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fonpercloud-my.sharepoint.com/personal/cmarte_fonper_gov_do/Documents/Desktop/"/>
    </mc:Choice>
  </mc:AlternateContent>
  <xr:revisionPtr revIDLastSave="17" documentId="8_{2767C24E-850C-45E0-88CD-B10D1CD8AD92}" xr6:coauthVersionLast="47" xr6:coauthVersionMax="47" xr10:uidLastSave="{E7095A34-53A1-4B9F-922F-4A7C9121F0A4}"/>
  <bookViews>
    <workbookView xWindow="-120" yWindow="-120" windowWidth="20730" windowHeight="11760" tabRatio="721" firstSheet="1" activeTab="2" xr2:uid="{00000000-000D-0000-FFFF-FFFF00000000}"/>
  </bookViews>
  <sheets>
    <sheet name="Detalle de ejecución-Abril 2026" sheetId="2" state="hidden" r:id="rId1"/>
    <sheet name="Formato de presentación-Abr 26" sheetId="1" r:id="rId2"/>
    <sheet name="Aplic Financieras Abril 26" sheetId="5" r:id="rId3"/>
    <sheet name="Notas Sobre la Ejecucion" sheetId="4" state="hidden" r:id="rId4"/>
    <sheet name="Aplicaciones Financieras" sheetId="6" state="hidden" r:id="rId5"/>
  </sheets>
  <externalReferences>
    <externalReference r:id="rId6"/>
    <externalReference r:id="rId7"/>
    <externalReference r:id="rId8"/>
    <externalReference r:id="rId9"/>
  </externalReferences>
  <definedNames>
    <definedName name="\0">#N/A</definedName>
    <definedName name="\a">#REF!</definedName>
    <definedName name="\a2">#REF!</definedName>
    <definedName name="\a3">#REF!</definedName>
    <definedName name="\a4">#REF!</definedName>
    <definedName name="\a6">#REF!</definedName>
    <definedName name="\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\H">#REF!</definedName>
    <definedName name="\I">#REF!</definedName>
    <definedName name="\J">#REF!</definedName>
    <definedName name="\K">#REF!</definedName>
    <definedName name="\L">#REF!</definedName>
    <definedName name="\M">#REF!</definedName>
    <definedName name="\N">#REF!</definedName>
    <definedName name="\O">#REF!</definedName>
    <definedName name="\P">#REF!</definedName>
    <definedName name="\p2">#REF!</definedName>
    <definedName name="\p3">#REF!</definedName>
    <definedName name="\p4">#REF!</definedName>
    <definedName name="\p6">#REF!</definedName>
    <definedName name="\q">#REF!</definedName>
    <definedName name="\R">#REF!</definedName>
    <definedName name="\s">#REF!</definedName>
    <definedName name="\t">#REF!</definedName>
    <definedName name="\Y">#REF!</definedName>
    <definedName name="\Z">#REF!</definedName>
    <definedName name="__aju2">#REF!</definedName>
    <definedName name="__aju3">#REF!</definedName>
    <definedName name="__cap3">#REF!</definedName>
    <definedName name="__Fx1999">#REF!</definedName>
    <definedName name="__fx99">#REF!</definedName>
    <definedName name="__idc1">#REF!</definedName>
    <definedName name="__idc2">#REF!</definedName>
    <definedName name="__IMP2">#REF!</definedName>
    <definedName name="__int1">#REF!</definedName>
    <definedName name="__int2">#REF!</definedName>
    <definedName name="__IntlFixup" hidden="1">TRUE</definedName>
    <definedName name="__IPC84">#REF!</definedName>
    <definedName name="__key2" hidden="1">#REF!</definedName>
    <definedName name="__MAL1">#REF!</definedName>
    <definedName name="__mej2">#REF!</definedName>
    <definedName name="__mej3">#REF!</definedName>
    <definedName name="__new95">#REF!</definedName>
    <definedName name="__NIL1">#REF!</definedName>
    <definedName name="__NIL2">#REF!</definedName>
    <definedName name="__NIL3">#REF!</definedName>
    <definedName name="__NIL4">#REF!</definedName>
    <definedName name="__NIL5">#REF!</definedName>
    <definedName name="__p038">#REF!</definedName>
    <definedName name="__PAG1">#REF!</definedName>
    <definedName name="__PAG2">#REF!</definedName>
    <definedName name="__PAG5">#REF!</definedName>
    <definedName name="__PG1">#REF!</definedName>
    <definedName name="__PG3">#REF!</definedName>
    <definedName name="__ppp2">#N/A</definedName>
    <definedName name="__QUA2">#REF!</definedName>
    <definedName name="__QUA3">#REF!</definedName>
    <definedName name="__QUA4">#REF!</definedName>
    <definedName name="__QUA5">#REF!</definedName>
    <definedName name="__r">#REF!</definedName>
    <definedName name="__rec1">#REF!</definedName>
    <definedName name="__rec2">#REF!</definedName>
    <definedName name="__rec3">#REF!</definedName>
    <definedName name="__ret2">#REF!</definedName>
    <definedName name="__ret3">#REF!</definedName>
    <definedName name="__sal2" localSheetId="2" hidden="1">{"SALARIOS",#N/A,FALSE,"Hoja3";"SUELDOS EMPLEADOS",#N/A,FALSE,"Hoja4";"SUELDOS EJECUTIVOS",#N/A,FALSE,"Hoja5"}</definedName>
    <definedName name="__sal2" hidden="1">{"SALARIOS",#N/A,FALSE,"Hoja3";"SUELDOS EMPLEADOS",#N/A,FALSE,"Hoja4";"SUELDOS EJECUTIVOS",#N/A,FALSE,"Hoja5"}</definedName>
    <definedName name="__TAB2">#REF!</definedName>
    <definedName name="__tax1">#REF!</definedName>
    <definedName name="__tax2">#REF!</definedName>
    <definedName name="__tax3">#REF!</definedName>
    <definedName name="__tax4">#REF!</definedName>
    <definedName name="__vu1">#REF!</definedName>
    <definedName name="__vu2">#REF!</definedName>
    <definedName name="__vu3">#REF!</definedName>
    <definedName name="__vu4">#REF!</definedName>
    <definedName name="__vu5">#REF!</definedName>
    <definedName name="_08_574159_4">#REF!</definedName>
    <definedName name="_1">#REF!</definedName>
    <definedName name="_10__123Graph_ACHART_16" hidden="1">#REF!</definedName>
    <definedName name="_100MANOVO_M">#REF!</definedName>
    <definedName name="_101MAOCTO_M">#REF!</definedName>
    <definedName name="_102MASEPO_M">#REF!</definedName>
    <definedName name="_103_bond_DSR_switch">#REF!</definedName>
    <definedName name="_103_enhanced_ash_cost_sensitivity">#REF!</definedName>
    <definedName name="_103_enhanced_availability_sensitivity">#REF!</definedName>
    <definedName name="_103_enhanced_bond_amount">#REF!</definedName>
    <definedName name="_103_enhanced_bond_interest_rate">#REF!</definedName>
    <definedName name="_103_enhanced_capital_cost_sensitivity">#REF!</definedName>
    <definedName name="_103_enhanced_dispatch_sensitivity">#REF!</definedName>
    <definedName name="_103_enhanced_fuel_cost_sensitivity">#REF!</definedName>
    <definedName name="_103_enhanced_inflation_sensitivity">#REF!</definedName>
    <definedName name="_103_enhanced_interest_sensitivity">#REF!</definedName>
    <definedName name="_103MBAPRO_M">#REF!</definedName>
    <definedName name="_104MBAUGO_M">#REF!</definedName>
    <definedName name="_105MBDECO_M">#REF!</definedName>
    <definedName name="_106MBFEBO_M">#REF!</definedName>
    <definedName name="_107MBJANO_M">#REF!</definedName>
    <definedName name="_108MBJULO_M">#REF!</definedName>
    <definedName name="_109MBJUNO_M">#REF!</definedName>
    <definedName name="_11__123Graph_ACHART_17" hidden="1">#REF!</definedName>
    <definedName name="_110MBMARO_M">#REF!</definedName>
    <definedName name="_111MBMAYO_M">#REF!</definedName>
    <definedName name="_112MBNOVO_M">#REF!</definedName>
    <definedName name="_113MBSEPO_M">#REF!</definedName>
    <definedName name="_114YAAPRO_M">#REF!</definedName>
    <definedName name="_115YAAUGO_M">#REF!</definedName>
    <definedName name="_116YADECO_M">#REF!</definedName>
    <definedName name="_117YAFEBO_M">#REF!</definedName>
    <definedName name="_118YAJANO_M">#REF!</definedName>
    <definedName name="_119YAJULO_M">#REF!</definedName>
    <definedName name="_12__123Graph_ACHART_18" hidden="1">#REF!</definedName>
    <definedName name="_120YAJUNO_M">#REF!</definedName>
    <definedName name="_121YAMARO_M">#REF!</definedName>
    <definedName name="_122YAMAYO_M">#REF!</definedName>
    <definedName name="_123YANOVO_M">#REF!</definedName>
    <definedName name="_124YAOCTO_M">#REF!</definedName>
    <definedName name="_125YASEPO_M">#REF!</definedName>
    <definedName name="_126YBAPRO_M">#REF!</definedName>
    <definedName name="_127YBAUGO_M">#REF!</definedName>
    <definedName name="_128YBDECO_M">#REF!</definedName>
    <definedName name="_129YBFEBO_M">#REF!</definedName>
    <definedName name="_13__123Graph_ACHART_2" hidden="1">#REF!</definedName>
    <definedName name="_130YBJANO_M">#REF!</definedName>
    <definedName name="_131YBJULO_M">#REF!</definedName>
    <definedName name="_132YBJUNO_M">#REF!</definedName>
    <definedName name="_133YBMARO_M">#REF!</definedName>
    <definedName name="_134YBMAYO_M">#REF!</definedName>
    <definedName name="_135YBNOVO_M">#REF!</definedName>
    <definedName name="_136YBOCTO_M">#REF!</definedName>
    <definedName name="_137YBSEPO_M">#REF!</definedName>
    <definedName name="_14__123Graph_ACHART_22" hidden="1">#REF!</definedName>
    <definedName name="_144A_bond_tenor">#REF!</definedName>
    <definedName name="_15__123Graph_ACHART_23" hidden="1">#REF!</definedName>
    <definedName name="_16__123Graph_ACHART_24" hidden="1">#REF!</definedName>
    <definedName name="_17__123Graph_ACHART_25" hidden="1">#REF!</definedName>
    <definedName name="_18__123Graph_ACHART_26" hidden="1">#REF!</definedName>
    <definedName name="_19__123Graph_ACHART_27" hidden="1">#REF!</definedName>
    <definedName name="_1D">#REF!</definedName>
    <definedName name="_20__123Graph_ACHART_28" hidden="1">#REF!</definedName>
    <definedName name="_21__123Graph_ACHART_29" hidden="1">#REF!</definedName>
    <definedName name="_22__123Graph_ACHART_3" hidden="1">#REF!</definedName>
    <definedName name="_23__123Graph_ACHART_30" hidden="1">#REF!</definedName>
    <definedName name="_24__123Graph_ACHART_4" hidden="1">#REF!</definedName>
    <definedName name="_25__123Graph_ACHART_3" hidden="1">#REF!</definedName>
    <definedName name="_25__123Graph_ACHART_5" hidden="1">#REF!</definedName>
    <definedName name="_26__123Graph_ACHART_30" hidden="1">#REF!</definedName>
    <definedName name="_26__123Graph_ACHART_6" hidden="1">#REF!</definedName>
    <definedName name="_27__123Graph_ACHART_4" hidden="1">#REF!</definedName>
    <definedName name="_27__123Graph_ACHART_7" hidden="1">#REF!</definedName>
    <definedName name="_28__123Graph_ACHART_5" hidden="1">#REF!</definedName>
    <definedName name="_28__123Graph_ACHART_8" hidden="1">#REF!</definedName>
    <definedName name="_29__123Graph_ACHART_6" hidden="1">#REF!</definedName>
    <definedName name="_29__123Graph_ACHART_9" hidden="1">#REF!</definedName>
    <definedName name="_2D">#REF!</definedName>
    <definedName name="_2P">#REF!</definedName>
    <definedName name="_3__123Graph_ACHART_1" hidden="1">#REF!</definedName>
    <definedName name="_30__123Graph_ACHART_7" hidden="1">#REF!</definedName>
    <definedName name="_30__123Graph_BCHART_1" hidden="1">#REF!</definedName>
    <definedName name="_31__123Graph_ACHART_8" hidden="1">#REF!</definedName>
    <definedName name="_31__123Graph_BCHART_10" hidden="1">#REF!</definedName>
    <definedName name="_32__123Graph_ACHART_9" hidden="1">#REF!</definedName>
    <definedName name="_32__123Graph_BCHART_11" hidden="1">#REF!</definedName>
    <definedName name="_33__123Graph_BCHART_1" hidden="1">#REF!</definedName>
    <definedName name="_33__123Graph_BCHART_12" hidden="1">#REF!</definedName>
    <definedName name="_34__123Graph_BCHART_10" hidden="1">#REF!</definedName>
    <definedName name="_34__123Graph_BCHART_13" hidden="1">#REF!</definedName>
    <definedName name="_35__123Graph_BCHART_11" hidden="1">#REF!</definedName>
    <definedName name="_35__123Graph_BCHART_14" hidden="1">#REF!</definedName>
    <definedName name="_36__123Graph_BCHART_12" hidden="1">#REF!</definedName>
    <definedName name="_36__123Graph_BCHART_15" hidden="1">#REF!</definedName>
    <definedName name="_37__123Graph_BCHART_13" hidden="1">#REF!</definedName>
    <definedName name="_37__123Graph_BCHART_16" hidden="1">#REF!</definedName>
    <definedName name="_38__123Graph_BCHART_14" hidden="1">#REF!</definedName>
    <definedName name="_38__123Graph_BCHART_17" hidden="1">#REF!</definedName>
    <definedName name="_39__123Graph_BCHART_15" hidden="1">#REF!</definedName>
    <definedName name="_39__123Graph_BCHART_18" hidden="1">#REF!</definedName>
    <definedName name="_4__123Graph_ACHART_10" hidden="1">#REF!</definedName>
    <definedName name="_40__123Graph_BCHART_2" hidden="1">#REF!</definedName>
    <definedName name="_41__123Graph_BCHART_22" hidden="1">#REF!</definedName>
    <definedName name="_42__123Graph_BCHART_18" hidden="1">#REF!</definedName>
    <definedName name="_42__123Graph_BCHART_23" hidden="1">#REF!</definedName>
    <definedName name="_43__123Graph_BCHART_2" hidden="1">#REF!</definedName>
    <definedName name="_43__123Graph_BCHART_24" hidden="1">#REF!</definedName>
    <definedName name="_44__123Graph_BCHART_22" hidden="1">#REF!</definedName>
    <definedName name="_44__123Graph_BCHART_25" hidden="1">#REF!</definedName>
    <definedName name="_45__123Graph_BCHART_23" hidden="1">#REF!</definedName>
    <definedName name="_45__123Graph_BCHART_26" hidden="1">#REF!</definedName>
    <definedName name="_46__123Graph_BCHART_24" hidden="1">#REF!</definedName>
    <definedName name="_46__123Graph_BCHART_27" hidden="1">#REF!</definedName>
    <definedName name="_47__123Graph_BCHART_25" hidden="1">#REF!</definedName>
    <definedName name="_47__123Graph_BCHART_28" hidden="1">#REF!</definedName>
    <definedName name="_48__123Graph_BCHART_26" hidden="1">#REF!</definedName>
    <definedName name="_48__123Graph_BCHART_29" hidden="1">#REF!</definedName>
    <definedName name="_49__123Graph_BCHART_27" hidden="1">#REF!</definedName>
    <definedName name="_49__123Graph_BCHART_3" hidden="1">#REF!</definedName>
    <definedName name="_5__123Graph_ACHART_11" hidden="1">#REF!</definedName>
    <definedName name="_50__123Graph_BCHART_30" hidden="1">#REF!</definedName>
    <definedName name="_51__123Graph_BCHART_4" hidden="1">#REF!</definedName>
    <definedName name="_52__123Graph_BCHART_3" hidden="1">#REF!</definedName>
    <definedName name="_52__123Graph_BCHART_5" hidden="1">#REF!</definedName>
    <definedName name="_53__123Graph_BCHART_30" hidden="1">#REF!</definedName>
    <definedName name="_53__123Graph_BCHART_6" hidden="1">#REF!</definedName>
    <definedName name="_54__123Graph_BCHART_4" hidden="1">#REF!</definedName>
    <definedName name="_54__123Graph_BCHART_7" hidden="1">#REF!</definedName>
    <definedName name="_55__123Graph_BCHART_5" hidden="1">#REF!</definedName>
    <definedName name="_55__123Graph_BCHART_8" hidden="1">#REF!</definedName>
    <definedName name="_56__123Graph_BCHART_6" hidden="1">#REF!</definedName>
    <definedName name="_56__123Graph_BCHART_9" hidden="1">#REF!</definedName>
    <definedName name="_57__123Graph_BCHART_7" hidden="1">#REF!</definedName>
    <definedName name="_57__123Graph_CCHART_25" hidden="1">#REF!</definedName>
    <definedName name="_58__123Graph_BCHART_8" hidden="1">#REF!</definedName>
    <definedName name="_58__123Graph_CCHART_26" hidden="1">#REF!</definedName>
    <definedName name="_59__123Graph_BCHART_9" hidden="1">#REF!</definedName>
    <definedName name="_59__123Graph_CCHART_27" hidden="1">#REF!</definedName>
    <definedName name="_5P">#REF!</definedName>
    <definedName name="_6__123Graph_ACHART_1" hidden="1">#REF!</definedName>
    <definedName name="_6__123Graph_ACHART_12" hidden="1">#REF!</definedName>
    <definedName name="_60__123Graph_CCHART_25" hidden="1">#REF!</definedName>
    <definedName name="_60__123Graph_CCHART_28" hidden="1">#REF!</definedName>
    <definedName name="_61__123Graph_CCHART_26" hidden="1">#REF!</definedName>
    <definedName name="_61__123Graph_CCHART_29" hidden="1">#REF!</definedName>
    <definedName name="_62__123Graph_CCHART_27" hidden="1">#REF!</definedName>
    <definedName name="_62__123Graph_CCHART_30" hidden="1">#REF!</definedName>
    <definedName name="_63__123Graph_CCHART_28" hidden="1">#REF!</definedName>
    <definedName name="_63__123Graph_DCHART_25" hidden="1">#REF!</definedName>
    <definedName name="_64__123Graph_CCHART_29" hidden="1">#REF!</definedName>
    <definedName name="_64__123Graph_DCHART_26" hidden="1">#REF!</definedName>
    <definedName name="_65__123Graph_CCHART_30" hidden="1">#REF!</definedName>
    <definedName name="_65__123Graph_DCHART_27" hidden="1">#REF!</definedName>
    <definedName name="_66__123Graph_DCHART_25" hidden="1">#REF!</definedName>
    <definedName name="_66__123Graph_DCHART_28" hidden="1">#REF!</definedName>
    <definedName name="_67__123Graph_DCHART_26" hidden="1">#REF!</definedName>
    <definedName name="_67__123Graph_DCHART_29" hidden="1">#REF!</definedName>
    <definedName name="_68__123Graph_DCHART_27" hidden="1">#REF!</definedName>
    <definedName name="_68__123Graph_DCHART_30" hidden="1">#REF!</definedName>
    <definedName name="_69__123Graph_DCHART_28" hidden="1">#REF!</definedName>
    <definedName name="_69__123Graph_XCHART_10" hidden="1">#REF!</definedName>
    <definedName name="_7__123Graph_ACHART_10" hidden="1">#REF!</definedName>
    <definedName name="_7__123Graph_ACHART_13" hidden="1">#REF!</definedName>
    <definedName name="_70__123Graph_DCHART_29" hidden="1">#REF!</definedName>
    <definedName name="_70__123Graph_XCHART_11" hidden="1">#REF!</definedName>
    <definedName name="_71__123Graph_DCHART_30" hidden="1">#REF!</definedName>
    <definedName name="_71__123Graph_XCHART_12" hidden="1">#REF!</definedName>
    <definedName name="_72__123Graph_XCHART_10" hidden="1">#REF!</definedName>
    <definedName name="_72__123Graph_XCHART_13" hidden="1">#REF!</definedName>
    <definedName name="_73__123Graph_XCHART_11" hidden="1">#REF!</definedName>
    <definedName name="_73__123Graph_XCHART_14" hidden="1">#REF!</definedName>
    <definedName name="_74__123Graph_XCHART_12" hidden="1">#REF!</definedName>
    <definedName name="_74__123Graph_XCHART_15" hidden="1">#REF!</definedName>
    <definedName name="_75__123Graph_XCHART_13" hidden="1">#REF!</definedName>
    <definedName name="_75__123Graph_XCHART_16" hidden="1">#REF!</definedName>
    <definedName name="_76__123Graph_XCHART_14" hidden="1">#REF!</definedName>
    <definedName name="_76__123Graph_XCHART_2" hidden="1">#REF!</definedName>
    <definedName name="_77__123Graph_XCHART_15" hidden="1">#REF!</definedName>
    <definedName name="_77__123Graph_XCHART_3" hidden="1">#REF!</definedName>
    <definedName name="_78__123Graph_XCHART_16" hidden="1">#REF!</definedName>
    <definedName name="_78__123Graph_XCHART_4" hidden="1">#REF!</definedName>
    <definedName name="_79__123Graph_XCHART_2" hidden="1">#REF!</definedName>
    <definedName name="_79__123Graph_XCHART_5" hidden="1">#REF!</definedName>
    <definedName name="_8__123Graph_ACHART_11" hidden="1">#REF!</definedName>
    <definedName name="_8__123Graph_ACHART_14" hidden="1">#REF!</definedName>
    <definedName name="_80__123Graph_XCHART_3" hidden="1">#REF!</definedName>
    <definedName name="_80__123Graph_XCHART_6" hidden="1">#REF!</definedName>
    <definedName name="_81__123Graph_XCHART_4" hidden="1">#REF!</definedName>
    <definedName name="_81__123Graph_XCHART_7" hidden="1">#REF!</definedName>
    <definedName name="_82__123Graph_XCHART_5" hidden="1">#REF!</definedName>
    <definedName name="_82__123Graph_XCHART_8" hidden="1">#REF!</definedName>
    <definedName name="_83__123Graph_XCHART_6" hidden="1">#REF!</definedName>
    <definedName name="_83__123Graph_XCHART_9" hidden="1">#REF!</definedName>
    <definedName name="_84__123Graph_XCHART_7" hidden="1">#REF!</definedName>
    <definedName name="_84_98CONSY">#REF!</definedName>
    <definedName name="_85__123Graph_XCHART_8" hidden="1">#REF!</definedName>
    <definedName name="_86__123Graph_XCHART_9" hidden="1">#REF!</definedName>
    <definedName name="_87A">#REF!</definedName>
    <definedName name="_9__123Graph_ACHART_12" hidden="1">#REF!</definedName>
    <definedName name="_9__123Graph_ACHART_15" hidden="1">#REF!</definedName>
    <definedName name="_90B">#REF!</definedName>
    <definedName name="_91MAAPRO_M">#REF!</definedName>
    <definedName name="_92MAAUGO_M">#REF!</definedName>
    <definedName name="_93MADECO_M">#REF!</definedName>
    <definedName name="_94MAFEBO_M">#REF!</definedName>
    <definedName name="_95MAJANO_M">#REF!</definedName>
    <definedName name="_96MAJULO_M">#REF!</definedName>
    <definedName name="_97MAJUNO_M">#REF!</definedName>
    <definedName name="_98CONSY">#REF!</definedName>
    <definedName name="_98MAMARO_M">#REF!</definedName>
    <definedName name="_99MAMAYO_M">#REF!</definedName>
    <definedName name="_aju2">#REF!</definedName>
    <definedName name="_aju3">#REF!</definedName>
    <definedName name="_cap3">#REF!</definedName>
    <definedName name="_DAT1">#REF!</definedName>
    <definedName name="_DAT10">#REF!</definedName>
    <definedName name="_DAT11">#REF!</definedName>
    <definedName name="_DAT12">#REF!</definedName>
    <definedName name="_DAT13">#REF!</definedName>
    <definedName name="_DAT14">#REF!</definedName>
    <definedName name="_DAT15">#REF!</definedName>
    <definedName name="_DAT16">#REF!</definedName>
    <definedName name="_DAT17">#REF!</definedName>
    <definedName name="_DAT18">#REF!</definedName>
    <definedName name="_DAT19">#REF!</definedName>
    <definedName name="_DAT2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Fill" hidden="1">#REF!</definedName>
    <definedName name="_Fx1999">#REF!</definedName>
    <definedName name="_fx99">#REF!</definedName>
    <definedName name="_idc1">#REF!</definedName>
    <definedName name="_idc2">#REF!</definedName>
    <definedName name="_IMP2">#REF!</definedName>
    <definedName name="_int1">#REF!</definedName>
    <definedName name="_int2">#REF!</definedName>
    <definedName name="_IPC84">#REF!</definedName>
    <definedName name="_Key1" hidden="1">#REF!</definedName>
    <definedName name="_key2" hidden="1">#REF!</definedName>
    <definedName name="_MAL1">#REF!</definedName>
    <definedName name="_mej2">#REF!</definedName>
    <definedName name="_mej3">#REF!</definedName>
    <definedName name="_new95">#REF!</definedName>
    <definedName name="_NIL1">#REF!</definedName>
    <definedName name="_NIL2">#REF!</definedName>
    <definedName name="_NIL3">#REF!</definedName>
    <definedName name="_NIL4">#REF!</definedName>
    <definedName name="_NIL5">#REF!</definedName>
    <definedName name="_Order1" hidden="1">255</definedName>
    <definedName name="_Order2" hidden="1">255</definedName>
    <definedName name="_p038">#REF!</definedName>
    <definedName name="_PAG1">#REF!</definedName>
    <definedName name="_PAG2">#REF!</definedName>
    <definedName name="_PAG5">#REF!</definedName>
    <definedName name="_PG1">#REF!</definedName>
    <definedName name="_PG11">#REF!</definedName>
    <definedName name="_PG3">#REF!</definedName>
    <definedName name="_PG8">#REF!</definedName>
    <definedName name="_ppp2">#N/A</definedName>
    <definedName name="_QUA2">#REF!</definedName>
    <definedName name="_QUA3">#REF!</definedName>
    <definedName name="_QUA4">#REF!</definedName>
    <definedName name="_QUA5">#REF!</definedName>
    <definedName name="_r">#REF!</definedName>
    <definedName name="_rec1">#REF!</definedName>
    <definedName name="_rec2">#REF!</definedName>
    <definedName name="_rec3">#REF!</definedName>
    <definedName name="_ret2">#REF!</definedName>
    <definedName name="_ret3">#REF!</definedName>
    <definedName name="_sal2" localSheetId="2" hidden="1">{"SALARIOS",#N/A,FALSE,"Hoja3";"SUELDOS EMPLEADOS",#N/A,FALSE,"Hoja4";"SUELDOS EJECUTIVOS",#N/A,FALSE,"Hoja5"}</definedName>
    <definedName name="_sal2" hidden="1">{"SALARIOS",#N/A,FALSE,"Hoja3";"SUELDOS EMPLEADOS",#N/A,FALSE,"Hoja4";"SUELDOS EJECUTIVOS",#N/A,FALSE,"Hoja5"}</definedName>
    <definedName name="_Sort" hidden="1">#REF!</definedName>
    <definedName name="_TAB2">#REF!</definedName>
    <definedName name="_tax1">#REF!</definedName>
    <definedName name="_tax2">#REF!</definedName>
    <definedName name="_tax3">#REF!</definedName>
    <definedName name="_tax4">#REF!</definedName>
    <definedName name="_vu1">#REF!</definedName>
    <definedName name="_vu2">#REF!</definedName>
    <definedName name="_vu3">#REF!</definedName>
    <definedName name="_vu4">#REF!</definedName>
    <definedName name="_vu5">#REF!</definedName>
    <definedName name="A">#REF!</definedName>
    <definedName name="a_123_error_1">#REF!</definedName>
    <definedName name="a_123_error_10">#REF!</definedName>
    <definedName name="a_123_error_11">#REF!</definedName>
    <definedName name="a_123_error_12">#REF!</definedName>
    <definedName name="a_123_error_13">#REF!</definedName>
    <definedName name="a_123_error_14">#REF!</definedName>
    <definedName name="a_123_error_2">#REF!</definedName>
    <definedName name="a_123_error_3">#REF!</definedName>
    <definedName name="a_123_error_4">#REF!</definedName>
    <definedName name="a_123_error_5">#REF!</definedName>
    <definedName name="a_123_error_6">#REF!</definedName>
    <definedName name="a_123_error_7">#REF!</definedName>
    <definedName name="a_123_error_8">#REF!</definedName>
    <definedName name="a_123_error_9">#REF!</definedName>
    <definedName name="A_impresión_IM">#REF!</definedName>
    <definedName name="a_z_error_1">#REF!</definedName>
    <definedName name="a_z_error_10">#REF!,#REF!,#REF!,#REF!</definedName>
    <definedName name="a_z_error_11">#REF!,#REF!,#REF!,#REF!,#REF!,#REF!</definedName>
    <definedName name="a_z_error_12">#REF!</definedName>
    <definedName name="a_z_error_13">#REF!,#REF!,#REF!,#REF!,#REF!,#REF!,#REF!,#REF!,#REF!,#REF!,#REF!</definedName>
    <definedName name="a_z_error_14">#REF!,#REF!,#REF!,#REF!,#REF!,#REF!,#REF!,#REF!,#REF!,#REF!,#REF!,#REF!,#REF!,#REF!,#REF!</definedName>
    <definedName name="a_z_error_2">#REF!</definedName>
    <definedName name="a_z_error_3">#REF!</definedName>
    <definedName name="a_z_error_4">#REF!</definedName>
    <definedName name="a_z_error_5">#REF!</definedName>
    <definedName name="a_z_error_6">#REF!</definedName>
    <definedName name="a_z_error_7">#REF!</definedName>
    <definedName name="a_z_error_8">#REF!,#REF!,#REF!,#REF!</definedName>
    <definedName name="a_z_error_9">#REF!,#REF!,#REF!</definedName>
    <definedName name="A0">#REF!</definedName>
    <definedName name="aa" localSheetId="2" hidden="1">{"'Sheet1'!$A$1:$F$99"}</definedName>
    <definedName name="aa" hidden="1">{"'Sheet1'!$A$1:$F$99"}</definedName>
    <definedName name="AAA">#REF!,#REF!,#REF!,#REF!,#REF!,#REF!,#REF!,#REF!,#REF!,#REF!,#REF!,#REF!,#REF!,#REF!,#REF!,#REF!,#REF!,#REF!</definedName>
    <definedName name="aaaaaa">#N/A</definedName>
    <definedName name="aaaaaaa">#N/A</definedName>
    <definedName name="AASA">#REF!</definedName>
    <definedName name="ABEDIVGRAF">#REF!</definedName>
    <definedName name="abr_97">#REF!</definedName>
    <definedName name="abr_98">#REF!</definedName>
    <definedName name="Acc_Max">#REF!</definedName>
    <definedName name="Account_N">#REF!</definedName>
    <definedName name="AcctNTot">#REF!</definedName>
    <definedName name="AcctTot">#REF!</definedName>
    <definedName name="act_fijo">#REF!</definedName>
    <definedName name="Act_Fijo_Bruto">#REF!</definedName>
    <definedName name="ACTAPRFEE">#REF!</definedName>
    <definedName name="ACTAPRINT">#REF!</definedName>
    <definedName name="ACTAUGFEE">#REF!</definedName>
    <definedName name="ACTAUGINT">#REF!</definedName>
    <definedName name="ACTDECFEE">#REF!</definedName>
    <definedName name="ACTDECINT">#REF!</definedName>
    <definedName name="ACTFEBFEE">#REF!</definedName>
    <definedName name="ACTFEBINT">#REF!</definedName>
    <definedName name="Actividad_Económica">#REF!</definedName>
    <definedName name="Actividad_Economica2">#REF!</definedName>
    <definedName name="Activos">#REF!</definedName>
    <definedName name="ActivSult">#REF!</definedName>
    <definedName name="ACTJANFEE">#REF!</definedName>
    <definedName name="ACTJANINT">#REF!</definedName>
    <definedName name="ACTJULFEE">#REF!</definedName>
    <definedName name="ACTJULINT">#REF!</definedName>
    <definedName name="ACTJUNFEE">#REF!</definedName>
    <definedName name="ACTJUNINT">#REF!</definedName>
    <definedName name="ACTMARFEE">#REF!</definedName>
    <definedName name="ACTMARINT">#REF!</definedName>
    <definedName name="ACTMAYFEE">#REF!</definedName>
    <definedName name="ACTMAYINT">#REF!</definedName>
    <definedName name="ACTNOVFEE">#REF!</definedName>
    <definedName name="ACTNOVINT">#REF!</definedName>
    <definedName name="ACTOCTFEE">#REF!</definedName>
    <definedName name="ACTOCTINT">#REF!</definedName>
    <definedName name="ACTSEPFEE">#REF!</definedName>
    <definedName name="ACTSEPINT">#REF!</definedName>
    <definedName name="ACTUAL">#REF!</definedName>
    <definedName name="Actualizaación_cash_flow">#REF!</definedName>
    <definedName name="ACUMULADO">#REF!</definedName>
    <definedName name="adfsaf" localSheetId="2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adfsaf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adfsfsafd">#REF!</definedName>
    <definedName name="adiciones2">#REF!</definedName>
    <definedName name="adiciones3">#REF!</definedName>
    <definedName name="Adjustment_formula_factor">#REF!</definedName>
    <definedName name="Admin">#REF!</definedName>
    <definedName name="AES_Correspondence_Outgoing_">#REF!</definedName>
    <definedName name="AES_Rate">#REF!</definedName>
    <definedName name="aesdiscrate">#REF!</definedName>
    <definedName name="aesreport2" localSheetId="2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aesreport2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affdsf" localSheetId="2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affdsf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AFICA_COD_issuance_amount">#REF!</definedName>
    <definedName name="AFICA_construction_2_issuance_amount">#REF!</definedName>
    <definedName name="AFICA_enhanced_bond_interest_rate_during_construction">#REF!</definedName>
    <definedName name="AFICA_issuance_COD_switch">#REF!</definedName>
    <definedName name="AFICA_issuance_construction_2_month_input">#REF!</definedName>
    <definedName name="AFICA_issuance_construction_2_switch">#REF!</definedName>
    <definedName name="AFICA_unenhanced_bond_interest_rate">#REF!</definedName>
    <definedName name="AFICA_unenhanced_post_COD_switch">#REF!</definedName>
    <definedName name="AGENCIA">#REF!</definedName>
    <definedName name="Agencia2">#REF!</definedName>
    <definedName name="ago_97">#REF!</definedName>
    <definedName name="AGO_98">#REF!</definedName>
    <definedName name="Ajustador_cpi_2000">#REF!</definedName>
    <definedName name="Ajuste_Comb">#REF!</definedName>
    <definedName name="Ajuste_Energia_Spot">#REF!</definedName>
    <definedName name="Ajustes_de_conceptos_que_No_energéticos">"cuadro 1"</definedName>
    <definedName name="AllInCost">#REF!</definedName>
    <definedName name="Alloc_Amt">#REF!</definedName>
    <definedName name="Amortz_Gts_Anticip">#REF!</definedName>
    <definedName name="Amortz_Gts_Difer">#REF!</definedName>
    <definedName name="AMTTAX">#REF!</definedName>
    <definedName name="AMTTAXLEFT">#REF!</definedName>
    <definedName name="AMTTAXTOP">#REF!</definedName>
    <definedName name="Andres" localSheetId="2" hidden="1">{"'Sheet1'!$A$1:$F$99"}</definedName>
    <definedName name="Andres" hidden="1">{"'Sheet1'!$A$1:$F$99"}</definedName>
    <definedName name="ANEXO01">#REF!</definedName>
    <definedName name="ANEXO02">#REF!</definedName>
    <definedName name="ANEXO03">#REF!</definedName>
    <definedName name="ANEXO04">#REF!</definedName>
    <definedName name="anexo1">#REF!</definedName>
    <definedName name="anexo2">#REF!</definedName>
    <definedName name="anexo3">#REF!</definedName>
    <definedName name="ANEXO98">#REF!</definedName>
    <definedName name="ANEXO99">#REF!</definedName>
    <definedName name="annpay">#REF!</definedName>
    <definedName name="Annual_CapEx">#REF!</definedName>
    <definedName name="Annual_interest_rate">#REF!</definedName>
    <definedName name="annual_report2" localSheetId="2" hidden="1">{"ARPandL",#N/A,FALSE,"Report Annual";"ARCashflow",#N/A,FALSE,"Report Annual";"ARBalanceSheet",#N/A,FALSE,"Report Annual";"ARRatios",#N/A,FALSE,"Report Annual"}</definedName>
    <definedName name="annual_report2" hidden="1">{"ARPandL",#N/A,FALSE,"Report Annual";"ARCashflow",#N/A,FALSE,"Report Annual";"ARBalanceSheet",#N/A,FALSE,"Report Annual";"ARRatios",#N/A,FALSE,"Report Annual"}</definedName>
    <definedName name="anticipo">#REF!</definedName>
    <definedName name="Anticipos">#REF!</definedName>
    <definedName name="anualizado">#REF!</definedName>
    <definedName name="aportes_cap">#REF!</definedName>
    <definedName name="APR">#REF!</definedName>
    <definedName name="Apr_Days">#REF!</definedName>
    <definedName name="APRFC">#REF!</definedName>
    <definedName name="APRGOI">#REF!</definedName>
    <definedName name="APRIBIT">#REF!</definedName>
    <definedName name="April_Days">#REF!</definedName>
    <definedName name="AprL3">#REF!</definedName>
    <definedName name="AprL4">#REF!</definedName>
    <definedName name="AprL5">#REF!</definedName>
    <definedName name="AprNI1">#REF!</definedName>
    <definedName name="AprNI2">#REF!</definedName>
    <definedName name="AprNI3">#REF!</definedName>
    <definedName name="AprNI4">#REF!</definedName>
    <definedName name="AprNI5">#REF!</definedName>
    <definedName name="APROR">#REF!</definedName>
    <definedName name="APRVAR">#REF!</definedName>
    <definedName name="APRYTD">#REF!</definedName>
    <definedName name="APSFund">#REF!</definedName>
    <definedName name="Apto">#REF!</definedName>
    <definedName name="Apto_Postal">#REF!</definedName>
    <definedName name="Apto_postal2">#REF!</definedName>
    <definedName name="Apto2">#REF!</definedName>
    <definedName name="ARA_Threshold">#REF!</definedName>
    <definedName name="_xlnm.Print_Area" localSheetId="2">'Aplic Financieras Abril 26'!$A$1:$G$128</definedName>
    <definedName name="_xlnm.Print_Area" localSheetId="0">'Detalle de ejecución-Abril 2026'!$A$1:$F$335</definedName>
    <definedName name="_xlnm.Print_Area" localSheetId="1">'Formato de presentación-Abr 26'!$A$1:$D$97</definedName>
    <definedName name="_xlnm.Print_Area">#REF!</definedName>
    <definedName name="Área_impressão_IM">#REF!</definedName>
    <definedName name="ARP_Threshold">#REF!</definedName>
    <definedName name="AS2DocOpenMode" hidden="1">"AS2DocumentEdit"</definedName>
    <definedName name="AS2HasNoAutoHeaderFooter">"OFF"</definedName>
    <definedName name="AS2ReportLS" hidden="1">1</definedName>
    <definedName name="AS2StaticLS" hidden="1">#REF!</definedName>
    <definedName name="AS2SyncStepLS" hidden="1">0</definedName>
    <definedName name="AS2TickmarkLS" hidden="1">#REF!</definedName>
    <definedName name="AS2VersionLS" hidden="1">300</definedName>
    <definedName name="ASAS">#REF!</definedName>
    <definedName name="asese">#REF!</definedName>
    <definedName name="Ash_Disp_Cost_Esc">#REF!</definedName>
    <definedName name="ASSET_PEN">#REF!</definedName>
    <definedName name="Asset_Value">#REF!</definedName>
    <definedName name="ativ3">#REF!</definedName>
    <definedName name="ATIVO">#REF!</definedName>
    <definedName name="ativo2">#REF!</definedName>
    <definedName name="ATYE" localSheetId="2" hidden="1">{"EVOLUCIÓN TRIFAS",#N/A,FALSE,"Consumos Típicos";"variación tarifas",#N/A,FALSE,"Consumos Típicos";"Spread",#N/A,FALSE,"Emisión a mix Marzo-95"}</definedName>
    <definedName name="ATYE" hidden="1">{"EVOLUCIÓN TRIFAS",#N/A,FALSE,"Consumos Típicos";"variación tarifas",#N/A,FALSE,"Consumos Típicos";"Spread",#N/A,FALSE,"Emisión a mix Marzo-95"}</definedName>
    <definedName name="AUG">#REF!</definedName>
    <definedName name="AUGFC">#REF!</definedName>
    <definedName name="AUGGOI">#REF!</definedName>
    <definedName name="AUGIBIT">#REF!</definedName>
    <definedName name="AugL3">#REF!</definedName>
    <definedName name="AugL4">#REF!</definedName>
    <definedName name="AugL5">#REF!</definedName>
    <definedName name="AugNI1">#REF!</definedName>
    <definedName name="AugNI2">#REF!</definedName>
    <definedName name="AugNI3">#REF!</definedName>
    <definedName name="AugNI4">#REF!</definedName>
    <definedName name="AugNI5">#REF!</definedName>
    <definedName name="AUGOR">#REF!</definedName>
    <definedName name="August_Days">#REF!</definedName>
    <definedName name="AUGVAR">#REF!</definedName>
    <definedName name="AUGYTD">#REF!</definedName>
    <definedName name="AV_COST">#REF!</definedName>
    <definedName name="AV_ESC">#REF!</definedName>
    <definedName name="avail">#REF!</definedName>
    <definedName name="avecapchg">#REF!</definedName>
    <definedName name="avecappmt">#REF!</definedName>
    <definedName name="aveenchg">#REF!</definedName>
    <definedName name="aveenergypmt">#REF!</definedName>
    <definedName name="Avg_Wage">#REF!</definedName>
    <definedName name="b">#REF!</definedName>
    <definedName name="b_manual">#REF!</definedName>
    <definedName name="B0">#REF!</definedName>
    <definedName name="BALANCE">#REF!</definedName>
    <definedName name="balance1">#REF!</definedName>
    <definedName name="BalanceSheet">#REF!</definedName>
    <definedName name="BALANCO">#REF!</definedName>
    <definedName name="BALGRAF">#REF!</definedName>
    <definedName name="Bank_DSR_Fund_Amount">#REF!</definedName>
    <definedName name="Bank_DSR_LC_Amount">#REF!</definedName>
    <definedName name="Bank_loan_commitment_fees">#REF!</definedName>
    <definedName name="Bank_loan_interest_rate">#REF!</definedName>
    <definedName name="BankCouncil_PC">#REF!</definedName>
    <definedName name="barcoalce">#REF!</definedName>
    <definedName name="barcoalfne">#REF!</definedName>
    <definedName name="bargtce">#REF!</definedName>
    <definedName name="bargtfne">#REF!</definedName>
    <definedName name="BASE">#REF!</definedName>
    <definedName name="Base_Case_Output">#REF!</definedName>
    <definedName name="BASE_CASE_REDUCTIONS">#REF!</definedName>
    <definedName name="BASE_CASE_SALES_MIX">#REF!</definedName>
    <definedName name="Base_Imponible">#REF!</definedName>
    <definedName name="base_trib">#REF!</definedName>
    <definedName name="_xlnm.Database">#REF!</definedName>
    <definedName name="BaseFiscal">#REF!</definedName>
    <definedName name="bbbb">#REF!</definedName>
    <definedName name="BegOperPer">#REF!</definedName>
    <definedName name="beneficios">#REF!</definedName>
    <definedName name="BG_Del" hidden="1">15</definedName>
    <definedName name="BG_Ins" hidden="1">4</definedName>
    <definedName name="BG_Mod" hidden="1">6</definedName>
    <definedName name="BM_COST">#REF!</definedName>
    <definedName name="BM_ESC">#REF!</definedName>
    <definedName name="Bonus">#REF!</definedName>
    <definedName name="BOOK_BASE">#REF!</definedName>
    <definedName name="BOOK_DURATION">#REF!</definedName>
    <definedName name="BookBase">#REF!</definedName>
    <definedName name="BookDep">#REF!</definedName>
    <definedName name="boxes">#REF!</definedName>
    <definedName name="br">#REF!</definedName>
    <definedName name="BS">#REF!</definedName>
    <definedName name="BT_SEGMENTOS">#N/A</definedName>
    <definedName name="BUD">#REF!</definedName>
    <definedName name="BUDAPRFEE">#REF!</definedName>
    <definedName name="BUDAPRINT">#REF!</definedName>
    <definedName name="BUDAUGFEE">#REF!</definedName>
    <definedName name="BUDAUGINT">#REF!</definedName>
    <definedName name="BUDDECFEE">#REF!</definedName>
    <definedName name="BUDDECINT">#REF!</definedName>
    <definedName name="BUDFEBFEE">#REF!</definedName>
    <definedName name="BUDFEBINT">#REF!</definedName>
    <definedName name="BUDGET">#REF!</definedName>
    <definedName name="BUDJANFEE">#REF!</definedName>
    <definedName name="BUDJANINT">#REF!</definedName>
    <definedName name="BUDJULFEE">#REF!</definedName>
    <definedName name="BUDJULINT">#REF!</definedName>
    <definedName name="BUDJUNFEE">#REF!</definedName>
    <definedName name="BUDJUNINT">#REF!</definedName>
    <definedName name="BUDMARFEE">#REF!</definedName>
    <definedName name="BUDMARINT">#REF!</definedName>
    <definedName name="BUDMAYFEE">#REF!</definedName>
    <definedName name="BUDMAYINT">#REF!</definedName>
    <definedName name="BUDNOVFEE">#REF!</definedName>
    <definedName name="BUDNOVINT">#REF!</definedName>
    <definedName name="BUDOCTFEE">#REF!</definedName>
    <definedName name="BUDOCTINT">#REF!</definedName>
    <definedName name="BUDSEPFEE">#REF!</definedName>
    <definedName name="BUDSEPINT">#REF!</definedName>
    <definedName name="BusLevPerparer">#REF!</definedName>
    <definedName name="BusLevReviewer">#REF!</definedName>
    <definedName name="button_area_1">#REF!</definedName>
    <definedName name="BY_Cap_Pmt">#REF!</definedName>
    <definedName name="BY_Fuel_Price">#REF!</definedName>
    <definedName name="BY_Lime_Pr">#REF!</definedName>
    <definedName name="BY_Unit_Size">#REF!</definedName>
    <definedName name="BY_Wage">#REF!</definedName>
    <definedName name="BY_WageRate">#REF!</definedName>
    <definedName name="c_energia">#REF!</definedName>
    <definedName name="c_grals">#REF!</definedName>
    <definedName name="c_otros">#REF!</definedName>
    <definedName name="c_otros_adm">#REF!</definedName>
    <definedName name="c_potencia">#REF!</definedName>
    <definedName name="c_remun">#REF!</definedName>
    <definedName name="c_seguros">#REF!</definedName>
    <definedName name="CA_tax">#REF!</definedName>
    <definedName name="CAIUA">#REF!</definedName>
    <definedName name="caja">#REF!</definedName>
    <definedName name="caja_max">#REF!</definedName>
    <definedName name="caja_min">#REF!</definedName>
    <definedName name="CALC">#REF!</definedName>
    <definedName name="calculations2" localSheetId="2" hidden="1">{"Calc 1",#N/A,FALSE,"CAL";"Calc 2",#N/A,FALSE,"CAL";"Calc 3",#N/A,FALSE,"CAL";"Calc 4",#N/A,FALSE,"CAL";"Calc 5",#N/A,FALSE,"CAL";"Calc 6",#N/A,FALSE,"CAL";"Calc 7",#N/A,FALSE,"CAL";"Calc 8",#N/A,FALSE,"CAL";"Calc 9",#N/A,FALSE,"CAL";"Calc 10",#N/A,FALSE,"CAL";"Calc 11",#N/A,FALSE,"CAL";"Calc 12",#N/A,FALSE,"CAL";"Calc 13",#N/A,FALSE,"CAL";"Calc 14",#N/A,FALSE,"CAL";"Calc 15",#N/A,FALSE,"CAL";"Calc 16",#N/A,FALSE,"CAL";"Calc 17",#N/A,FALSE,"CAL";"Calc 18",#N/A,FALSE,"CAL"}</definedName>
    <definedName name="calculations2" hidden="1">{"Calc 1",#N/A,FALSE,"CAL";"Calc 2",#N/A,FALSE,"CAL";"Calc 3",#N/A,FALSE,"CAL";"Calc 4",#N/A,FALSE,"CAL";"Calc 5",#N/A,FALSE,"CAL";"Calc 6",#N/A,FALSE,"CAL";"Calc 7",#N/A,FALSE,"CAL";"Calc 8",#N/A,FALSE,"CAL";"Calc 9",#N/A,FALSE,"CAL";"Calc 10",#N/A,FALSE,"CAL";"Calc 11",#N/A,FALSE,"CAL";"Calc 12",#N/A,FALSE,"CAL";"Calc 13",#N/A,FALSE,"CAL";"Calc 14",#N/A,FALSE,"CAL";"Calc 15",#N/A,FALSE,"CAL";"Calc 16",#N/A,FALSE,"CAL";"Calc 17",#N/A,FALSE,"CAL";"Calc 18",#N/A,FALSE,"CAL"}</definedName>
    <definedName name="CÂMBIO">#REF!</definedName>
    <definedName name="Cambio_país_1">#REF!</definedName>
    <definedName name="Cambio_país_2">#REF!</definedName>
    <definedName name="CAMBIOS">#REF!</definedName>
    <definedName name="Câmbios">#REF!</definedName>
    <definedName name="CAP">#N/A</definedName>
    <definedName name="CAP_ESC">#REF!</definedName>
    <definedName name="CAP_PAYMENT">#REF!</definedName>
    <definedName name="Cap_pmt">#REF!</definedName>
    <definedName name="Cap_Pmt_Esc_Rate">#REF!</definedName>
    <definedName name="CAPCOST">#N/A</definedName>
    <definedName name="capcost2">#REF!</definedName>
    <definedName name="Capex">#REF!</definedName>
    <definedName name="CapEx_A">#REF!</definedName>
    <definedName name="CapEx_esc">#REF!</definedName>
    <definedName name="CapEx_H">#REF!</definedName>
    <definedName name="CapEx_R">#REF!</definedName>
    <definedName name="CapExOpt">#REF!</definedName>
    <definedName name="CapExPort">#REF!</definedName>
    <definedName name="capital">#REF!</definedName>
    <definedName name="Capital_Inicial">#REF!</definedName>
    <definedName name="Capitalization_estimated">#REF!</definedName>
    <definedName name="caprev">#REF!</definedName>
    <definedName name="capt2">#REF!</definedName>
    <definedName name="captcat2">#REF!</definedName>
    <definedName name="captcat3">#REF!</definedName>
    <definedName name="Cargo_Variable_Transitorio_en_hs._Punta">#REF!</definedName>
    <definedName name="Case_1_Inputs">#REF!</definedName>
    <definedName name="Case_1_Output">#REF!</definedName>
    <definedName name="Case_2_Inputs">#REF!</definedName>
    <definedName name="Case_2_Output">#REF!</definedName>
    <definedName name="Case_3_Inputs">#REF!</definedName>
    <definedName name="Case_3_Output">#REF!</definedName>
    <definedName name="Case_4_Inputs">#REF!</definedName>
    <definedName name="Case_4_Output">#REF!</definedName>
    <definedName name="Case_5_Inputs">#REF!</definedName>
    <definedName name="Case_5_Output">#REF!</definedName>
    <definedName name="Case1Inputs">#REF!</definedName>
    <definedName name="Case2Inputs">#REF!</definedName>
    <definedName name="Case3Inputs">#REF!</definedName>
    <definedName name="Case4Inputs">#REF!</definedName>
    <definedName name="Case5Inputs">#REF!</definedName>
    <definedName name="CASH">#REF!</definedName>
    <definedName name="CASH_FLOW">#REF!</definedName>
    <definedName name="CASHCVEAPR">#REF!</definedName>
    <definedName name="CASHCVEAUG">#REF!</definedName>
    <definedName name="CASHCVEDEC">#REF!</definedName>
    <definedName name="CASHCVEFEB">#REF!</definedName>
    <definedName name="CASHCVEJAN">#REF!</definedName>
    <definedName name="CASHCVEJUL">#REF!</definedName>
    <definedName name="CASHCVEJUN">#REF!</definedName>
    <definedName name="CASHCVEMAR">#REF!</definedName>
    <definedName name="CASHCVEMAY">#REF!</definedName>
    <definedName name="CASHCVENOV">#REF!</definedName>
    <definedName name="CASHCVEOCT">#REF!</definedName>
    <definedName name="CASHCVESEP">#REF!</definedName>
    <definedName name="CASHCVETOT">#REF!</definedName>
    <definedName name="CASHCVNAPR">#REF!</definedName>
    <definedName name="CASHCVNAUG">#REF!</definedName>
    <definedName name="CASHCVNDEC">#REF!</definedName>
    <definedName name="CASHCVNFEB">#REF!</definedName>
    <definedName name="CASHCVNJAN">#REF!</definedName>
    <definedName name="CASHCVNJUL">#REF!</definedName>
    <definedName name="CASHCVNJUN">#REF!</definedName>
    <definedName name="CASHCVNMAR">#REF!</definedName>
    <definedName name="CASHCVNMAY">#REF!+#REF!</definedName>
    <definedName name="CASHCVNNOV">#REF!</definedName>
    <definedName name="CASHCVNOCT">#REF!</definedName>
    <definedName name="CASHCVNSEP">#REF!</definedName>
    <definedName name="CASHCVNTOT">#REF!</definedName>
    <definedName name="CASHE3APR">#REF!</definedName>
    <definedName name="CASHE3AUG">#REF!</definedName>
    <definedName name="CASHE3DEC">#REF!</definedName>
    <definedName name="CASHE3FEB">#REF!</definedName>
    <definedName name="CASHE3JAN">#REF!</definedName>
    <definedName name="CASHE3JUL">#REF!</definedName>
    <definedName name="CASHE3JUN">#REF!</definedName>
    <definedName name="CASHE3MAR">#REF!</definedName>
    <definedName name="CASHE3MAY">#REF!</definedName>
    <definedName name="CASHE3NOV">#REF!</definedName>
    <definedName name="CASHE3OCT">#REF!</definedName>
    <definedName name="CASHE3SEP">#REF!</definedName>
    <definedName name="CASHE3TOT">#REF!</definedName>
    <definedName name="CASHE4APR">#REF!</definedName>
    <definedName name="CASHE4AUG">#REF!</definedName>
    <definedName name="CASHE4DEC">#REF!</definedName>
    <definedName name="CASHE4FEB">#REF!</definedName>
    <definedName name="CASHE4JAN">#REF!</definedName>
    <definedName name="CASHE4JUL">#REF!</definedName>
    <definedName name="CASHE4JUN">#REF!</definedName>
    <definedName name="CASHE4MAR">#REF!</definedName>
    <definedName name="CASHE4MAY">#REF!</definedName>
    <definedName name="CASHE4NOV">#REF!</definedName>
    <definedName name="CASHE4OCT">#REF!</definedName>
    <definedName name="CASHE4SEP">#REF!</definedName>
    <definedName name="CASHE4TOT">#REF!</definedName>
    <definedName name="CASHE5APR">#REF!</definedName>
    <definedName name="CASHE5AUG">#REF!</definedName>
    <definedName name="CASHE5DEC">#REF!</definedName>
    <definedName name="CASHE5FEB">#REF!</definedName>
    <definedName name="CASHE5JAN">#REF!</definedName>
    <definedName name="CASHE5JUL">#REF!</definedName>
    <definedName name="CASHE5JUN">#REF!</definedName>
    <definedName name="CASHE5MAR">#REF!</definedName>
    <definedName name="CASHE5MAY">#REF!</definedName>
    <definedName name="CASHE5NOV">#REF!</definedName>
    <definedName name="CASHE5OCT">#REF!</definedName>
    <definedName name="CASHE5SEP">#REF!</definedName>
    <definedName name="CASHE5TOT">#REF!</definedName>
    <definedName name="CASHEVEFXAPR">#REF!</definedName>
    <definedName name="CASHEVEFXAUG">#REF!</definedName>
    <definedName name="CASHEVEFXDEC">#REF!</definedName>
    <definedName name="CASHEVEFXFEB">#REF!</definedName>
    <definedName name="CASHEVEFXJAN">#REF!</definedName>
    <definedName name="CASHEVEFXJUL">#REF!</definedName>
    <definedName name="CASHEVEFXJUN">#REF!</definedName>
    <definedName name="CASHEVEFXMAR">#REF!</definedName>
    <definedName name="CASHEVEFXMAY">#REF!</definedName>
    <definedName name="CASHEVEFXNOV">#REF!</definedName>
    <definedName name="CASHEVEFXOCT">#REF!</definedName>
    <definedName name="CASHEVEFXSEP">#REF!</definedName>
    <definedName name="CASHEVEFXTOT">#REF!</definedName>
    <definedName name="CASHEVEIRAPR">#REF!</definedName>
    <definedName name="CASHEVEIRAUG">#REF!</definedName>
    <definedName name="CASHEVEIRDEC">#REF!</definedName>
    <definedName name="CASHEVEIRFEB">#REF!</definedName>
    <definedName name="CASHEVEIRJAN">#REF!</definedName>
    <definedName name="CASHEVEIRJUL">#REF!</definedName>
    <definedName name="CASHEVEIRJUN">#REF!</definedName>
    <definedName name="CASHEVEIRMAR">#REF!</definedName>
    <definedName name="CASHEVEIRMAY">#REF!</definedName>
    <definedName name="CASHEVEIRNOV">#REF!</definedName>
    <definedName name="CASHEVEIROCT">#REF!</definedName>
    <definedName name="CASHEVEIRSEP">#REF!</definedName>
    <definedName name="CASHEVEIRTOT">#REF!</definedName>
    <definedName name="CASHEVEMPAPR">#REF!</definedName>
    <definedName name="CASHEVEMPAUG">#REF!</definedName>
    <definedName name="CASHEVEMPDEC">#REF!</definedName>
    <definedName name="CASHEVEMPFEB">#REF!</definedName>
    <definedName name="CASHEVEMPJAN">#REF!</definedName>
    <definedName name="CASHEVEMPJUL">#REF!</definedName>
    <definedName name="CASHEVEMPJUN">#REF!</definedName>
    <definedName name="CASHEVEMPMAR">#REF!</definedName>
    <definedName name="CASHEVEMPMAY">#REF!</definedName>
    <definedName name="CASHEVEMPNOV">#REF!</definedName>
    <definedName name="CASHEVEMPOCT">#REF!</definedName>
    <definedName name="CASHEVEMPSEP">#REF!</definedName>
    <definedName name="CASHEVEMPTOT">#REF!</definedName>
    <definedName name="CASHEVETXAPR">#REF!</definedName>
    <definedName name="CASHEVETXAUG">#REF!</definedName>
    <definedName name="CASHEVETXDEC">#REF!</definedName>
    <definedName name="CASHEVETXFEB">#REF!</definedName>
    <definedName name="CASHEVETXJAN">#REF!</definedName>
    <definedName name="CASHEVETXJUL">#REF!</definedName>
    <definedName name="CASHEVETXJUN">#REF!</definedName>
    <definedName name="CASHEVETXMAR">#REF!</definedName>
    <definedName name="CASHEVETXMAY">#REF!</definedName>
    <definedName name="CASHEVETXNOV">#REF!</definedName>
    <definedName name="CASHEVETXOCT">#REF!</definedName>
    <definedName name="CASHEVETXSEP">#REF!</definedName>
    <definedName name="CASHEVETXTOT">#REF!</definedName>
    <definedName name="CASHEXEAPR">#REF!</definedName>
    <definedName name="CASHEXEAUG">#REF!</definedName>
    <definedName name="CASHEXEDEC">#REF!</definedName>
    <definedName name="CASHEXEFEB">#REF!</definedName>
    <definedName name="CASHEXEJAN">#REF!</definedName>
    <definedName name="CASHEXEJUL">#REF!</definedName>
    <definedName name="CASHEXEJUN">#REF!</definedName>
    <definedName name="CASHEXEMAR">#REF!</definedName>
    <definedName name="CASHEXEMAY">#REF!</definedName>
    <definedName name="CASHEXENOV">#REF!</definedName>
    <definedName name="CASHEXEOCT">#REF!</definedName>
    <definedName name="CASHEXESEP">#REF!</definedName>
    <definedName name="CASHEXETOT">#REF!</definedName>
    <definedName name="CASHEXNACAPR">#REF!</definedName>
    <definedName name="CASHEXNACAUG">#REF!</definedName>
    <definedName name="CASHEXNACDEC">#REF!</definedName>
    <definedName name="CASHEXNACFEB">#REF!</definedName>
    <definedName name="CASHEXNACJAN">#REF!</definedName>
    <definedName name="CASHEXNACJUL">#REF!</definedName>
    <definedName name="CASHEXNACJUN">#REF!</definedName>
    <definedName name="CASHEXNACMAR">#REF!</definedName>
    <definedName name="CASHEXNACMAY">#REF!</definedName>
    <definedName name="CASHEXNACNOV">#REF!</definedName>
    <definedName name="CASHEXNACOCT">#REF!</definedName>
    <definedName name="CASHEXNACSEP">#REF!</definedName>
    <definedName name="CASHEXNACTOT">#REF!</definedName>
    <definedName name="CASHEXNFXAPR">#REF!</definedName>
    <definedName name="CASHEXNFXAUG">#REF!</definedName>
    <definedName name="CASHEXNFXDEC">#REF!</definedName>
    <definedName name="CASHEXNFXFEB">#REF!</definedName>
    <definedName name="CASHEXNFXJAN">#REF!</definedName>
    <definedName name="CASHEXNFXJUL">#REF!</definedName>
    <definedName name="CASHEXNFXJUN">#REF!</definedName>
    <definedName name="CASHEXNFXMAR">#REF!</definedName>
    <definedName name="CASHEXNFXMAY">#REF!</definedName>
    <definedName name="CASHEXNFXNOV">#REF!</definedName>
    <definedName name="CASHEXNFXOCT">#REF!</definedName>
    <definedName name="CASHEXNFXSEP">#REF!</definedName>
    <definedName name="CASHEXNFXTOT">#REF!</definedName>
    <definedName name="CASHEXNIRAPR">#REF!</definedName>
    <definedName name="CASHEXNIRAUG">#REF!</definedName>
    <definedName name="CASHEXNIRDEC">#REF!</definedName>
    <definedName name="CASHEXNIRFEB">#REF!</definedName>
    <definedName name="CASHEXNIRJAN">#REF!</definedName>
    <definedName name="CASHEXNIRJUL">#REF!</definedName>
    <definedName name="CASHEXNIRJUN">#REF!</definedName>
    <definedName name="CASHEXNIRMAR">#REF!</definedName>
    <definedName name="CASHEXNIRMAY">#REF!</definedName>
    <definedName name="CASHEXNIRNOV">#REF!</definedName>
    <definedName name="CASHEXNIROCT">#REF!</definedName>
    <definedName name="CASHEXNIRSEP">#REF!</definedName>
    <definedName name="CASHEXNIRTOT">#REF!</definedName>
    <definedName name="CASHEXNMPAPR">#REF!</definedName>
    <definedName name="CASHEXNMPAUG">#REF!</definedName>
    <definedName name="CASHEXNMPDEC">#REF!</definedName>
    <definedName name="CASHEXNMPFEB">#REF!</definedName>
    <definedName name="CASHEXNMPJAN">#REF!</definedName>
    <definedName name="CASHEXNMPJUL">#REF!</definedName>
    <definedName name="CASHEXNMPJUN">#REF!</definedName>
    <definedName name="CASHEXNMPMAR">#REF!</definedName>
    <definedName name="CASHEXNMPMAY">#REF!</definedName>
    <definedName name="CASHEXNMPNOV">#REF!</definedName>
    <definedName name="CASHEXNMPOCT">#REF!</definedName>
    <definedName name="CASHEXNMPSEP">#REF!</definedName>
    <definedName name="CASHEXNMPTOT">#REF!</definedName>
    <definedName name="CASHEXNTXAPR">#REF!</definedName>
    <definedName name="CASHEXNTXAUG">#REF!</definedName>
    <definedName name="CASHEXNTXDEC">#REF!</definedName>
    <definedName name="CASHEXNTXFEB">#REF!</definedName>
    <definedName name="CASHEXNTXJAN">#REF!</definedName>
    <definedName name="CASHEXNTXJUL">#REF!</definedName>
    <definedName name="CASHEXNTXJUN">#REF!</definedName>
    <definedName name="CASHEXNTXMAR">#REF!</definedName>
    <definedName name="CASHEXNTXMAY">#REF!</definedName>
    <definedName name="CASHEXNTXNOV">#REF!</definedName>
    <definedName name="CASHEXNTXOCT">#REF!</definedName>
    <definedName name="CASHEXNTXSEP">#REF!</definedName>
    <definedName name="CASHEXNTXTOT">#REF!</definedName>
    <definedName name="CASHEXVACAPR">#REF!</definedName>
    <definedName name="CASHEXVACAUG">#REF!</definedName>
    <definedName name="CASHEXVACDEC">#REF!</definedName>
    <definedName name="CASHEXVACFEB">#REF!</definedName>
    <definedName name="CASHEXVACJAN">#REF!</definedName>
    <definedName name="CASHEXVACJUL">#REF!</definedName>
    <definedName name="CASHEXVACJUN">#REF!</definedName>
    <definedName name="CASHEXVACMAR">#REF!</definedName>
    <definedName name="CASHEXVACMAY">#REF!</definedName>
    <definedName name="CASHEXVACNOV">#REF!</definedName>
    <definedName name="CASHEXVACOCT">#REF!</definedName>
    <definedName name="CASHEXVACSEP">#REF!</definedName>
    <definedName name="CASHEXVACTOT">#REF!</definedName>
    <definedName name="CASHEXVMPAUG">#REF!</definedName>
    <definedName name="CASHEXVMPDEC">#REF!</definedName>
    <definedName name="CASHEXVMPNOV">#REF!</definedName>
    <definedName name="CASHEXVMPOCT">#REF!</definedName>
    <definedName name="CASHEXVMPSEP">#REF!</definedName>
    <definedName name="CASHEXVMPTOT">#REF!</definedName>
    <definedName name="CASHFLOW">#N/A</definedName>
    <definedName name="cashflow1">#REF!</definedName>
    <definedName name="cashflow2">#REF!</definedName>
    <definedName name="cashflow3">#REF!</definedName>
    <definedName name="cashflow4">#REF!</definedName>
    <definedName name="cashflow5">#REF!</definedName>
    <definedName name="cashflow6">#REF!</definedName>
    <definedName name="CASHFLOWLEFT">#REF!</definedName>
    <definedName name="CASHFLOWTOP">#REF!</definedName>
    <definedName name="cashlimapr">#REF!</definedName>
    <definedName name="cashlimaug">#REF!</definedName>
    <definedName name="cashlimdec">#REF!</definedName>
    <definedName name="cashlimfeb">#REF!</definedName>
    <definedName name="cashlimjan">#REF!</definedName>
    <definedName name="cashlimjul">#REF!</definedName>
    <definedName name="cashlimjun">#REF!</definedName>
    <definedName name="cashlimmar">#REF!</definedName>
    <definedName name="cashlimmay">#REF!</definedName>
    <definedName name="cashlimnov">#REF!</definedName>
    <definedName name="cashlimoct">#REF!</definedName>
    <definedName name="cashlimsep">#REF!</definedName>
    <definedName name="cashlimtot">#REF!</definedName>
    <definedName name="cashminapr">#REF!</definedName>
    <definedName name="cashminaug">#REF!</definedName>
    <definedName name="cashmindec">#REF!</definedName>
    <definedName name="cashminfeb">#REF!</definedName>
    <definedName name="cashminjan">#REF!</definedName>
    <definedName name="cashminjul">#REF!</definedName>
    <definedName name="cashminjun">#REF!</definedName>
    <definedName name="cashminmar">#REF!</definedName>
    <definedName name="cashminmay">#REF!</definedName>
    <definedName name="cashminnov">#REF!</definedName>
    <definedName name="cashminoct">#REF!</definedName>
    <definedName name="cashminsep">#REF!</definedName>
    <definedName name="cashmintot">#REF!</definedName>
    <definedName name="CASHN1APR">#REF!</definedName>
    <definedName name="CASHN1AUG">#REF!</definedName>
    <definedName name="CASHN1DEC">#REF!</definedName>
    <definedName name="CASHN1FEB">#REF!</definedName>
    <definedName name="CASHN1JAN">#REF!</definedName>
    <definedName name="CASHN1JUL">#REF!</definedName>
    <definedName name="CASHN1JUN">#REF!</definedName>
    <definedName name="CASHN1MAR">#REF!</definedName>
    <definedName name="CASHN1MAY">#REF!</definedName>
    <definedName name="CASHN1NOV">#REF!</definedName>
    <definedName name="CASHN1OCT">#REF!</definedName>
    <definedName name="CASHN1SEP">#REF!</definedName>
    <definedName name="CASHN1TOT">#REF!</definedName>
    <definedName name="CASHN2APR">#REF!</definedName>
    <definedName name="CASHN2AUG">#REF!</definedName>
    <definedName name="CASHN2DEC">#REF!</definedName>
    <definedName name="CASHN2FEB">#REF!</definedName>
    <definedName name="CASHN2JAN">#REF!</definedName>
    <definedName name="CASHN2JUL">#REF!</definedName>
    <definedName name="CASHN2JUN">#REF!</definedName>
    <definedName name="CASHN2MAR">#REF!</definedName>
    <definedName name="CASHN2MAY">#REF!</definedName>
    <definedName name="CASHN2NOV">#REF!</definedName>
    <definedName name="CASHN2OCT">#REF!</definedName>
    <definedName name="CASHN2SEP">#REF!</definedName>
    <definedName name="CASHN2TOT">#REF!</definedName>
    <definedName name="CASHN3APR">#REF!</definedName>
    <definedName name="CASHN3AUG">#REF!</definedName>
    <definedName name="CASHN3DEC">#REF!</definedName>
    <definedName name="CASHN3FEB">#REF!</definedName>
    <definedName name="CASHN3JAN">#REF!</definedName>
    <definedName name="CASHN3JUL">#REF!</definedName>
    <definedName name="CASHN3JUN">#REF!</definedName>
    <definedName name="CASHN3MAR">#REF!</definedName>
    <definedName name="CASHN3MAY">#REF!</definedName>
    <definedName name="CASHN3NOV">#REF!</definedName>
    <definedName name="CASHN3OCT">#REF!</definedName>
    <definedName name="CASHN3SEP">#REF!</definedName>
    <definedName name="CASHN3TOT">#REF!</definedName>
    <definedName name="CASHN4APR">#REF!</definedName>
    <definedName name="CASHN4AUG">#REF!</definedName>
    <definedName name="CASHN4DEC">#REF!</definedName>
    <definedName name="CASHN4FEB">#REF!</definedName>
    <definedName name="CASHN4JAN">#REF!</definedName>
    <definedName name="CASHN4JUL">#REF!</definedName>
    <definedName name="CASHN4JUN">#REF!</definedName>
    <definedName name="CASHN4MAR">#REF!</definedName>
    <definedName name="CASHN4MAY">#REF!</definedName>
    <definedName name="CASHN4NOV">#REF!</definedName>
    <definedName name="CASHN4OCT">#REF!</definedName>
    <definedName name="CASHN4SEP">#REF!</definedName>
    <definedName name="CASHN4TOT">#REF!</definedName>
    <definedName name="CASHN5APR">#REF!</definedName>
    <definedName name="CASHN5AUG">#REF!</definedName>
    <definedName name="CASHN5DEC">#REF!</definedName>
    <definedName name="CASHN5FEB">#REF!</definedName>
    <definedName name="CASHN5JAN">#REF!</definedName>
    <definedName name="CASHN5JUL">#REF!</definedName>
    <definedName name="CASHN5JUN">#REF!</definedName>
    <definedName name="CASHN5MAR">#REF!</definedName>
    <definedName name="CASHN5MAY">#REF!</definedName>
    <definedName name="CASHN5NOV">#REF!</definedName>
    <definedName name="CASHN5OCT">#REF!</definedName>
    <definedName name="CASHN5SEP">#REF!</definedName>
    <definedName name="CASHN5TOT">#REF!</definedName>
    <definedName name="CASHOTHERAPR">#REF!</definedName>
    <definedName name="CASHOTHERAUG">#REF!</definedName>
    <definedName name="CASHOTHERDEC">#REF!</definedName>
    <definedName name="CASHOTHERFEB">#REF!</definedName>
    <definedName name="CASHOTHERJAN">#REF!</definedName>
    <definedName name="CASHOTHERJUL">#REF!</definedName>
    <definedName name="CASHOTHERJUN">#REF!</definedName>
    <definedName name="CASHOTHERMAR">#REF!</definedName>
    <definedName name="CASHOTHERNOV">#REF!</definedName>
    <definedName name="CASHOTHEROCT">#REF!</definedName>
    <definedName name="CASHOTHERSEP">#REF!</definedName>
    <definedName name="CASHOTHERTOT">#REF!</definedName>
    <definedName name="CASHTAX">#REF!</definedName>
    <definedName name="cashtoinv">#REF!</definedName>
    <definedName name="cashtoinv2">#REF!</definedName>
    <definedName name="CASHTOTHERMAY">#REF!</definedName>
    <definedName name="casi">#REF!</definedName>
    <definedName name="CBORDER">#REF!</definedName>
    <definedName name="CC">#REF!</definedName>
    <definedName name="CC_PETROLEO">#REF!</definedName>
    <definedName name="CCT">#REF!</definedName>
    <definedName name="CD">#REF!</definedName>
    <definedName name="cedisdeval">#REF!</definedName>
    <definedName name="CEEE">#REF!</definedName>
    <definedName name="CELESC">#REF!</definedName>
    <definedName name="CELG">#REF!</definedName>
    <definedName name="celltips_area">#REF!</definedName>
    <definedName name="CELPA">#REF!</definedName>
    <definedName name="CELTINS">#REF!</definedName>
    <definedName name="CEMAT">#REF!</definedName>
    <definedName name="CEMIG">#REF!</definedName>
    <definedName name="cena">#REF!</definedName>
    <definedName name="CENT">#REF!,#REF!,#REF!,#REF!,#REF!,#REF!,#REF!,#REF!,#REF!,#REF!,#REF!,#REF!,#REF!,#REF!,#REF!,#REF!,#REF!,#REF!</definedName>
    <definedName name="CENTAVOS">#REF!</definedName>
    <definedName name="CENTRO">#REF!</definedName>
    <definedName name="CENTROS">#REF!,#REF!,#REF!,#REF!,#REF!,#REF!,#REF!,#REF!,#REF!,#REF!,#REF!,#REF!,#REF!,#REF!,#REF!,#REF!,#REF!,#REF!</definedName>
    <definedName name="Certificate">#REF!</definedName>
    <definedName name="CESP">#REF!</definedName>
    <definedName name="CF">#REF!</definedName>
    <definedName name="CF_AccruedExpenses">#REF!</definedName>
    <definedName name="CF_Cash">#REF!</definedName>
    <definedName name="CF_CurrentLTDebit">#REF!</definedName>
    <definedName name="CF_DeferredTax">#REF!</definedName>
    <definedName name="CF_Dividends">#REF!</definedName>
    <definedName name="CF_Intangibles">#REF!</definedName>
    <definedName name="CF_Inventories">#REF!</definedName>
    <definedName name="CF_Investments">#REF!</definedName>
    <definedName name="CF_LTDebt">#REF!</definedName>
    <definedName name="CF_NetIncome">#REF!</definedName>
    <definedName name="CF_Payables">#REF!</definedName>
    <definedName name="CF_PrepaidExpenses">#REF!</definedName>
    <definedName name="CF_Property">#REF!</definedName>
    <definedName name="CF_Receivables">#REF!</definedName>
    <definedName name="CF_Shares">#REF!</definedName>
    <definedName name="CF_Taxation">#REF!</definedName>
    <definedName name="CFAPRACT">#REF!</definedName>
    <definedName name="CFAPRBUD">#REF!</definedName>
    <definedName name="CFAUGACT">#REF!</definedName>
    <definedName name="CFAUGBUD">#REF!</definedName>
    <definedName name="CFDECACT">#REF!</definedName>
    <definedName name="CFDECBUD">#REF!</definedName>
    <definedName name="CFFEBACT">#REF!</definedName>
    <definedName name="CFFEBBUD">#REF!</definedName>
    <definedName name="CFFIRST14">#N/A</definedName>
    <definedName name="CFJANACT">#REF!</definedName>
    <definedName name="CFJANBUD">#REF!</definedName>
    <definedName name="CFJULACT">#REF!</definedName>
    <definedName name="CFJULBUD">#REF!</definedName>
    <definedName name="CFJUNACT">#REF!</definedName>
    <definedName name="CFJUNBUD">#REF!</definedName>
    <definedName name="CFLAST14">#N/A</definedName>
    <definedName name="CFLO">#REF!</definedName>
    <definedName name="cflowpg">#REF!</definedName>
    <definedName name="CFMARACT">#REF!</definedName>
    <definedName name="CFMARBUD">#REF!</definedName>
    <definedName name="CFMAYACT">#REF!</definedName>
    <definedName name="CFMAYBUD">#REF!</definedName>
    <definedName name="CFNOVACT">#REF!</definedName>
    <definedName name="CFNOVBUD">#REF!</definedName>
    <definedName name="CFOCTACT">#REF!</definedName>
    <definedName name="CFOCTBUD">#REF!</definedName>
    <definedName name="CFSEPACT">#REF!</definedName>
    <definedName name="CFSEPBUD">#REF!</definedName>
    <definedName name="CGTEE">#REF!</definedName>
    <definedName name="chek" localSheetId="2" hidden="1">{#N/A,#N/A,FALSE,"Aging Summary";#N/A,#N/A,FALSE,"Ratio Analysis";#N/A,#N/A,FALSE,"Test 120 Day Accts";#N/A,#N/A,FALSE,"Tickmarks"}</definedName>
    <definedName name="chek" hidden="1">{#N/A,#N/A,FALSE,"Aging Summary";#N/A,#N/A,FALSE,"Ratio Analysis";#N/A,#N/A,FALSE,"Test 120 Day Accts";#N/A,#N/A,FALSE,"Tickmarks"}</definedName>
    <definedName name="Chemicals">#REF!</definedName>
    <definedName name="CKWAPRBUD">#REF!</definedName>
    <definedName name="CKWAUGBUD">#REF!</definedName>
    <definedName name="CKWDECBUD">#REF!</definedName>
    <definedName name="CKWFEBBUD">#REF!</definedName>
    <definedName name="CKWJANBUD">#REF!</definedName>
    <definedName name="CKWJULBUD">#REF!</definedName>
    <definedName name="CKWJUNBUD">#REF!</definedName>
    <definedName name="CKWMARBUD">#REF!</definedName>
    <definedName name="CKWMAYBUD">#REF!</definedName>
    <definedName name="CKWNOVBUD">#REF!</definedName>
    <definedName name="CKWOCTBUD">#REF!</definedName>
    <definedName name="CKWSEPBUD">#REF!</definedName>
    <definedName name="Clasi">#REF!</definedName>
    <definedName name="Clasica">#REF!</definedName>
    <definedName name="Class">#REF!</definedName>
    <definedName name="cm">#REF!</definedName>
    <definedName name="cm_act_fijo">#REF!</definedName>
    <definedName name="cm_c1">#REF!</definedName>
    <definedName name="cm_c2">#REF!</definedName>
    <definedName name="cm_capital">#REF!</definedName>
    <definedName name="cm_com_c1">#REF!</definedName>
    <definedName name="cm_com_c2">#REF!</definedName>
    <definedName name="cm_cp_exist">#REF!</definedName>
    <definedName name="cm_dep_acum">#REF!</definedName>
    <definedName name="cm_depositos">#REF!</definedName>
    <definedName name="cm_der_int">#REF!</definedName>
    <definedName name="cm_deudores_lp">#REF!</definedName>
    <definedName name="cm_Eq_Of_Vehic">#REF!</definedName>
    <definedName name="cm_exist">#REF!</definedName>
    <definedName name="cm_fin_caja">#REF!</definedName>
    <definedName name="cm_i_c1">#REF!</definedName>
    <definedName name="cm_i_c2">#REF!</definedName>
    <definedName name="cm_ip_der_int">#REF!</definedName>
    <definedName name="cm_iva">#REF!</definedName>
    <definedName name="cm_Mecanelectro">#REF!</definedName>
    <definedName name="cm_o_act_circ">#REF!</definedName>
    <definedName name="cm_o_inv">#REF!</definedName>
    <definedName name="cm_oa">#REF!</definedName>
    <definedName name="cm_Ob_Civ_Edif">#REF!</definedName>
    <definedName name="cm_Obras_Prog">#REF!</definedName>
    <definedName name="cm_oolp">#REF!</definedName>
    <definedName name="cm_opc">#REF!</definedName>
    <definedName name="cm_ppm">#REF!</definedName>
    <definedName name="cm_terreno">#REF!</definedName>
    <definedName name="cm_ur">#REF!</definedName>
    <definedName name="Cmg">#REF!</definedName>
    <definedName name="CMG_REF">#REF!</definedName>
    <definedName name="CMG_Referencia">#REF!</definedName>
    <definedName name="cmgh">#REF!</definedName>
    <definedName name="CNEE">#REF!</definedName>
    <definedName name="CO2CAPACITY">#N/A</definedName>
    <definedName name="CO2PRICE">#N/A</definedName>
    <definedName name="COAL_">#N/A</definedName>
    <definedName name="cob_cts_cob">#REF!</definedName>
    <definedName name="cobro_deudores_lp">#REF!</definedName>
    <definedName name="COGS">#REF!</definedName>
    <definedName name="coloc_depositos">#REF!</definedName>
    <definedName name="com_BC">#REF!</definedName>
    <definedName name="com_BID">#REF!</definedName>
    <definedName name="com_c1">#REF!</definedName>
    <definedName name="com_c2">#REF!</definedName>
    <definedName name="com_ECA">#REF!</definedName>
    <definedName name="com_p_BC">#REF!</definedName>
    <definedName name="com_p_BID">#REF!</definedName>
    <definedName name="com_p_c1">#REF!</definedName>
    <definedName name="com_p_c2">#REF!</definedName>
    <definedName name="com_p_ECA">#REF!</definedName>
    <definedName name="comfee2">#REF!</definedName>
    <definedName name="Comision_TC">#REF!</definedName>
    <definedName name="comm1">#REF!</definedName>
    <definedName name="comm2">#REF!</definedName>
    <definedName name="comp_act_fijo">#REF!</definedName>
    <definedName name="Comp_Electromec">#REF!</definedName>
    <definedName name="Comp_Eq_Ofic_Vehic">#REF!</definedName>
    <definedName name="comp_exist">#REF!</definedName>
    <definedName name="comp_o_act_circ">#REF!</definedName>
    <definedName name="Comp_o_inv">#REF!</definedName>
    <definedName name="Comp_OC_Edif">#REF!</definedName>
    <definedName name="COMP_TAX_RATE">#N/A</definedName>
    <definedName name="comp_terreno">#REF!</definedName>
    <definedName name="COMPANY">#REF!</definedName>
    <definedName name="Comparativo">#REF!</definedName>
    <definedName name="ConMgtFee">#REF!</definedName>
    <definedName name="ConMo">#REF!</definedName>
    <definedName name="ConsCustos">#REF!</definedName>
    <definedName name="ConsCustosDep">#REF!</definedName>
    <definedName name="CONSOLIDAÇÃOFINAL_Consulta">#REF!</definedName>
    <definedName name="consolidado">#REF!</definedName>
    <definedName name="CONSTANT">#REF!</definedName>
    <definedName name="Consume">#REF!</definedName>
    <definedName name="CONT_CAPACITY">#REF!</definedName>
    <definedName name="contingency">#REF!</definedName>
    <definedName name="contractedmw">#REF!</definedName>
    <definedName name="Contrato_Este">#REF!</definedName>
    <definedName name="CONVENIO">#REF!</definedName>
    <definedName name="Conversión">#REF!</definedName>
    <definedName name="COPEL">#REF!</definedName>
    <definedName name="correctionfactor">#REF!</definedName>
    <definedName name="Cosma00">#REF!</definedName>
    <definedName name="Cosma01">#REF!</definedName>
    <definedName name="Cosma02">#REF!</definedName>
    <definedName name="Cosma03">#REF!</definedName>
    <definedName name="Cosma04">#REF!</definedName>
    <definedName name="Cosma05">#REF!</definedName>
    <definedName name="Cosma06">#REF!</definedName>
    <definedName name="Cosma07">#REF!</definedName>
    <definedName name="Cosma08">#REF!</definedName>
    <definedName name="Cosma99">#REF!</definedName>
    <definedName name="Cost">#REF!</definedName>
    <definedName name="CostA">#REF!</definedName>
    <definedName name="CostAA">#REF!</definedName>
    <definedName name="costfunding">#REF!</definedName>
    <definedName name="costo">#REF!</definedName>
    <definedName name="costo_exist">#REF!</definedName>
    <definedName name="costo2">#REF!</definedName>
    <definedName name="costo3">#REF!</definedName>
    <definedName name="costos_explo">#REF!</definedName>
    <definedName name="Costos_Variables">#REF!</definedName>
    <definedName name="CostP">#REF!</definedName>
    <definedName name="CostT">#REF!</definedName>
    <definedName name="CostVS">#REF!</definedName>
    <definedName name="CountMonths">#REF!</definedName>
    <definedName name="COV">#REF!</definedName>
    <definedName name="COVENANTS">#REF!</definedName>
    <definedName name="Cover">#REF!</definedName>
    <definedName name="cp_BC">#REF!</definedName>
    <definedName name="cp_BID">#REF!</definedName>
    <definedName name="cp_c1">#REF!</definedName>
    <definedName name="cp_c2">#REF!</definedName>
    <definedName name="cp_der_int">#REF!</definedName>
    <definedName name="cp_ECA">#REF!</definedName>
    <definedName name="cp_exist">#REF!</definedName>
    <definedName name="CPFL">#REF!</definedName>
    <definedName name="CPI">#REF!</definedName>
    <definedName name="CPKAPRACT">#REF!</definedName>
    <definedName name="CPKAPRBUD">#REF!</definedName>
    <definedName name="CPKAUGACT">#REF!</definedName>
    <definedName name="CPKAUGBUD">#REF!</definedName>
    <definedName name="CPKDECACT">#REF!</definedName>
    <definedName name="CPKDECBUD">#REF!</definedName>
    <definedName name="CPKFEBACT">#REF!</definedName>
    <definedName name="CPKFEBBUD">#REF!</definedName>
    <definedName name="CPKJANACT">#REF!</definedName>
    <definedName name="CPKJANBUD">#REF!</definedName>
    <definedName name="CPKJULACT">#REF!</definedName>
    <definedName name="CPKJULBUD">#REF!</definedName>
    <definedName name="CPKJUNACT">#REF!</definedName>
    <definedName name="CPKJUNBUD">#REF!</definedName>
    <definedName name="CPKMARACT">#REF!</definedName>
    <definedName name="CPKMARBUD">#REF!</definedName>
    <definedName name="CPKMAYACT">#REF!</definedName>
    <definedName name="CPKMAYBUD">#REF!</definedName>
    <definedName name="CPKNOVACT">#REF!</definedName>
    <definedName name="CPKNOVBUD">#REF!</definedName>
    <definedName name="CPKOCTACT">#REF!</definedName>
    <definedName name="CPKOCTBUD">#REF!</definedName>
    <definedName name="CPKSEPACT">#REF!</definedName>
    <definedName name="CPKSEPBUD">#REF!</definedName>
    <definedName name="CPRAZO">#REF!</definedName>
    <definedName name="CPRIVK">#REF!</definedName>
    <definedName name="cr_worksheet_in_ede_este_informe_de_gestion_indicadores_claves_del_negocio">#REF!</definedName>
    <definedName name="Cred_Emp_Relac">#REF!</definedName>
    <definedName name="crédito_CxP">#REF!</definedName>
    <definedName name="crema" hidden="1">#REF!</definedName>
    <definedName name="CREMA_1" hidden="1">#REF!</definedName>
    <definedName name="CREMA_2" hidden="1">#REF!</definedName>
    <definedName name="CREMA_3">#REF!</definedName>
    <definedName name="crena">#REF!</definedName>
    <definedName name="CRESSUS">#REF!</definedName>
    <definedName name="cs2_TB014_CASH_FLOW_TB_Dim01">"="</definedName>
    <definedName name="cs2_TB014_CASH_FLOW_TB_Dim02">"="</definedName>
    <definedName name="cs2_TB014_CASH_FLOW_TB_Dim03">#REF!</definedName>
    <definedName name="cs2_TB014_CASH_FLOW_TB_Dim04">"="</definedName>
    <definedName name="cs2_TB014_CASH_FLOW_TB_Dim06">"="</definedName>
    <definedName name="cs2_TB014_CASH_FLOW_TB_Dim07">"="</definedName>
    <definedName name="cs2_TB014_CASH_FLOW_TB_Dim09">"="</definedName>
    <definedName name="cs2_TB014_CASH_FLOW_TB1_Dim01">"="</definedName>
    <definedName name="cs2_TB014_CASH_FLOW_TB1_Dim02">"="</definedName>
    <definedName name="cs2_TB014_CASH_FLOW_TB1_Dim03">#REF!</definedName>
    <definedName name="cs2_TB014_CASH_FLOW_TB1_Dim04">#REF!</definedName>
    <definedName name="cs2_TB014_CASH_FLOW_TB1_Dim05">#REF!</definedName>
    <definedName name="cs2_TB014_CASH_FLOW_TB1_Dim06">"="</definedName>
    <definedName name="cs2_TB014_CASH_FLOW_TB1_Dim07">"="</definedName>
    <definedName name="cs2_TB014_CASH_FLOW_TB1_Dim08">"="</definedName>
    <definedName name="cs2_TB014_CASH_FLOW_TB1_Dim09">"="</definedName>
    <definedName name="cs2_TB014_CASH_FLOW_TB1Anchor">#REF!</definedName>
    <definedName name="cs2_TB014_CASH_FLOW_TB5_Dim01">"="</definedName>
    <definedName name="cs2_TB014_CASH_FLOW_TB5_Dim02">"="</definedName>
    <definedName name="cs2_TB014_CASH_FLOW_TB5_Dim03">#REF!</definedName>
    <definedName name="cs2_TB014_CASH_FLOW_TB5_Dim04">"="</definedName>
    <definedName name="cs2_TB014_CASH_FLOW_TB5_Dim05">#REF!</definedName>
    <definedName name="cs2_TB014_CASH_FLOW_TB5_Dim06">"="</definedName>
    <definedName name="cs2_TB014_CASH_FLOW_TB5_Dim07">"="</definedName>
    <definedName name="cs2_TB014_CASH_FLOW_TB5_Dim08">"="</definedName>
    <definedName name="cs2_TB014_CASH_FLOW_TB5_Dim09">"="</definedName>
    <definedName name="cs2_TB014_CASH_FLOW_TB5Anchor">#REF!</definedName>
    <definedName name="csAllowDetailBudgeting">1</definedName>
    <definedName name="csAllowLocalConsolidation">1</definedName>
    <definedName name="csAppName">"BudgetWeb"</definedName>
    <definedName name="csDesignMode">1</definedName>
    <definedName name="csDetailBudgetingURL">"http://server/deciweb/tr/trmain.asp?App=BudgetWeb&amp;Cat=Detail+Budgeting"</definedName>
    <definedName name="csKeepAlive">5</definedName>
    <definedName name="csLocalConsolidationOnSubmit">1</definedName>
    <definedName name="csRefreshOnOpen">1</definedName>
    <definedName name="csRefreshOnRotate">1</definedName>
    <definedName name="cts_cob">#REF!</definedName>
    <definedName name="CTSN">#REF!</definedName>
    <definedName name="CUSTO">#REF!</definedName>
    <definedName name="CVApr">#REF!</definedName>
    <definedName name="CVAug">#REF!</definedName>
    <definedName name="CVDec">#REF!</definedName>
    <definedName name="CVFeb">#REF!</definedName>
    <definedName name="CVJan">#REF!</definedName>
    <definedName name="CVJul">#REF!</definedName>
    <definedName name="CVJun">#REF!</definedName>
    <definedName name="CVMar">#REF!</definedName>
    <definedName name="CVMay">#REF!</definedName>
    <definedName name="CVNApr">#REF!</definedName>
    <definedName name="CVNAug">#REF!</definedName>
    <definedName name="CVNDec">#REF!</definedName>
    <definedName name="CVNFeb">#REF!</definedName>
    <definedName name="CVNJan">#REF!</definedName>
    <definedName name="CVNJul">#REF!</definedName>
    <definedName name="CVNJun">#REF!</definedName>
    <definedName name="CVNMar">#REF!</definedName>
    <definedName name="CVNMay">#REF!</definedName>
    <definedName name="CVNNov">#REF!</definedName>
    <definedName name="CVNOct">#REF!</definedName>
    <definedName name="CVNov">#REF!</definedName>
    <definedName name="CVNSep">#REF!</definedName>
    <definedName name="CVNTot">#REF!</definedName>
    <definedName name="CVOct">#REF!</definedName>
    <definedName name="CVP">#REF!</definedName>
    <definedName name="CVSep">#REF!</definedName>
    <definedName name="cvt">#REF!</definedName>
    <definedName name="CVTot">#REF!</definedName>
    <definedName name="CxP">#REF!</definedName>
    <definedName name="CxP_Emp_Relac">#REF!</definedName>
    <definedName name="CY_Accounts_Payable">#REF!</definedName>
    <definedName name="CY_Accounts_Receivable">#REF!</definedName>
    <definedName name="CY_Cash">#REF!</definedName>
    <definedName name="CY_Common_Equity">#REF!</definedName>
    <definedName name="CY_Deferred_Taxes">#REF!</definedName>
    <definedName name="CY_Intercompany_Accounts_Receivable">#REF!</definedName>
    <definedName name="CY_Inventory">#REF!</definedName>
    <definedName name="CY_Marketable_Sec">#REF!</definedName>
    <definedName name="CY_NET_PROFIT">#REF!</definedName>
    <definedName name="CY_Other_Curr_Assets">#REF!</definedName>
    <definedName name="CY_Preferred_Stock">#REF!</definedName>
    <definedName name="cy_ret_earn_beg">#REF!</definedName>
    <definedName name="CY_Retained_Earnings">#REF!</definedName>
    <definedName name="cy_share_equity">#REF!</definedName>
    <definedName name="CY_Tangible_Assets">#REF!</definedName>
    <definedName name="d">#REF!</definedName>
    <definedName name="D__Capital_Expenditure__REAL____000">#REF!</definedName>
    <definedName name="D_Cnexión">#REF!</definedName>
    <definedName name="Dados_totais">#REF!</definedName>
    <definedName name="DAT">#REF!,#REF!,#REF!,#REF!,#REF!,#REF!,#REF!,#REF!,#REF!,#REF!,#REF!,#REF!,#REF!,#REF!,#REF!,#REF!,#REF!,#REF!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17">#REF!</definedName>
    <definedName name="data18">#REF!</definedName>
    <definedName name="data19">#REF!</definedName>
    <definedName name="data2">#REF!</definedName>
    <definedName name="data20">#REF!</definedName>
    <definedName name="data21">#REF!</definedName>
    <definedName name="data22">#REF!</definedName>
    <definedName name="data23">#REF!</definedName>
    <definedName name="data24">#REF!</definedName>
    <definedName name="data25">#REF!</definedName>
    <definedName name="data26">#REF!</definedName>
    <definedName name="data27">#REF!</definedName>
    <definedName name="data28">#REF!</definedName>
    <definedName name="data29">#REF!</definedName>
    <definedName name="data3">#REF!</definedName>
    <definedName name="data30">#REF!</definedName>
    <definedName name="data31">#REF!</definedName>
    <definedName name="data32">#REF!</definedName>
    <definedName name="data33">#REF!</definedName>
    <definedName name="data34">#REF!</definedName>
    <definedName name="data35">#REF!</definedName>
    <definedName name="data36">#REF!</definedName>
    <definedName name="data37">#REF!</definedName>
    <definedName name="data38">#REF!</definedName>
    <definedName name="data39">#REF!</definedName>
    <definedName name="data4">#REF!</definedName>
    <definedName name="data40">#REF!</definedName>
    <definedName name="data41">#REF!</definedName>
    <definedName name="data42">#REF!</definedName>
    <definedName name="data43">#REF!</definedName>
    <definedName name="data44">#REF!</definedName>
    <definedName name="data45">#REF!</definedName>
    <definedName name="data46">#REF!</definedName>
    <definedName name="data47">#REF!</definedName>
    <definedName name="data48">#REF!</definedName>
    <definedName name="data49">#REF!</definedName>
    <definedName name="data5">#REF!</definedName>
    <definedName name="data50">#REF!</definedName>
    <definedName name="data51">#REF!</definedName>
    <definedName name="data52">#REF!</definedName>
    <definedName name="data53">#REF!</definedName>
    <definedName name="data54">#REF!</definedName>
    <definedName name="data55">#REF!</definedName>
    <definedName name="data56">#REF!</definedName>
    <definedName name="data57">#REF!</definedName>
    <definedName name="data58">#REF!</definedName>
    <definedName name="data59">#REF!</definedName>
    <definedName name="data6">#REF!</definedName>
    <definedName name="data60">#REF!</definedName>
    <definedName name="data61">#REF!</definedName>
    <definedName name="data62">#REF!</definedName>
    <definedName name="data63">#REF!</definedName>
    <definedName name="data64">#REF!</definedName>
    <definedName name="data65">#REF!</definedName>
    <definedName name="data66">#REF!</definedName>
    <definedName name="data67">#REF!</definedName>
    <definedName name="data68">#REF!</definedName>
    <definedName name="data69">#REF!</definedName>
    <definedName name="data7">#REF!</definedName>
    <definedName name="data70">#REF!</definedName>
    <definedName name="data8">#REF!</definedName>
    <definedName name="data9">#REF!</definedName>
    <definedName name="Date">#REF!</definedName>
    <definedName name="DATO">#REF!,#REF!,#REF!,#REF!,#REF!,#REF!,#REF!,#REF!,#REF!,#REF!,#REF!,#REF!,#REF!,#REF!,#REF!,#REF!,#REF!,#REF!</definedName>
    <definedName name="DATOS">#REF!,#REF!,#REF!,#REF!,#REF!,#REF!,#REF!,#REF!,#REF!,#REF!,#REF!,#REF!,#REF!,#REF!,#REF!,#REF!,#REF!,#REF!</definedName>
    <definedName name="datos_1">#REF!</definedName>
    <definedName name="datos_2">#REF!</definedName>
    <definedName name="datos_3">#REF!</definedName>
    <definedName name="Datos1">#REF!</definedName>
    <definedName name="datos122">#REF!,#REF!,#REF!,#REF!,#REF!,#REF!,#REF!,#REF!,#REF!,#REF!,#REF!,#REF!,#REF!,#REF!,#REF!,#REF!,#REF!,#REF!</definedName>
    <definedName name="Datos2">#REF!</definedName>
    <definedName name="Datos3">#REF!</definedName>
    <definedName name="datos4">#REF!,#REF!,#REF!,#REF!,#REF!,#REF!,#REF!,#REF!,#REF!,#REF!,#REF!,#REF!,#REF!,#REF!,#REF!,#REF!,#REF!,#REF!</definedName>
    <definedName name="DATOS5">#REF!</definedName>
    <definedName name="dd">#REF!</definedName>
    <definedName name="Dda_Pat_On_Off">#REF!</definedName>
    <definedName name="ddddd" localSheetId="2" hidden="1">{"'Sheet1'!$A$1:$F$99"}</definedName>
    <definedName name="ddddd" hidden="1">{"'Sheet1'!$A$1:$F$99"}</definedName>
    <definedName name="DEAL">#REF!</definedName>
    <definedName name="deal_type">#REF!</definedName>
    <definedName name="DEBT">#N/A</definedName>
    <definedName name="debt_amt">#REF!</definedName>
    <definedName name="debt_calculated">#REF!</definedName>
    <definedName name="DEBT_COVERAGE_RATIO">#REF!</definedName>
    <definedName name="debt_estimated">#REF!</definedName>
    <definedName name="Debt_Rate">#REF!</definedName>
    <definedName name="debt1">#REF!</definedName>
    <definedName name="debt2">#REF!</definedName>
    <definedName name="debt3">#REF!</definedName>
    <definedName name="debtratio1">#REF!</definedName>
    <definedName name="debtratio2">#REF!</definedName>
    <definedName name="DEBTRES">#N/A</definedName>
    <definedName name="debtserv1">#REF!</definedName>
    <definedName name="debtserv2">#REF!</definedName>
    <definedName name="debtservcost">#REF!</definedName>
    <definedName name="DEC">#REF!</definedName>
    <definedName name="December_Days">#REF!</definedName>
    <definedName name="DECFC">#REF!</definedName>
    <definedName name="DECGOI">#REF!</definedName>
    <definedName name="DECIBIT">#REF!</definedName>
    <definedName name="DecL3">#REF!</definedName>
    <definedName name="DecL4">#REF!</definedName>
    <definedName name="DecL5">#REF!</definedName>
    <definedName name="DecNI1">#REF!</definedName>
    <definedName name="DecNI2">#REF!</definedName>
    <definedName name="DecNI3">#REF!</definedName>
    <definedName name="DecNI4">#REF!</definedName>
    <definedName name="DecNI5">#REF!</definedName>
    <definedName name="DECOR">#REF!</definedName>
    <definedName name="DECVAR">#REF!</definedName>
    <definedName name="DECYTD">#REF!</definedName>
    <definedName name="dens2">#REF!</definedName>
    <definedName name="dens6">#REF!</definedName>
    <definedName name="dens6Sult">#REF!</definedName>
    <definedName name="dep">#REF!</definedName>
    <definedName name="dep_acum">#REF!</definedName>
    <definedName name="Dep_Acum_Electromec">#REF!</definedName>
    <definedName name="Dep_Acum_Eq_Ofic_Vehic">#REF!</definedName>
    <definedName name="Dep_Acum_OC_Edif">#REF!</definedName>
    <definedName name="dep_acum_retiros">#REF!</definedName>
    <definedName name="Dep_Edificios">#REF!</definedName>
    <definedName name="Dep_Electromec">#REF!</definedName>
    <definedName name="Dep_Eq_Ofic">#REF!</definedName>
    <definedName name="Dep_Obras_Civ">#REF!</definedName>
    <definedName name="DepCapacity">#REF!</definedName>
    <definedName name="depcat1">#REF!</definedName>
    <definedName name="depositos">#REF!</definedName>
    <definedName name="DEPR">#REF!</definedName>
    <definedName name="DepRateTaka">#REF!</definedName>
    <definedName name="DepRateUSD">#REF!</definedName>
    <definedName name="Depreciables">#REF!</definedName>
    <definedName name="DEPRECIATION">#REF!</definedName>
    <definedName name="Derecho_de_Conexión">#REF!</definedName>
    <definedName name="descargo_ppm">#REF!</definedName>
    <definedName name="Despesa">#REF!</definedName>
    <definedName name="DESPESA1">#REF!</definedName>
    <definedName name="DESPESA2">#REF!</definedName>
    <definedName name="DESPESA3">#REF!</definedName>
    <definedName name="DESPESA4">#REF!</definedName>
    <definedName name="deta">#REF!</definedName>
    <definedName name="deudores_lp">#REF!</definedName>
    <definedName name="dev_ccc">#REF!</definedName>
    <definedName name="dev_ccc1">#REF!</definedName>
    <definedName name="dev_ecf">#REF!</definedName>
    <definedName name="dev_reneg_furnas">#REF!</definedName>
    <definedName name="dev_sd">#REF!</definedName>
    <definedName name="dev_sd_retrati">#REF!</definedName>
    <definedName name="DevCost">#REF!</definedName>
    <definedName name="DevFee">#REF!</definedName>
    <definedName name="DEZ">#REF!</definedName>
    <definedName name="DEZ_1998">#REF!</definedName>
    <definedName name="dez_96">#REF!</definedName>
    <definedName name="dez_97">#REF!</definedName>
    <definedName name="DEZ_98">#REF!</definedName>
    <definedName name="df" localSheetId="2" hidden="1">{"'Sheet1'!$A$1:$F$99"}</definedName>
    <definedName name="df" hidden="1">{"'Sheet1'!$A$1:$F$99"}</definedName>
    <definedName name="DF_GRID_1">#REF!</definedName>
    <definedName name="dfaa" hidden="1">#REF!</definedName>
    <definedName name="dfafdfdsa" localSheetId="2" hidden="1">{#N/A,#N/A,FALSE,"Aging Summary";#N/A,#N/A,FALSE,"Ratio Analysis";#N/A,#N/A,FALSE,"Test 120 Day Accts";#N/A,#N/A,FALSE,"Tickmarks"}</definedName>
    <definedName name="dfafdfdsa" hidden="1">{#N/A,#N/A,FALSE,"Aging Summary";#N/A,#N/A,FALSE,"Ratio Analysis";#N/A,#N/A,FALSE,"Test 120 Day Accts";#N/A,#N/A,FALSE,"Tickmarks"}</definedName>
    <definedName name="dggg" localSheetId="2" hidden="1">{#N/A,#N/A,FALSE,"Aging Summary";#N/A,#N/A,FALSE,"Ratio Analysis";#N/A,#N/A,FALSE,"Test 120 Day Accts";#N/A,#N/A,FALSE,"Tickmarks"}</definedName>
    <definedName name="dggg" hidden="1">{#N/A,#N/A,FALSE,"Aging Summary";#N/A,#N/A,FALSE,"Ratio Analysis";#N/A,#N/A,FALSE,"Test 120 Day Accts";#N/A,#N/A,FALSE,"Tickmarks"}</definedName>
    <definedName name="Diag">#REF!</definedName>
    <definedName name="Diferen_Temp">#REF!</definedName>
    <definedName name="DIFERENCIAS_TOTALES_A_COMPENSAR">#REF!</definedName>
    <definedName name="Difference">#REF!</definedName>
    <definedName name="Dirección">#REF!</definedName>
    <definedName name="direccion2">#REF!</definedName>
    <definedName name="direccionh123">#REF!</definedName>
    <definedName name="DIRECTORY">#REF!</definedName>
    <definedName name="DISC_RATE">#REF!</definedName>
    <definedName name="DISCOs_CNF">#REF!</definedName>
    <definedName name="DISCOs_ENF">#REF!</definedName>
    <definedName name="discountrate">#REF!</definedName>
    <definedName name="discpaybk">#REF!</definedName>
    <definedName name="DiscRate">#REF!</definedName>
    <definedName name="display_area_2">#REF!</definedName>
    <definedName name="distilcost">#REF!</definedName>
    <definedName name="distilesc">#REF!</definedName>
    <definedName name="div_declarados">#REF!</definedName>
    <definedName name="div_pag">#REF!</definedName>
    <definedName name="div_x_pag">#REF!</definedName>
    <definedName name="DIVGRAF1">#REF!</definedName>
    <definedName name="dIVIDENDOS">#REF!</definedName>
    <definedName name="divliq">#REF!</definedName>
    <definedName name="DOLAR">#REF!</definedName>
    <definedName name="dólar">#REF!</definedName>
    <definedName name="DOLAR_MEDIO">#REF!</definedName>
    <definedName name="dollarkw">#REF!</definedName>
    <definedName name="DollarToCent">#REF!</definedName>
    <definedName name="DOSMILDOCE">#REF!</definedName>
    <definedName name="DOSMILONCE">#REF!</definedName>
    <definedName name="DRAW">#REF!</definedName>
    <definedName name="DRAWLEFT">#REF!</definedName>
    <definedName name="DRAWTOP">#REF!</definedName>
    <definedName name="DRYCAPACITY">#N/A</definedName>
    <definedName name="DSRA_CALC">#REF!</definedName>
    <definedName name="DSRApc">#REF!</definedName>
    <definedName name="dss" localSheetId="2" hidden="1">{"'Sheet1'!$A$1:$F$99"}</definedName>
    <definedName name="dss" hidden="1">{"'Sheet1'!$A$1:$F$99"}</definedName>
    <definedName name="e">#N/A</definedName>
    <definedName name="EAF">#REF!</definedName>
    <definedName name="EAFASSUMTOP">#REF!</definedName>
    <definedName name="EAFLEFT">#REF!</definedName>
    <definedName name="EAFTOP">#REF!</definedName>
    <definedName name="ecf">#REF!</definedName>
    <definedName name="ecf_sucumb">#REF!</definedName>
    <definedName name="econ_profit">#REF!</definedName>
    <definedName name="ee">#REF!</definedName>
    <definedName name="eee">#REF!</definedName>
    <definedName name="EEVP">#REF!</definedName>
    <definedName name="efirme">#REF!</definedName>
    <definedName name="EI_1">#REF!</definedName>
    <definedName name="EI_2">#REF!</definedName>
    <definedName name="elecoutput">#REF!</definedName>
    <definedName name="elecprice">#REF!</definedName>
    <definedName name="elecpriceyr">#REF!</definedName>
    <definedName name="emai2">#REF!</definedName>
    <definedName name="EMail">#REF!</definedName>
    <definedName name="email2">#REF!</definedName>
    <definedName name="Empleados_CDE_Sept">#REF!</definedName>
    <definedName name="ENCARGOS98">#REF!</definedName>
    <definedName name="ENCARGOS99">#REF!</definedName>
    <definedName name="energia">#REF!</definedName>
    <definedName name="ENERSUL">#REF!</definedName>
    <definedName name="Entities">#REF!</definedName>
    <definedName name="entity">#REF!</definedName>
    <definedName name="Entity_Lookup">#REF!</definedName>
    <definedName name="EntityName">#REF!</definedName>
    <definedName name="EPS">#REF!</definedName>
    <definedName name="EPSAPRACT">#REF!</definedName>
    <definedName name="EPSAPRBUD">#REF!</definedName>
    <definedName name="EPSAUGACT">#REF!</definedName>
    <definedName name="EPSAUGBUD">#REF!</definedName>
    <definedName name="EPSDECACT">#REF!</definedName>
    <definedName name="EPSDECBUD">#REF!</definedName>
    <definedName name="EPSFEBACT">#REF!</definedName>
    <definedName name="EPSFEBBUD">#REF!</definedName>
    <definedName name="EPSJANACT">#REF!</definedName>
    <definedName name="EPSJANBUD">#REF!</definedName>
    <definedName name="EPSJULACT">#REF!</definedName>
    <definedName name="EPSJULBUD">#REF!</definedName>
    <definedName name="EPSJUNACT">#REF!</definedName>
    <definedName name="EPSJUNBUD">#REF!</definedName>
    <definedName name="EPSMARACT">#REF!</definedName>
    <definedName name="EPSMARBUD">#REF!</definedName>
    <definedName name="EPSMAYACT">#REF!</definedName>
    <definedName name="EPSMAYBUD">#REF!</definedName>
    <definedName name="EPSNOVACT">#REF!</definedName>
    <definedName name="EPSNOVBUD">#REF!</definedName>
    <definedName name="EPSOCTACT">#REF!</definedName>
    <definedName name="EPSOCTBUD">#REF!</definedName>
    <definedName name="EPSSEPACT">#REF!</definedName>
    <definedName name="EPSSEPBUD">#REF!</definedName>
    <definedName name="Eq_ElectroMec">#REF!</definedName>
    <definedName name="Eq_Ofic_Vehic">#REF!</definedName>
    <definedName name="eqfund1">#REF!</definedName>
    <definedName name="eqfund2">#REF!</definedName>
    <definedName name="EQMARBUD">#REF!</definedName>
    <definedName name="Equity_contribution">#REF!</definedName>
    <definedName name="EquityIN">#REF!</definedName>
    <definedName name="Esc_1">#REF!</definedName>
    <definedName name="Esc_2">#REF!</definedName>
    <definedName name="Esc_3">#REF!</definedName>
    <definedName name="ESC_BASE">#REF!</definedName>
    <definedName name="Escala_15">#REF!</definedName>
    <definedName name="ESCALATOR_2">#REF!</definedName>
    <definedName name="ESCELSA">#REF!</definedName>
    <definedName name="esta_esta_duplicando_la_deprec._De_las_adiciones">#REF!</definedName>
    <definedName name="etq">#REF!</definedName>
    <definedName name="EV">#REF!</definedName>
    <definedName name="EV__EVCOM_OPTIONS__" hidden="1">8</definedName>
    <definedName name="EV__EXPOPTIONS__" hidden="1">1</definedName>
    <definedName name="EV__LASTREFTIME__" hidden="1">40463.8605787037</definedName>
    <definedName name="EV__MAXEXPCOLS__" hidden="1">255</definedName>
    <definedName name="EV__MAXEXPROWS__" hidden="1">65535</definedName>
    <definedName name="EV__MEMORYCVW__" hidden="1">0</definedName>
    <definedName name="EV__WBEVMODE__" hidden="1">0</definedName>
    <definedName name="EV__WBREFOPTIONS__" hidden="1">134217733</definedName>
    <definedName name="EV__WBVERSION__" hidden="1">0</definedName>
    <definedName name="EVAccNApr">#REF!</definedName>
    <definedName name="EVAccNAug">#REF!</definedName>
    <definedName name="EVAccNDec">#REF!</definedName>
    <definedName name="EVAccNFeb">#REF!</definedName>
    <definedName name="EVAccNJan">#REF!</definedName>
    <definedName name="EVAccNJul">#REF!</definedName>
    <definedName name="EVAccNJun">#REF!</definedName>
    <definedName name="EVAccNMar">#REF!</definedName>
    <definedName name="EVAccNMay">#REF!</definedName>
    <definedName name="EVAccNNov">#REF!</definedName>
    <definedName name="EVAccNOct">#REF!</definedName>
    <definedName name="EVAccNSep">#REF!</definedName>
    <definedName name="EVAcctApr">#REF!</definedName>
    <definedName name="EVAcctAug">#REF!</definedName>
    <definedName name="EVAcctDec">#REF!</definedName>
    <definedName name="EVAcctFeb">#REF!</definedName>
    <definedName name="EVAcctJan">#REF!</definedName>
    <definedName name="EVAcctJul">#REF!</definedName>
    <definedName name="EVAcctJun">#REF!</definedName>
    <definedName name="EVAcctMar">#REF!</definedName>
    <definedName name="EVAcctMay">#REF!</definedName>
    <definedName name="EVAcctNov">#REF!</definedName>
    <definedName name="EVAcctOct">#REF!</definedName>
    <definedName name="EVAcctSep">#REF!</definedName>
    <definedName name="EVFXApr">#REF!</definedName>
    <definedName name="EVFXAug">#REF!</definedName>
    <definedName name="EVFXDec">#REF!</definedName>
    <definedName name="EVFXFeb">#REF!</definedName>
    <definedName name="EVFXJan">#REF!</definedName>
    <definedName name="EVFXJul">#REF!</definedName>
    <definedName name="EVFXJun">#REF!</definedName>
    <definedName name="EVFXMar">#REF!</definedName>
    <definedName name="EVFXMay">#REF!</definedName>
    <definedName name="EVFXNov">#REF!</definedName>
    <definedName name="EVFXOct">#REF!</definedName>
    <definedName name="EVFXSep">#REF!</definedName>
    <definedName name="EVInAug">#REF!</definedName>
    <definedName name="EVInDec">#REF!</definedName>
    <definedName name="EVInJul">#REF!</definedName>
    <definedName name="EVInJun">#REF!</definedName>
    <definedName name="EVInNApr">#REF!</definedName>
    <definedName name="EVInNAug">#REF!</definedName>
    <definedName name="EVInNDec">#REF!</definedName>
    <definedName name="EVInNFeb">#REF!</definedName>
    <definedName name="EVInNJan">#REF!</definedName>
    <definedName name="EVInNJul">#REF!</definedName>
    <definedName name="EVInNJun">#REF!</definedName>
    <definedName name="EVInNMar">#REF!</definedName>
    <definedName name="EVInNMay">#REF!</definedName>
    <definedName name="EVInNNov">#REF!</definedName>
    <definedName name="EVInNOct">#REF!</definedName>
    <definedName name="EVInNov">#REF!</definedName>
    <definedName name="EVInNSep">#REF!</definedName>
    <definedName name="EVInOct">#REF!</definedName>
    <definedName name="EVInSep">#REF!</definedName>
    <definedName name="EVIntApr">#REF!</definedName>
    <definedName name="EVIntFeb">#REF!</definedName>
    <definedName name="EVIntJan">#REF!</definedName>
    <definedName name="EVIntMar">#REF!</definedName>
    <definedName name="EVIntMay">#REF!</definedName>
    <definedName name="EVMPApr">#REF!</definedName>
    <definedName name="EVMPAug">#REF!</definedName>
    <definedName name="EVMPDec">#REF!</definedName>
    <definedName name="EVMPFeb">#REF!</definedName>
    <definedName name="EVMPJan">#REF!</definedName>
    <definedName name="EVMPJul">#REF!</definedName>
    <definedName name="EVMPJun">#REF!</definedName>
    <definedName name="EVMPMar">#REF!</definedName>
    <definedName name="EVMPMay">#REF!</definedName>
    <definedName name="EVMPNApr">#REF!</definedName>
    <definedName name="EVMPNAug">#REF!</definedName>
    <definedName name="EVMPNDec">#REF!</definedName>
    <definedName name="EVMPNFeb">#REF!</definedName>
    <definedName name="EVMPNJan">#REF!</definedName>
    <definedName name="EVMPNJul">#REF!</definedName>
    <definedName name="EVMPNJun">#REF!</definedName>
    <definedName name="EVMPNMar">#REF!</definedName>
    <definedName name="EVMPNMay">#REF!</definedName>
    <definedName name="EVMPNNov">#REF!</definedName>
    <definedName name="EVMPNOct">#REF!</definedName>
    <definedName name="EVMPNov">#REF!</definedName>
    <definedName name="EVMPNSep">#REF!</definedName>
    <definedName name="EVMPOct">#REF!</definedName>
    <definedName name="EVMPSep">#REF!</definedName>
    <definedName name="EVNFXApr">#REF!</definedName>
    <definedName name="EVNFXAug">#REF!</definedName>
    <definedName name="EVNFXDec">#REF!</definedName>
    <definedName name="EVNFXFeb">#REF!</definedName>
    <definedName name="EVNFXJan">#REF!</definedName>
    <definedName name="EVNFXJul">#REF!</definedName>
    <definedName name="EVNFXJun">#REF!</definedName>
    <definedName name="EVNFXMar">#REF!</definedName>
    <definedName name="EVNFXMay">#REF!</definedName>
    <definedName name="EVNFXNov">#REF!</definedName>
    <definedName name="EVNFXOct">#REF!</definedName>
    <definedName name="EVNFXSep">#REF!</definedName>
    <definedName name="Evolución">#REF!</definedName>
    <definedName name="Evolución_de_balance_energético">#REF!</definedName>
    <definedName name="EVTxApr">#REF!</definedName>
    <definedName name="EVTxAug">#REF!</definedName>
    <definedName name="EVTxDev">#REF!</definedName>
    <definedName name="EVTxFeb">#REF!</definedName>
    <definedName name="EVTxJan">#REF!</definedName>
    <definedName name="EVTxJul">#REF!</definedName>
    <definedName name="EVTxJun">#REF!</definedName>
    <definedName name="EVTxMar">#REF!</definedName>
    <definedName name="EVTxMay">#REF!</definedName>
    <definedName name="EVTxNApr">#REF!</definedName>
    <definedName name="EVTxNAug">#REF!</definedName>
    <definedName name="EVTxNDec">#REF!</definedName>
    <definedName name="EVTxNFeb">#REF!</definedName>
    <definedName name="EVTxNJan">#REF!</definedName>
    <definedName name="EVTxNJul">#REF!</definedName>
    <definedName name="EVTxNJun">#REF!</definedName>
    <definedName name="EVTxNMar">#REF!</definedName>
    <definedName name="EVTxNMay">#REF!</definedName>
    <definedName name="EVTxNNov">#REF!</definedName>
    <definedName name="EVTxNOct">#REF!</definedName>
    <definedName name="EVTxNov">#REF!</definedName>
    <definedName name="EVTxNSep">#REF!</definedName>
    <definedName name="EVTxOct">#REF!</definedName>
    <definedName name="EVTxSep">#REF!</definedName>
    <definedName name="EXIGÍVEL">#REF!</definedName>
    <definedName name="exist">#REF!</definedName>
    <definedName name="EXISTL3">#REF!</definedName>
    <definedName name="EXISTL4">#REF!</definedName>
    <definedName name="EXISTL5">#REF!</definedName>
    <definedName name="ExistOpFrac">#REF!</definedName>
    <definedName name="expenses1">#REF!</definedName>
    <definedName name="expenses2">#REF!</definedName>
    <definedName name="expenses3">#REF!</definedName>
    <definedName name="expenses4">#REF!</definedName>
    <definedName name="expenses5">#REF!</definedName>
    <definedName name="expenses6">#REF!</definedName>
    <definedName name="explicaciones">#REF!</definedName>
    <definedName name="EXPOST">#REF!</definedName>
    <definedName name="F_BALANCE">#REF!</definedName>
    <definedName name="f_capital">#REF!</definedName>
    <definedName name="F_CASH">#REF!</definedName>
    <definedName name="f_econ_profit">#REF!</definedName>
    <definedName name="F_FINANCE">#REF!</definedName>
    <definedName name="f_free_cash_flow">#REF!</definedName>
    <definedName name="F_INCOME">#REF!</definedName>
    <definedName name="F_INVEST">#REF!</definedName>
    <definedName name="f_manual">#REF!</definedName>
    <definedName name="F_NOPLAT">#REF!</definedName>
    <definedName name="F_OPERATING">#REF!</definedName>
    <definedName name="f_ratios">#REF!</definedName>
    <definedName name="F_RESULTS">#REF!</definedName>
    <definedName name="f_roic">#REF!</definedName>
    <definedName name="F_SUP_CALC">#REF!</definedName>
    <definedName name="f_valuation">#REF!</definedName>
    <definedName name="Fac_Oper_Mes1">#REF!</definedName>
    <definedName name="Fact_Incr_Real_Sueldo">#REF!</definedName>
    <definedName name="Factor_de_nodo">#REF!</definedName>
    <definedName name="factor1">#REF!</definedName>
    <definedName name="factor2">#REF!</definedName>
    <definedName name="factor3">#REF!</definedName>
    <definedName name="factor4">#REF!</definedName>
    <definedName name="factor5">#REF!</definedName>
    <definedName name="fajsdkfa">#REF!</definedName>
    <definedName name="far">#REF!</definedName>
    <definedName name="Fax">#REF!</definedName>
    <definedName name="FBASE">#REF!</definedName>
    <definedName name="FCAPRACT">#REF!</definedName>
    <definedName name="FCAPRBUD">#REF!</definedName>
    <definedName name="FCASHTAX">#REF!</definedName>
    <definedName name="FCAUGACT">#REF!</definedName>
    <definedName name="FCAUGBUD">#REF!</definedName>
    <definedName name="FCDECACT">#REF!</definedName>
    <definedName name="FCDECBUD">#REF!</definedName>
    <definedName name="FCFEBACT">#REF!</definedName>
    <definedName name="FCFEBBUD">#REF!</definedName>
    <definedName name="FCJANACT">#REF!</definedName>
    <definedName name="FCJANBUD">#REF!</definedName>
    <definedName name="FCJULACT">#REF!</definedName>
    <definedName name="FCJULBUD">#REF!</definedName>
    <definedName name="FCJUNACT">#REF!</definedName>
    <definedName name="FCJUNBUD">#REF!</definedName>
    <definedName name="FCMARACT">#REF!</definedName>
    <definedName name="FCMARBUD">#REF!</definedName>
    <definedName name="FCMAYACT">#REF!</definedName>
    <definedName name="FCMAYBUD">#REF!</definedName>
    <definedName name="FCNOVACT">#REF!</definedName>
    <definedName name="FCNOVBUD">#REF!</definedName>
    <definedName name="FCOCTACT">#REF!</definedName>
    <definedName name="FCOCTBUD">#REF!</definedName>
    <definedName name="FCOGS">#REF!</definedName>
    <definedName name="FCONSTANT">#REF!</definedName>
    <definedName name="FCSEPACT">#REF!</definedName>
    <definedName name="FCSEPBUD">#REF!</definedName>
    <definedName name="FDAFDAFD">#REF!</definedName>
    <definedName name="FDEPRECIATION">#REF!</definedName>
    <definedName name="FEB">#REF!</definedName>
    <definedName name="FEBFC">#REF!</definedName>
    <definedName name="FEBGOI">#REF!</definedName>
    <definedName name="FEBIBIT">#REF!</definedName>
    <definedName name="FebL3">#REF!</definedName>
    <definedName name="FebL4">#REF!</definedName>
    <definedName name="FebL5">#REF!</definedName>
    <definedName name="FebNI1">#REF!</definedName>
    <definedName name="FebNI2">#REF!</definedName>
    <definedName name="FebNI3">#REF!</definedName>
    <definedName name="FebNI4">#REF!</definedName>
    <definedName name="FebNI5">#REF!</definedName>
    <definedName name="FEBOR">#REF!</definedName>
    <definedName name="February_Days">#REF!</definedName>
    <definedName name="FEBVAR">#REF!</definedName>
    <definedName name="Fecha">#REF!</definedName>
    <definedName name="Fecha_Arranque">#REF!</definedName>
    <definedName name="Fecha_Base_Dcto">#REF!</definedName>
    <definedName name="Fecha_Base_Index_Comercial">#REF!</definedName>
    <definedName name="Fecha_Base_Index_Cts_Gts">#REF!</definedName>
    <definedName name="Fecha_Ejercicio_Al">#REF!</definedName>
    <definedName name="Fecha_Ejercicio_Del">#REF!</definedName>
    <definedName name="Fecha_Entrada_Exp">#REF!</definedName>
    <definedName name="Fecha_Inic_Deuda_Razón">#REF!</definedName>
    <definedName name="Fecha_Inic_Exp">#REF!</definedName>
    <definedName name="Fecha_inicio_actividades">#REF!</definedName>
    <definedName name="FECHA_INICIO_APLICACION">#REF!</definedName>
    <definedName name="fecha_valuacion">#REF!</definedName>
    <definedName name="Fed_tax">#REF!</definedName>
    <definedName name="fedrate">#REF!</definedName>
    <definedName name="FedTax">#REF!</definedName>
    <definedName name="ferias">#REF!</definedName>
    <definedName name="fernanda">#REF!</definedName>
    <definedName name="fev_97">#REF!</definedName>
    <definedName name="FEV_98">#REF!</definedName>
    <definedName name="ffdsdsfds">#REF!</definedName>
    <definedName name="FFINANCE">#REF!</definedName>
    <definedName name="FGROWTH">#REF!</definedName>
    <definedName name="fgts">#REF!</definedName>
    <definedName name="FILE">#REF!</definedName>
    <definedName name="fin_caja">#REF!</definedName>
    <definedName name="Final_NPV">#REF!</definedName>
    <definedName name="FINANCE">#REF!</definedName>
    <definedName name="finance2" localSheetId="2" hidden="1">{"Finance 1",#N/A,FALSE,"FINANCE.XLS";"Finance 2",#N/A,FALSE,"FINANCE.XLS";"Finance 3",#N/A,FALSE,"FINANCE.XLS";"Finance 4",#N/A,FALSE,"FINANCE.XLS";"Finance 5",#N/A,FALSE,"FINANCE.XLS";"Finance 6",#N/A,FALSE,"FINANCE.XLS";"Finance 7",#N/A,FALSE,"FINANCE.XLS";"Finance 8",#N/A,FALSE,"FINANCE.XLS"}</definedName>
    <definedName name="finance2" hidden="1">{"Finance 1",#N/A,FALSE,"FINANCE.XLS";"Finance 2",#N/A,FALSE,"FINANCE.XLS";"Finance 3",#N/A,FALSE,"FINANCE.XLS";"Finance 4",#N/A,FALSE,"FINANCE.XLS";"Finance 5",#N/A,FALSE,"FINANCE.XLS";"Finance 6",#N/A,FALSE,"FINANCE.XLS";"Finance 7",#N/A,FALSE,"FINANCE.XLS";"Finance 8",#N/A,FALSE,"FINANCE.XLS"}</definedName>
    <definedName name="finclose">#REF!</definedName>
    <definedName name="FINCREASED">#REF!</definedName>
    <definedName name="FINETOTHER">#REF!</definedName>
    <definedName name="FINETPPE">#REF!</definedName>
    <definedName name="FINTENSITY">#REF!</definedName>
    <definedName name="FINVESTMENT">#REF!</definedName>
    <definedName name="FINVESTYEARS">#REF!</definedName>
    <definedName name="fio">#REF!</definedName>
    <definedName name="FIRM_ENERGY_PAY">#REF!</definedName>
    <definedName name="FIRM_ESC">#REF!</definedName>
    <definedName name="Firma">#REF!</definedName>
    <definedName name="first14">#N/A</definedName>
    <definedName name="first15">#N/A</definedName>
    <definedName name="FISCAL_YEARS">#REF!</definedName>
    <definedName name="fiscalnot">#REF!</definedName>
    <definedName name="fiscno" hidden="1">#REF!</definedName>
    <definedName name="FIWORKING">#REF!</definedName>
    <definedName name="fixedoandm">#REF!</definedName>
    <definedName name="FIXGAS">#REF!</definedName>
    <definedName name="FIXGASESC">#REF!</definedName>
    <definedName name="fixoandmcost">#REF!</definedName>
    <definedName name="fjfj" localSheetId="2" hidden="1">{"'Sheet1'!$A$1:$F$99"}</definedName>
    <definedName name="fjfj" hidden="1">{"'Sheet1'!$A$1:$F$99"}</definedName>
    <definedName name="flujo2" localSheetId="2" hidden="1">{"FLUJO DE CAJA",#N/A,FALSE,"Hoja1";"ANEXOS FLUJO",#N/A,FALSE,"Hoja1"}</definedName>
    <definedName name="flujo2" hidden="1">{"FLUJO DE CAJA",#N/A,FALSE,"Hoja1";"ANEXOS FLUJO",#N/A,FALSE,"Hoja1"}</definedName>
    <definedName name="FLUXO1998">#REF!</definedName>
    <definedName name="FLUXO1999">#REF!</definedName>
    <definedName name="FLUXO2">#REF!</definedName>
    <definedName name="fluxo5">#REF!</definedName>
    <definedName name="FLUXO98">#REF!</definedName>
    <definedName name="FLUXO99">#REF!</definedName>
    <definedName name="FMACP">#REF!</definedName>
    <definedName name="FMARGIN">#REF!</definedName>
    <definedName name="FNCapDISCO">#REF!</definedName>
    <definedName name="FNCapHaina">#REF!</definedName>
    <definedName name="FNCapPIISA">#REF!</definedName>
    <definedName name="FNEnerDISCO">#REF!</definedName>
    <definedName name="FNEnerHaina">#REF!</definedName>
    <definedName name="FNEnerPIISA">#REF!</definedName>
    <definedName name="FNETPPE">#REF!</definedName>
    <definedName name="FNOPLAT">#REF!</definedName>
    <definedName name="FOLHA1">#REF!</definedName>
    <definedName name="FOLHASE1">#REF!,#REF!,#REF!,#REF!,#REF!,#REF!,#REF!,#REF!</definedName>
    <definedName name="FOLHASE2">#REF!,#REF!,#REF!,#REF!</definedName>
    <definedName name="FOLHASUL">#REF!,#REF!,#REF!,#REF!,#REF!,#REF!</definedName>
    <definedName name="FootnoteCodes">#REF!</definedName>
    <definedName name="FOPERATING">#REF!</definedName>
    <definedName name="FORE_ALL">#REF!</definedName>
    <definedName name="FORECASTPPIICLF">#N/A</definedName>
    <definedName name="FORMULAS">#REF!,#REF!,#REF!,#REF!,#REF!,#REF!</definedName>
    <definedName name="FORMULAS2">#REF!,#REF!,#REF!,#REF!,#REF!,#REF!</definedName>
    <definedName name="FORMULAS3">#REF!,#REF!,#REF!,#REF!,#REF!,#REF!</definedName>
    <definedName name="FOSTI">#REF!</definedName>
    <definedName name="FOSTII">#REF!</definedName>
    <definedName name="FOTHER">#REF!</definedName>
    <definedName name="FPREROIC">#REF!</definedName>
    <definedName name="FREAL">#REF!</definedName>
    <definedName name="free_cash_flow">#REF!</definedName>
    <definedName name="FROIC">#REF!</definedName>
    <definedName name="FROICYEARS">#REF!</definedName>
    <definedName name="fsfd" localSheetId="2" hidden="1">{"'Sheet1'!$A$1:$F$99"}</definedName>
    <definedName name="fsfd" hidden="1">{"'Sheet1'!$A$1:$F$99"}</definedName>
    <definedName name="FSG_A">#REF!</definedName>
    <definedName name="FTC_Share">#REF!</definedName>
    <definedName name="FTU_COST">#REF!</definedName>
    <definedName name="FTU_ESC">#REF!</definedName>
    <definedName name="FTURNOVER">#REF!</definedName>
    <definedName name="Fuel_conversion_factor">#REF!</definedName>
    <definedName name="Fuel_Cost_annual_excalation">#REF!</definedName>
    <definedName name="Fuel_costs">#REF!</definedName>
    <definedName name="Fuel_Price_Esc">#REF!</definedName>
    <definedName name="Fuel_Transp_Esc">#REF!</definedName>
    <definedName name="FuelChg">#REF!</definedName>
    <definedName name="fuelcost">#REF!</definedName>
    <definedName name="fuelrequired">#REF!</definedName>
    <definedName name="FunctionalCurrency">#REF!</definedName>
    <definedName name="FURNAS">#REF!</definedName>
    <definedName name="furnas_itaipú">#REF!</definedName>
    <definedName name="FWORKING">#REF!</definedName>
    <definedName name="fx" localSheetId="2" hidden="1">{#N/A,#N/A,FALSE,"Aging Summary";#N/A,#N/A,FALSE,"Ratio Analysis";#N/A,#N/A,FALSE,"Test 120 Day Accts";#N/A,#N/A,FALSE,"Tickmarks"}</definedName>
    <definedName name="fx" hidden="1">{#N/A,#N/A,FALSE,"Aging Summary";#N/A,#N/A,FALSE,"Ratio Analysis";#N/A,#N/A,FALSE,"Test 120 Day Accts";#N/A,#N/A,FALSE,"Tickmarks"}</definedName>
    <definedName name="FXAvg">#REF!</definedName>
    <definedName name="FXBOY">#REF!</definedName>
    <definedName name="FXEOY">#REF!</definedName>
    <definedName name="FXNTot">#REF!</definedName>
    <definedName name="FXTot">#REF!</definedName>
    <definedName name="G">#REF!</definedName>
    <definedName name="ganacias2" localSheetId="2" hidden="1">{"GAN.Y PERD.RESUMIDO",#N/A,FALSE,"Hoja1";"GAN.Y PERD.DETALLADO",#N/A,FALSE,"Hoja1"}</definedName>
    <definedName name="ganacias2" hidden="1">{"GAN.Y PERD.RESUMIDO",#N/A,FALSE,"Hoja1";"GAN.Y PERD.DETALLADO",#N/A,FALSE,"Hoja1"}</definedName>
    <definedName name="Ganancia_Cambio">#REF!</definedName>
    <definedName name="GAS_ESC">#REF!</definedName>
    <definedName name="GAS_PRICE">#REF!</definedName>
    <definedName name="GASESC">#REF!</definedName>
    <definedName name="Gasto">#REF!</definedName>
    <definedName name="GASTOS">#REF!</definedName>
    <definedName name="Gastos_Anticip">#REF!</definedName>
    <definedName name="GBALANCE">#REF!</definedName>
    <definedName name="GCAP_INVEST">#REF!</definedName>
    <definedName name="GDPD">#REF!</definedName>
    <definedName name="genhours">#REF!</definedName>
    <definedName name="Gerasul">#REF!</definedName>
    <definedName name="Gestión" localSheetId="2" hidden="1">{#N/A,#N/A,FALSE,"Aging Summary";#N/A,#N/A,FALSE,"Ratio Analysis";#N/A,#N/A,FALSE,"Test 120 Day Accts";#N/A,#N/A,FALSE,"Tickmarks"}</definedName>
    <definedName name="Gestión" hidden="1">{#N/A,#N/A,FALSE,"Aging Summary";#N/A,#N/A,FALSE,"Ratio Analysis";#N/A,#N/A,FALSE,"Test 120 Day Accts";#N/A,#N/A,FALSE,"Tickmarks"}</definedName>
    <definedName name="GFINANCE">#REF!</definedName>
    <definedName name="GFORECAST">#REF!</definedName>
    <definedName name="GFREE_CASH">#REF!</definedName>
    <definedName name="gggg">#REF!</definedName>
    <definedName name="GINCOME">#REF!</definedName>
    <definedName name="GINPUT">#REF!</definedName>
    <definedName name="GK_RESULTS">#REF!</definedName>
    <definedName name="GNOPLAT">#REF!</definedName>
    <definedName name="GOIAPRACT">#REF!</definedName>
    <definedName name="GOIAPRBUD">#REF!</definedName>
    <definedName name="GOIAUGACT">#REF!</definedName>
    <definedName name="GOIAUGBUD">#REF!</definedName>
    <definedName name="GOIDECACT">#REF!</definedName>
    <definedName name="GOIDECBUD">#REF!</definedName>
    <definedName name="GOIFEBACT">#REF!</definedName>
    <definedName name="GOIFEBBUD">#REF!</definedName>
    <definedName name="GOIJANACT">#REF!</definedName>
    <definedName name="GOIJANBUD">#REF!</definedName>
    <definedName name="GOIJULACT">#REF!</definedName>
    <definedName name="GOIJULBUD">#REF!</definedName>
    <definedName name="GOIJUNACT">#REF!</definedName>
    <definedName name="GOIJUNBUD">#REF!</definedName>
    <definedName name="GOIMARACT">#REF!</definedName>
    <definedName name="GOIMARBUD">#REF!</definedName>
    <definedName name="GOIMAYACT">#REF!</definedName>
    <definedName name="GOIMAYBUD">#REF!</definedName>
    <definedName name="GOINOVACT">#REF!</definedName>
    <definedName name="GOINOVBUD">#REF!</definedName>
    <definedName name="GOIOCTACT">#REF!</definedName>
    <definedName name="GOIOCTBUD">#REF!</definedName>
    <definedName name="GOISEPACT">#REF!</definedName>
    <definedName name="GOISEPBUD">#REF!</definedName>
    <definedName name="GOPERATING">#REF!</definedName>
    <definedName name="GPDIPD00">#REF!</definedName>
    <definedName name="_xlnm.Recorder">#REF!</definedName>
    <definedName name="gráficos">#REF!</definedName>
    <definedName name="GSUP_CALC">#REF!</definedName>
    <definedName name="GTeeCopy">#REF!</definedName>
    <definedName name="GTEEPASTE">#REF!</definedName>
    <definedName name="Gts_Activados">#REF!</definedName>
    <definedName name="gts_adm_vts">#REF!</definedName>
    <definedName name="Gts_Constitución">#REF!</definedName>
    <definedName name="Gts_Mant_Adm">#REF!</definedName>
    <definedName name="GVALUE">#REF!</definedName>
    <definedName name="H_INCOME">#REF!</definedName>
    <definedName name="Haina" localSheetId="2" hidden="1">{#N/A,#N/A,FALSE,"DailyOutage"}</definedName>
    <definedName name="Haina" hidden="1">{#N/A,#N/A,FALSE,"DailyOutage"}</definedName>
    <definedName name="HAINA_CNF">#REF!</definedName>
    <definedName name="HAINA_ENF">#REF!</definedName>
    <definedName name="haina1ce">#REF!</definedName>
    <definedName name="haina1fne">#REF!</definedName>
    <definedName name="haina2ce">#REF!</definedName>
    <definedName name="haina2fne">#REF!</definedName>
    <definedName name="haina4ce">#REF!</definedName>
    <definedName name="haina4fne">#REF!</definedName>
    <definedName name="hainagtce">#REF!</definedName>
    <definedName name="hainagtfne">#REF!</definedName>
    <definedName name="HBALANCE">#REF!</definedName>
    <definedName name="HCAP_INVEST">#REF!</definedName>
    <definedName name="HEAT_RATE">#REF!</definedName>
    <definedName name="heatoutput">#REF!</definedName>
    <definedName name="heatrates">#REF!</definedName>
    <definedName name="hello">#REF!</definedName>
    <definedName name="HFINANCE">#REF!</definedName>
    <definedName name="HFREE_CASH">#REF!</definedName>
    <definedName name="hh" localSheetId="2" hidden="1">{"Valuation",#N/A,TRUE,"Valuation Summary";"Financial Statements",#N/A,TRUE,"Results";"Results",#N/A,TRUE,"Results";"Ratios",#N/A,TRUE,"Results";"P2 Summary",#N/A,TRUE,"Results";"Historical data",#N/A,TRUE,"Historical Data";"P1 Inputs",#N/A,TRUE,"Forecast Drivers";"P2 Inputs",#N/A,TRUE,"Forecast Drivers"}</definedName>
    <definedName name="hh" hidden="1">{"Valuation",#N/A,TRUE,"Valuation Summary";"Financial Statements",#N/A,TRUE,"Results";"Results",#N/A,TRUE,"Results";"Ratios",#N/A,TRUE,"Results";"P2 Summary",#N/A,TRUE,"Results";"Historical data",#N/A,TRUE,"Historical Data";"P1 Inputs",#N/A,TRUE,"Forecast Drivers";"P2 Inputs",#N/A,TRUE,"Forecast Drivers"}</definedName>
    <definedName name="HIGH_CASE_REDUCTIONS">#REF!</definedName>
    <definedName name="HIGH_CASE_SALES_MIX">#REF!</definedName>
    <definedName name="HIST_ALL">#REF!</definedName>
    <definedName name="Historico">#REF!</definedName>
    <definedName name="HK_RESULT">#REF!</definedName>
    <definedName name="HNOPLAT">#REF!</definedName>
    <definedName name="HolBOY">#REF!</definedName>
    <definedName name="HolCY">#REF!</definedName>
    <definedName name="HolEOY">#REF!</definedName>
    <definedName name="Holiday">#REF!</definedName>
    <definedName name="HOPERATING">#REF!</definedName>
    <definedName name="hours">#REF!</definedName>
    <definedName name="HR">#REF!</definedName>
    <definedName name="HSUP_CALC">#REF!</definedName>
    <definedName name="HTML_CodePage" hidden="1">1252</definedName>
    <definedName name="HTML_Control" localSheetId="2" hidden="1">{"'Sheet1'!$A$1:$F$99"}</definedName>
    <definedName name="HTML_Control" hidden="1">{"'Sheet1'!$A$1:$F$99"}</definedName>
    <definedName name="HTML_Description" hidden="1">""</definedName>
    <definedName name="HTML_Email" hidden="1">""</definedName>
    <definedName name="HTML_Header" hidden="1">"Sheet1"</definedName>
    <definedName name="HTML_LastUpdate" hidden="1">"2/3/99"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3" hidden="1">TRUE</definedName>
    <definedName name="HTML_OBDlg4" hidden="1">TRUE</definedName>
    <definedName name="HTML_OS" hidden="1">1</definedName>
    <definedName name="HTML_PathFileMac" hidden="1">"Macintosh HD:beta.htm"</definedName>
    <definedName name="HTML_PathTemplateMac" hidden="1">"Macintosh HD:HomePageStuff:New_Home_Page:datafile:Betas.html"</definedName>
    <definedName name="HTML_Title" hidden="1">"beta"</definedName>
    <definedName name="i_BC">#REF!</definedName>
    <definedName name="i_BID">#REF!</definedName>
    <definedName name="i_c1">#REF!</definedName>
    <definedName name="i_c2">#REF!</definedName>
    <definedName name="i_depositos">#REF!</definedName>
    <definedName name="i_der_int">#REF!</definedName>
    <definedName name="i_ECA">#REF!</definedName>
    <definedName name="i_fin_caja">#REF!</definedName>
    <definedName name="IC">#REF!</definedName>
    <definedName name="IC_Revenue">#REF!</definedName>
    <definedName name="IDC">#REF!</definedName>
    <definedName name="Identificación_de_Nodo">#REF!</definedName>
    <definedName name="igpm_ccc">#REF!</definedName>
    <definedName name="igpm_ecf">#REF!</definedName>
    <definedName name="igpm_ecf1">#REF!</definedName>
    <definedName name="igpm_furnas">#REF!</definedName>
    <definedName name="igpm_sd">#REF!</definedName>
    <definedName name="II_1">#REF!</definedName>
    <definedName name="II_2">#REF!</definedName>
    <definedName name="II_3">#REF!</definedName>
    <definedName name="impgcia">#REF!</definedName>
    <definedName name="impr">#REF!</definedName>
    <definedName name="Impressão_consolidado">#REF!</definedName>
    <definedName name="Impressão_pagtos">#REF!</definedName>
    <definedName name="impto">#REF!</definedName>
    <definedName name="Impto_Difer">#REF!</definedName>
    <definedName name="impto_pag">#REF!</definedName>
    <definedName name="impuesto">#REF!</definedName>
    <definedName name="inc">#REF!</definedName>
    <definedName name="Income">#REF!</definedName>
    <definedName name="income1">#REF!</definedName>
    <definedName name="income2">#REF!</definedName>
    <definedName name="income3">#REF!</definedName>
    <definedName name="Incorp_oa">#REF!</definedName>
    <definedName name="INCREASED">#REF!</definedName>
    <definedName name="IND_COST">#REF!</definedName>
    <definedName name="IND_ESC">#REF!</definedName>
    <definedName name="Indicadores_Financieros">#REF!</definedName>
    <definedName name="índice">#REF!</definedName>
    <definedName name="Indice_de_Macros">#REF!</definedName>
    <definedName name="indice_tpo">#REF!</definedName>
    <definedName name="indice1">#REF!</definedName>
    <definedName name="indice2">#REF!</definedName>
    <definedName name="indice3">#REF!</definedName>
    <definedName name="indisp">#REF!</definedName>
    <definedName name="indus1">#REF!</definedName>
    <definedName name="indus2">#REF!</definedName>
    <definedName name="INETOTHER">#REF!</definedName>
    <definedName name="INETPPE">#REF!</definedName>
    <definedName name="Inflac_mens_1">#REF!</definedName>
    <definedName name="Inflac_mens_2">#REF!</definedName>
    <definedName name="Inflac_mens_US">#REF!</definedName>
    <definedName name="Inflac_país_1">#REF!</definedName>
    <definedName name="Inflac_país_2">#REF!</definedName>
    <definedName name="Inflac_US">#REF!</definedName>
    <definedName name="INFLATION">#REF!</definedName>
    <definedName name="informe">#REF!</definedName>
    <definedName name="ingr">#REF!</definedName>
    <definedName name="ingresos">#REF!</definedName>
    <definedName name="INGRESOS_BRUTOS">#REF!</definedName>
    <definedName name="ingresos_explo">#REF!</definedName>
    <definedName name="Inic_Sens_Ctos">#REF!</definedName>
    <definedName name="Inic_Sens_Ing">#REF!</definedName>
    <definedName name="inice">#REF!</definedName>
    <definedName name="Input_Table">#REF!</definedName>
    <definedName name="input1">#REF!</definedName>
    <definedName name="input10">#REF!</definedName>
    <definedName name="input11">#REF!</definedName>
    <definedName name="input12">#REF!</definedName>
    <definedName name="input13">#REF!</definedName>
    <definedName name="input14">#REF!</definedName>
    <definedName name="input15">#REF!</definedName>
    <definedName name="input16">#REF!</definedName>
    <definedName name="input17">#REF!</definedName>
    <definedName name="input2">#REF!</definedName>
    <definedName name="input3">#REF!</definedName>
    <definedName name="input4">#REF!</definedName>
    <definedName name="input5">#REF!</definedName>
    <definedName name="input6">#REF!</definedName>
    <definedName name="input7">#REF!</definedName>
    <definedName name="input8">#REF!</definedName>
    <definedName name="input9">#REF!</definedName>
    <definedName name="inputs" localSheetId="2" hidden="1">{"Inputs 1","Base",FALSE,"INPUTS";"Inputs 2","Base",FALSE,"INPUTS";"Inputs 3","Base",FALSE,"INPUTS";"Inputs 4","Base",FALSE,"INPUTS";"Inputs 5","Base",FALSE,"INPUTS"}</definedName>
    <definedName name="inputs" hidden="1">{"Inputs 1","Base",FALSE,"INPUTS";"Inputs 2","Base",FALSE,"INPUTS";"Inputs 3","Base",FALSE,"INPUTS";"Inputs 4","Base",FALSE,"INPUTS";"Inputs 5","Base",FALSE,"INPUTS"}</definedName>
    <definedName name="INS_COST">#REF!</definedName>
    <definedName name="Ins_Cost_Esc">#REF!</definedName>
    <definedName name="INS_ESCALATOR">#REF!</definedName>
    <definedName name="inss">#REF!</definedName>
    <definedName name="Insurance">#REF!</definedName>
    <definedName name="IntEarned">#REF!</definedName>
    <definedName name="InterconStudy">#REF!</definedName>
    <definedName name="Interest_rolled_A_calculated">#REF!</definedName>
    <definedName name="Interest_rolled_A_estimated">#REF!</definedName>
    <definedName name="Interest_rolled_B_calculated">#REF!</definedName>
    <definedName name="Interest_rolled_B_estimated">#REF!</definedName>
    <definedName name="InterestSen">#REF!</definedName>
    <definedName name="InterestSub">#REF!</definedName>
    <definedName name="IntLTD">#REF!</definedName>
    <definedName name="IntNotes">#REF!</definedName>
    <definedName name="Intrate">#REF!</definedName>
    <definedName name="intro1">#REF!</definedName>
    <definedName name="Inv_Edificios">#REF!</definedName>
    <definedName name="Inv_Electromec">#REF!</definedName>
    <definedName name="Inv_Obras_Civiles">#REF!</definedName>
    <definedName name="Inv_Obras_Progreso">#REF!</definedName>
    <definedName name="Inv_Ofic_Vehic">#REF!</definedName>
    <definedName name="Inverciones_No">#REF!</definedName>
    <definedName name="Inversiones_Si">#REF!</definedName>
    <definedName name="INVEST">#REF!</definedName>
    <definedName name="Investments1">#REF!</definedName>
    <definedName name="Investments2">#REF!</definedName>
    <definedName name="ip_BC">#REF!</definedName>
    <definedName name="ip_BID">#REF!</definedName>
    <definedName name="ip_c1">#REF!</definedName>
    <definedName name="ip_c2">#REF!</definedName>
    <definedName name="ip_der_int">#REF!</definedName>
    <definedName name="ip_ECA">#REF!</definedName>
    <definedName name="ipc">#REF!</definedName>
    <definedName name="ippoptprice">#REF!</definedName>
    <definedName name="IREAL">#REF!</definedName>
    <definedName name="IREMM">#REF!</definedName>
    <definedName name="IRNTot">#REF!</definedName>
    <definedName name="irr">#REF!</definedName>
    <definedName name="IRTot">#REF!</definedName>
    <definedName name="ISFIRST14">#N/A</definedName>
    <definedName name="ITC_RATE">#N/A</definedName>
    <definedName name="ITREE">#REF!</definedName>
    <definedName name="iva">#REF!</definedName>
    <definedName name="iva_comp">#REF!</definedName>
    <definedName name="iva_vts">#REF!</definedName>
    <definedName name="IWORKING">#REF!</definedName>
    <definedName name="jaja">#REF!</definedName>
    <definedName name="jaja1">#REF!</definedName>
    <definedName name="jaja2">#REF!</definedName>
    <definedName name="JAN">#REF!</definedName>
    <definedName name="jan_97">#REF!</definedName>
    <definedName name="JAN_98">#REF!</definedName>
    <definedName name="Janaury_Days">#REF!</definedName>
    <definedName name="JANCFACT">#REF!</definedName>
    <definedName name="JANFC">#REF!</definedName>
    <definedName name="JANGOI">#REF!</definedName>
    <definedName name="JANIBIT">#REF!</definedName>
    <definedName name="JanL3">#REF!</definedName>
    <definedName name="JanL4">#REF!</definedName>
    <definedName name="JanL5">#REF!</definedName>
    <definedName name="JanNI1">#REF!</definedName>
    <definedName name="JanNI2">#REF!</definedName>
    <definedName name="JanNI3">#REF!</definedName>
    <definedName name="JanNI4">#REF!</definedName>
    <definedName name="JanNI5">#REF!</definedName>
    <definedName name="JANOR">#REF!</definedName>
    <definedName name="JANVAR">#REF!</definedName>
    <definedName name="JANYTD">#REF!</definedName>
    <definedName name="jhkjl">#REF!</definedName>
    <definedName name="jjhghh">#REF!</definedName>
    <definedName name="jlhlkjhlkjh" localSheetId="2" hidden="1">{#N/A,#N/A,FALSE,"Aging Summary";#N/A,#N/A,FALSE,"Ratio Analysis";#N/A,#N/A,FALSE,"Test 120 Day Accts";#N/A,#N/A,FALSE,"Tickmarks"}</definedName>
    <definedName name="jlhlkjhlkjh" hidden="1">{#N/A,#N/A,FALSE,"Aging Summary";#N/A,#N/A,FALSE,"Ratio Analysis";#N/A,#N/A,FALSE,"Test 120 Day Accts";#N/A,#N/A,FALSE,"Tickmarks"}</definedName>
    <definedName name="Jose__para_el_proximo_mes_de_noviembre_hay_que_corregir_la_columna_total_depreciacion">#REF!</definedName>
    <definedName name="JUL">#REF!</definedName>
    <definedName name="jul_97">#REF!</definedName>
    <definedName name="JUL_98">#REF!</definedName>
    <definedName name="JULFC">#REF!</definedName>
    <definedName name="JULGOI">#REF!</definedName>
    <definedName name="JULIBIT">#REF!</definedName>
    <definedName name="JulL3">#REF!</definedName>
    <definedName name="JulL4">#REF!</definedName>
    <definedName name="JulL5">#REF!</definedName>
    <definedName name="JulNI1">#REF!</definedName>
    <definedName name="JulNI2">#REF!</definedName>
    <definedName name="JulNI3">#REF!</definedName>
    <definedName name="JulNI4">#REF!</definedName>
    <definedName name="JulNI5">#REF!</definedName>
    <definedName name="JULOR">#REF!</definedName>
    <definedName name="JULVAR">#REF!</definedName>
    <definedName name="July_Days">#REF!</definedName>
    <definedName name="JULYTD">#REF!</definedName>
    <definedName name="JUN">#REF!</definedName>
    <definedName name="jun_97">#REF!</definedName>
    <definedName name="jun_98">#REF!</definedName>
    <definedName name="June_Days">#REF!</definedName>
    <definedName name="JUNFC">#REF!</definedName>
    <definedName name="JUNGOI">#REF!</definedName>
    <definedName name="JUNIBIT">#REF!</definedName>
    <definedName name="JunL3">#REF!</definedName>
    <definedName name="JunL4">#REF!</definedName>
    <definedName name="JunL5">#REF!</definedName>
    <definedName name="JunNI1">#REF!</definedName>
    <definedName name="JunNI2">#REF!</definedName>
    <definedName name="JunNI3">#REF!</definedName>
    <definedName name="JunNI4">#REF!</definedName>
    <definedName name="JunNI5">#REF!</definedName>
    <definedName name="JUNOR">#REF!</definedName>
    <definedName name="JUNVAR">#REF!</definedName>
    <definedName name="JUNYTD">#REF!</definedName>
    <definedName name="keyfirst14">#N/A</definedName>
    <definedName name="keylast14">#N/A</definedName>
    <definedName name="KintCapRev">#REF!</definedName>
    <definedName name="KintFuelCost">#REF!</definedName>
    <definedName name="KintGen">#REF!</definedName>
    <definedName name="Kintigh_Fuel_Cost">#REF!</definedName>
    <definedName name="Kintigh_People">#REF!</definedName>
    <definedName name="kjk" localSheetId="2" hidden="1">{#N/A,#N/A,FALSE,"Aging Summary";#N/A,#N/A,FALSE,"Ratio Analysis";#N/A,#N/A,FALSE,"Test 120 Day Accts";#N/A,#N/A,FALSE,"Tickmarks"}</definedName>
    <definedName name="kjk" hidden="1">{#N/A,#N/A,FALSE,"Aging Summary";#N/A,#N/A,FALSE,"Ratio Analysis";#N/A,#N/A,FALSE,"Test 120 Day Accts";#N/A,#N/A,FALSE,"Tickmarks"}</definedName>
    <definedName name="last14">#N/A</definedName>
    <definedName name="last16">#N/A</definedName>
    <definedName name="LCInt">#REF!</definedName>
    <definedName name="Lcoption">#REF!</definedName>
    <definedName name="LECP6">#REF!</definedName>
    <definedName name="LECPW12">#REF!</definedName>
    <definedName name="LECPW6">#REF!</definedName>
    <definedName name="LECW6">#REF!</definedName>
    <definedName name="leverage">#REF!</definedName>
    <definedName name="levtariff">#REF!</definedName>
    <definedName name="LIAB_PEN">#REF!</definedName>
    <definedName name="LIGHT">#REF!</definedName>
    <definedName name="Lime_Price_Esc">#REF!</definedName>
    <definedName name="Lime_Transp_Esc">#REF!</definedName>
    <definedName name="Linea_ajuste_CPI">#REF!</definedName>
    <definedName name="Línea_de_Tiempo">#REF!</definedName>
    <definedName name="Linea_tiempo_com">#REF!</definedName>
    <definedName name="LINELOSS">#N/A</definedName>
    <definedName name="LIQUIDACION">#REF!</definedName>
    <definedName name="list_business">#REF!</definedName>
    <definedName name="list_entity">#REF!</definedName>
    <definedName name="list_ram">#REF!</definedName>
    <definedName name="lkl">#REF!</definedName>
    <definedName name="Loan_amount">#REF!</definedName>
    <definedName name="loanA">#REF!</definedName>
    <definedName name="loanB">#REF!</definedName>
    <definedName name="loansA1">#REF!</definedName>
    <definedName name="loansA2">#REF!</definedName>
    <definedName name="loansA3">#REF!</definedName>
    <definedName name="loansA4">#REF!</definedName>
    <definedName name="loansB1">#REF!</definedName>
    <definedName name="loansB2">#REF!</definedName>
    <definedName name="Local_Cost">#REF!</definedName>
    <definedName name="Local_NBV">#REF!</definedName>
    <definedName name="LocalCurrency">#REF!</definedName>
    <definedName name="LocalTaxRetFilingDate">#REF!</definedName>
    <definedName name="Loco">#REF!</definedName>
    <definedName name="LOW_CASE_REDUCTIONS">#REF!</definedName>
    <definedName name="LOW_CASE_SALES_MIX">#REF!</definedName>
    <definedName name="lp_BC">#REF!</definedName>
    <definedName name="lp_BID">#REF!</definedName>
    <definedName name="lp_c1">#REF!</definedName>
    <definedName name="lp_c2">#REF!</definedName>
    <definedName name="lp_der_int">#REF!</definedName>
    <definedName name="lp_ECA">#REF!</definedName>
    <definedName name="LPRAZO">#REF!</definedName>
    <definedName name="m">#REF!</definedName>
    <definedName name="MAAPRCAP">#REF!</definedName>
    <definedName name="MAAPRCO">#REF!</definedName>
    <definedName name="MAAPRCOAL">#REF!</definedName>
    <definedName name="MAAPRDA">#REF!</definedName>
    <definedName name="MAAPRDEP">#REF!</definedName>
    <definedName name="MAAPREOS">#REF!</definedName>
    <definedName name="MAAPREQ">#REF!</definedName>
    <definedName name="MAAPRIAT">#REF!</definedName>
    <definedName name="MAAPRIBIT">#REF!</definedName>
    <definedName name="MAAPRINT">#REF!</definedName>
    <definedName name="MAAPRISN">#REF!</definedName>
    <definedName name="MAAPRNETCONT">#REF!</definedName>
    <definedName name="MAAPRSTEAM">#REF!</definedName>
    <definedName name="MAAPRTAX">#REF!</definedName>
    <definedName name="MAAPRTO">#REF!</definedName>
    <definedName name="MAAPRWHEEL">#REF!</definedName>
    <definedName name="MAAUGCAP">#REF!</definedName>
    <definedName name="MAAUGCO">#REF!</definedName>
    <definedName name="MAAUGCOAL">#REF!</definedName>
    <definedName name="MAAUGDA">#REF!</definedName>
    <definedName name="MAAUGDEP">#REF!</definedName>
    <definedName name="MAAUGEOS">#REF!</definedName>
    <definedName name="MAAUGEQ">#REF!</definedName>
    <definedName name="MAAUGIAT">#REF!</definedName>
    <definedName name="MAAUGIBIT">#REF!</definedName>
    <definedName name="MAAUGINT">#REF!</definedName>
    <definedName name="MAAUGISN">#REF!</definedName>
    <definedName name="MAAUGNETCONT">#REF!</definedName>
    <definedName name="MAAUGSTEAM">#REF!</definedName>
    <definedName name="MAAUGTAX">#REF!</definedName>
    <definedName name="MAAUGTO">#REF!</definedName>
    <definedName name="MAAUGWHEEL">#REF!</definedName>
    <definedName name="MAAUTIAT">#REF!</definedName>
    <definedName name="Macro1">#REF!</definedName>
    <definedName name="Macro2">#REF!</definedName>
    <definedName name="Macro3">#REF!</definedName>
    <definedName name="MACROS">#REF!</definedName>
    <definedName name="MACRS">#REF!</definedName>
    <definedName name="MADECCAP">#REF!</definedName>
    <definedName name="MADECCO">#REF!</definedName>
    <definedName name="MADECCOAL">#REF!</definedName>
    <definedName name="MADECDA">#REF!</definedName>
    <definedName name="MADECDEP">#REF!</definedName>
    <definedName name="MADECEOS">#REF!</definedName>
    <definedName name="MADECEQ">#REF!</definedName>
    <definedName name="MADECIAT">#REF!</definedName>
    <definedName name="MADECIBIT">#REF!</definedName>
    <definedName name="MADECINT">#REF!</definedName>
    <definedName name="MADECISN">#REF!</definedName>
    <definedName name="MADECNETCONT">#REF!</definedName>
    <definedName name="MADECSTEAM">#REF!</definedName>
    <definedName name="MADECTAX">#REF!</definedName>
    <definedName name="MADECTO">#REF!</definedName>
    <definedName name="MADECWHEEL">#REF!</definedName>
    <definedName name="MAFEBCAP">#REF!</definedName>
    <definedName name="MAFEBCO">#REF!</definedName>
    <definedName name="MAFEBCOAL">#REF!</definedName>
    <definedName name="MAFEBDA">#REF!</definedName>
    <definedName name="MAFEBDEP">#REF!</definedName>
    <definedName name="MAFEBEOS">#REF!</definedName>
    <definedName name="MAFEBEQ">#REF!</definedName>
    <definedName name="MAFEBIAT">#REF!</definedName>
    <definedName name="MAFEBIBIT">#REF!</definedName>
    <definedName name="MAFEBINT">#REF!</definedName>
    <definedName name="MAFEBISN">#REF!</definedName>
    <definedName name="MAFEBNETCONT">#REF!</definedName>
    <definedName name="MAFEBSTEAM">#REF!</definedName>
    <definedName name="MAFEBTAX">#REF!</definedName>
    <definedName name="MAFEBTO">#REF!</definedName>
    <definedName name="MAFEBWHEEL">#REF!</definedName>
    <definedName name="MAGWAPR">#REF!</definedName>
    <definedName name="MAGWAUG">#REF!</definedName>
    <definedName name="MAGWFEB">#REF!</definedName>
    <definedName name="MAGWJAN">#REF!</definedName>
    <definedName name="MAGWJUL">#REF!</definedName>
    <definedName name="MAGWJUN">#REF!</definedName>
    <definedName name="MAGWMAR">#REF!</definedName>
    <definedName name="MAGWMAY">#REF!</definedName>
    <definedName name="mai_97">#REF!</definedName>
    <definedName name="MAI_98">#REF!</definedName>
    <definedName name="MAIBITJUL">#REF!</definedName>
    <definedName name="MAIBITJUN">#REF!</definedName>
    <definedName name="MAIBITMAY">#REF!</definedName>
    <definedName name="MAIN">#REF!</definedName>
    <definedName name="MAINT_COST">#REF!</definedName>
    <definedName name="MAINT_ESC">#REF!</definedName>
    <definedName name="MAINTDEPR">#REF!</definedName>
    <definedName name="MAINTDEPRLEFT">#REF!</definedName>
    <definedName name="MAINTDEPRTOP">#REF!</definedName>
    <definedName name="MAISNAPR">#REF!</definedName>
    <definedName name="MAISNFEB">#REF!</definedName>
    <definedName name="MAISNJAN">#REF!</definedName>
    <definedName name="MAISNJUL">#REF!</definedName>
    <definedName name="MAISNJUN">#REF!</definedName>
    <definedName name="MAISNMAR">#REF!</definedName>
    <definedName name="MAISNMAY">#REF!</definedName>
    <definedName name="MAJANCAP">#REF!</definedName>
    <definedName name="MAJANCO">#REF!</definedName>
    <definedName name="MAJANCOAL">#REF!</definedName>
    <definedName name="MAJANDA">#REF!</definedName>
    <definedName name="MAJANDEP">#REF!</definedName>
    <definedName name="MAJANEOS">#REF!</definedName>
    <definedName name="MAJANEQ">#REF!</definedName>
    <definedName name="MAJANIAT">#REF!</definedName>
    <definedName name="MAJANIBIT">#REF!</definedName>
    <definedName name="MAJANINT">#REF!</definedName>
    <definedName name="MAJANISN">#REF!</definedName>
    <definedName name="MAJANNETCONT">#REF!</definedName>
    <definedName name="MAJANSTEAM">#REF!</definedName>
    <definedName name="MAJANTAX">#REF!</definedName>
    <definedName name="MAJANTO">#REF!</definedName>
    <definedName name="MAJANWHEEL">#REF!</definedName>
    <definedName name="MAJULCAP">#REF!</definedName>
    <definedName name="MAJULCO">#REF!</definedName>
    <definedName name="MAJULCOAL">#REF!</definedName>
    <definedName name="MAJULDA">#REF!</definedName>
    <definedName name="MAJULDEP">#REF!</definedName>
    <definedName name="MAJULEOS">#REF!</definedName>
    <definedName name="MAJULEQ">#REF!</definedName>
    <definedName name="MAJULIAT">#REF!</definedName>
    <definedName name="MAJULINT">#REF!</definedName>
    <definedName name="MAJULISN">#REF!</definedName>
    <definedName name="MAJULNETCONT">#REF!</definedName>
    <definedName name="MAJULSTEAM">#REF!</definedName>
    <definedName name="MAJULTAX">#REF!</definedName>
    <definedName name="MAJULTO">#REF!</definedName>
    <definedName name="MAJULWHEEL">#REF!</definedName>
    <definedName name="MAJUNCAP">#REF!</definedName>
    <definedName name="MAJUNCO">#REF!</definedName>
    <definedName name="MAJUNCOAL">#REF!</definedName>
    <definedName name="MAJUNDA">#REF!</definedName>
    <definedName name="MAJUNDEP">#REF!</definedName>
    <definedName name="MAJUNEOS">#REF!</definedName>
    <definedName name="MAJUNEQ">#REF!</definedName>
    <definedName name="MAJUNIAT">#REF!</definedName>
    <definedName name="MAJUNIBIT">#REF!</definedName>
    <definedName name="MAJUNINT">#REF!</definedName>
    <definedName name="MAJUNISN">#REF!</definedName>
    <definedName name="MAJUNNETCONT">#REF!</definedName>
    <definedName name="MAJUNSTEAM">#REF!</definedName>
    <definedName name="MAJUNTAX">#REF!</definedName>
    <definedName name="MAJUNTO">#REF!</definedName>
    <definedName name="MAJUNWHEEL">#REF!</definedName>
    <definedName name="MAL">#REF!</definedName>
    <definedName name="MAMARCAP">#REF!</definedName>
    <definedName name="MAMARCO">#REF!</definedName>
    <definedName name="MAMARCOAL">#REF!</definedName>
    <definedName name="MAMARDA">#REF!</definedName>
    <definedName name="MAMARDEP">#REF!</definedName>
    <definedName name="MAMAREOS">#REF!</definedName>
    <definedName name="MAMAREQ">#REF!</definedName>
    <definedName name="MAMARIAT">#REF!</definedName>
    <definedName name="MAMARIBIT">#REF!</definedName>
    <definedName name="MAMARINT">#REF!</definedName>
    <definedName name="MAMARISN">#REF!</definedName>
    <definedName name="MAMARNETCONT">#REF!</definedName>
    <definedName name="MAMARSTEAM">#REF!</definedName>
    <definedName name="MAMARTAX">#REF!</definedName>
    <definedName name="MAMARTO">#REF!</definedName>
    <definedName name="MAMARWHEEL">#REF!</definedName>
    <definedName name="MAMAYCAP">#REF!</definedName>
    <definedName name="MAMAYCO">#REF!</definedName>
    <definedName name="MAMAYCOAL">#REF!</definedName>
    <definedName name="MAMAYDA">#REF!</definedName>
    <definedName name="MAMAYDEP">#REF!</definedName>
    <definedName name="MAMAYEOS">#REF!</definedName>
    <definedName name="MAMAYEQ">#REF!</definedName>
    <definedName name="MAMAYIAT">#REF!</definedName>
    <definedName name="MAMAYIBIT">#REF!</definedName>
    <definedName name="MAMAYINT">#REF!</definedName>
    <definedName name="MAMAYISN">#REF!</definedName>
    <definedName name="MAMAYNETCONT">#REF!</definedName>
    <definedName name="MAMAYSTEAM">#REF!</definedName>
    <definedName name="MAMAYTAX">#REF!</definedName>
    <definedName name="MAMAYTO">#REF!</definedName>
    <definedName name="MAMAYWHEEL">#REF!</definedName>
    <definedName name="MAMIAPR">#REF!</definedName>
    <definedName name="MAMIAUG">#REF!</definedName>
    <definedName name="MAMIDEC">#REF!</definedName>
    <definedName name="MAMIFEB">#REF!</definedName>
    <definedName name="MAMIJAN">#REF!</definedName>
    <definedName name="MAMIJUL">#REF!</definedName>
    <definedName name="MAMIJUN">#REF!</definedName>
    <definedName name="MAMIMAR">#REF!</definedName>
    <definedName name="MAMIMAY">#REF!</definedName>
    <definedName name="MAMINOV">#REF!</definedName>
    <definedName name="MAMIOCT">#REF!</definedName>
    <definedName name="MAMISEP">#REF!</definedName>
    <definedName name="MANOVCAP">#REF!</definedName>
    <definedName name="MANOVCO">#REF!</definedName>
    <definedName name="MANOVCOAL">#REF!</definedName>
    <definedName name="MANOVDA">#REF!</definedName>
    <definedName name="MANOVDEP">#REF!</definedName>
    <definedName name="MANOVEOS">#REF!</definedName>
    <definedName name="MANOVEQ">#REF!</definedName>
    <definedName name="MANOVIAT">#REF!</definedName>
    <definedName name="MANOVIBIT">#REF!</definedName>
    <definedName name="MANOVINT">#REF!</definedName>
    <definedName name="MANOVISN">#REF!</definedName>
    <definedName name="MANOVNETCONT">#REF!</definedName>
    <definedName name="MANOVSTEAM">#REF!</definedName>
    <definedName name="MANOVTAX">#REF!</definedName>
    <definedName name="MANOVTO">#REF!</definedName>
    <definedName name="MANOVWHEEL">#REF!</definedName>
    <definedName name="MANUAL">#REF!</definedName>
    <definedName name="manzce">#REF!</definedName>
    <definedName name="manzfne">#REF!</definedName>
    <definedName name="MAOCTCAP">#REF!</definedName>
    <definedName name="MAOCTCO">#REF!</definedName>
    <definedName name="MAOCTCOAL">#REF!</definedName>
    <definedName name="MAOCTDA">#REF!</definedName>
    <definedName name="MAOCTDEP">#REF!</definedName>
    <definedName name="MAOCTEOS">#REF!</definedName>
    <definedName name="MAOCTEQ">#REF!</definedName>
    <definedName name="MAOCTIAT">#REF!</definedName>
    <definedName name="MAOCTIBIT">#REF!</definedName>
    <definedName name="MAOCTINT">#REF!</definedName>
    <definedName name="MAOCTISN">#REF!</definedName>
    <definedName name="MAOCTNETCONT">#REF!</definedName>
    <definedName name="MAOCTSTEAM">#REF!</definedName>
    <definedName name="MAOCTTAX">#REF!</definedName>
    <definedName name="MAOCTTO">#REF!</definedName>
    <definedName name="MAOCTWHEEL">#REF!</definedName>
    <definedName name="MAR">#REF!</definedName>
    <definedName name="mar_97">#REF!</definedName>
    <definedName name="MAR_98">#REF!</definedName>
    <definedName name="March_Days">#REF!</definedName>
    <definedName name="march_oil_prices">#REF!</definedName>
    <definedName name="MARFC">#REF!</definedName>
    <definedName name="margen">#REF!</definedName>
    <definedName name="MARGIN">#REF!</definedName>
    <definedName name="MARGOI">#REF!</definedName>
    <definedName name="MARIBIT">#REF!</definedName>
    <definedName name="MarL3">#REF!</definedName>
    <definedName name="MarL4">#REF!</definedName>
    <definedName name="MarL5">#REF!</definedName>
    <definedName name="MarNI1">#REF!</definedName>
    <definedName name="MarNI2">#REF!</definedName>
    <definedName name="MarNI3">#REF!</definedName>
    <definedName name="MarNI4">#REF!</definedName>
    <definedName name="MarNI5">#REF!</definedName>
    <definedName name="MAROR">#REF!</definedName>
    <definedName name="MARVAR">#REF!</definedName>
    <definedName name="MARYTD">#REF!</definedName>
    <definedName name="MASEPCAP">#REF!</definedName>
    <definedName name="MASEPCO">#REF!</definedName>
    <definedName name="MASEPCOAL">#REF!</definedName>
    <definedName name="MASEPDA">#REF!</definedName>
    <definedName name="MASEPDEP">#REF!</definedName>
    <definedName name="MASEPEOS">#REF!</definedName>
    <definedName name="MASEPEQ">#REF!</definedName>
    <definedName name="MASEPIAT">#REF!</definedName>
    <definedName name="MASEPIBIT">#REF!</definedName>
    <definedName name="MASEPINT">#REF!</definedName>
    <definedName name="MASEPISN">#REF!</definedName>
    <definedName name="MASEPNETCONT">#REF!</definedName>
    <definedName name="MASEPSTEAM">#REF!</definedName>
    <definedName name="MASEPTAX">#REF!</definedName>
    <definedName name="MASEPTO">#REF!</definedName>
    <definedName name="MASEPWHEEL">#REF!</definedName>
    <definedName name="max">#REF!</definedName>
    <definedName name="MAXIMA">5.5</definedName>
    <definedName name="maxtariff">#REF!</definedName>
    <definedName name="MAY">#REF!</definedName>
    <definedName name="May_Days">#REF!</definedName>
    <definedName name="MAYFC">#REF!</definedName>
    <definedName name="MAYGOI">#REF!</definedName>
    <definedName name="MAYIBIT">#REF!</definedName>
    <definedName name="MayL3">#REF!</definedName>
    <definedName name="MayL4">#REF!</definedName>
    <definedName name="MayL5">#REF!</definedName>
    <definedName name="MayNI1">#REF!</definedName>
    <definedName name="MayNI2">#REF!</definedName>
    <definedName name="MayNI3">#REF!</definedName>
    <definedName name="MayNI4">#REF!</definedName>
    <definedName name="MayNI5">#REF!</definedName>
    <definedName name="MAYOR">#REF!</definedName>
    <definedName name="MAYREVBUD">#REF!</definedName>
    <definedName name="MAYVAR">#REF!</definedName>
    <definedName name="MAYYTD">#REF!</definedName>
    <definedName name="MBAPRBANKINT">#REF!</definedName>
    <definedName name="MBAPRCAP">#REF!</definedName>
    <definedName name="MBAPRCO">#REF!</definedName>
    <definedName name="MBAPRCOAL">#REF!</definedName>
    <definedName name="MBAPRDA">#REF!</definedName>
    <definedName name="MBAPRDEP">#REF!</definedName>
    <definedName name="MBAPREOS">#REF!</definedName>
    <definedName name="MBAPREQ">#REF!</definedName>
    <definedName name="MBAPRIAT">#REF!</definedName>
    <definedName name="MBAPRIBIT">#REF!</definedName>
    <definedName name="MBAPRINT">#REF!</definedName>
    <definedName name="MBAPRNETCONT">#REF!</definedName>
    <definedName name="MBAPRSTEAM">#REF!</definedName>
    <definedName name="MBAPRTAX">#REF!</definedName>
    <definedName name="MBAPRTO">#REF!</definedName>
    <definedName name="MBAPRWHEEL">#REF!</definedName>
    <definedName name="MBASE">#REF!</definedName>
    <definedName name="MBAUGBANKINT">#REF!</definedName>
    <definedName name="MBAUGCAP">#REF!</definedName>
    <definedName name="MBAUGCO">#REF!</definedName>
    <definedName name="MBAUGCOAL">#REF!</definedName>
    <definedName name="MBAUGDA">#REF!</definedName>
    <definedName name="MBAUGDEP">#REF!</definedName>
    <definedName name="MBAUGEOS">#REF!</definedName>
    <definedName name="MBAUGEQ">#REF!</definedName>
    <definedName name="MBAUGIAT">#REF!</definedName>
    <definedName name="MBAUGIBIT">#REF!</definedName>
    <definedName name="MBAUGINT">#REF!</definedName>
    <definedName name="MBAUGNETCONT">#REF!</definedName>
    <definedName name="MBAUGSTEAM">#REF!</definedName>
    <definedName name="MBAUGTAX">#REF!</definedName>
    <definedName name="MBAUGTO">#REF!</definedName>
    <definedName name="MBAUGWHEEL">#REF!</definedName>
    <definedName name="MBDECBANKINT">#REF!</definedName>
    <definedName name="MBDECCAP">#REF!</definedName>
    <definedName name="MBDECCO">#REF!</definedName>
    <definedName name="MBDECCOAL">#REF!</definedName>
    <definedName name="MBDECDA">#REF!</definedName>
    <definedName name="MBDECDEP">#REF!</definedName>
    <definedName name="MBDECEOS">#REF!</definedName>
    <definedName name="MBDECEQ">#REF!</definedName>
    <definedName name="MBDECIAT">#REF!</definedName>
    <definedName name="MBDECIBIT">#REF!</definedName>
    <definedName name="MBDECINT">#REF!</definedName>
    <definedName name="MBDECNETCONT">#REF!</definedName>
    <definedName name="MBDECSTEAM">#REF!</definedName>
    <definedName name="MBDECTAX">#REF!</definedName>
    <definedName name="MBDECTO">#REF!</definedName>
    <definedName name="MBDECWHEEL">#REF!</definedName>
    <definedName name="MBFEBBANKINT">#REF!</definedName>
    <definedName name="MBFEBCAP">#REF!</definedName>
    <definedName name="MBFEBCO">#REF!</definedName>
    <definedName name="MBFEBCOAL">#REF!</definedName>
    <definedName name="MBFEBDA">#REF!</definedName>
    <definedName name="MBFEBDEP">#REF!</definedName>
    <definedName name="MBFEBEOS">#REF!</definedName>
    <definedName name="MBFEBEQ">#REF!</definedName>
    <definedName name="MBFEBIAT">#REF!</definedName>
    <definedName name="MBFEBIBIT">#REF!</definedName>
    <definedName name="MBFEBINT">#REF!</definedName>
    <definedName name="MBFEBNETCONT">#REF!</definedName>
    <definedName name="MBFEBSTEAM">#REF!</definedName>
    <definedName name="MBFEBTAX">#REF!</definedName>
    <definedName name="MBFEBTO">#REF!</definedName>
    <definedName name="MBFEBWHEEL">#REF!</definedName>
    <definedName name="MBISNAPR">#REF!</definedName>
    <definedName name="MBISNAUG">#REF!</definedName>
    <definedName name="MBISNDEC">#REF!</definedName>
    <definedName name="MBISNFEB">#REF!</definedName>
    <definedName name="MBISNJAN">#REF!</definedName>
    <definedName name="MBISNJUL">#REF!</definedName>
    <definedName name="MBISNJUN">#REF!</definedName>
    <definedName name="MBISNMAR">#REF!</definedName>
    <definedName name="MBISNMAY">#REF!</definedName>
    <definedName name="MBISNNOV">#REF!</definedName>
    <definedName name="MBISNOCT">#REF!</definedName>
    <definedName name="MBISNSEP">#REF!</definedName>
    <definedName name="MBJANBANKINT">#REF!</definedName>
    <definedName name="MBJANCAP">#REF!</definedName>
    <definedName name="MBJANCO">#REF!</definedName>
    <definedName name="MBJANCOAL">#REF!</definedName>
    <definedName name="MBJANDA">#REF!</definedName>
    <definedName name="MBJANDEP">#REF!</definedName>
    <definedName name="MBJANEOS">#REF!</definedName>
    <definedName name="MBJANEQ">#REF!</definedName>
    <definedName name="MBJANIAT">#REF!</definedName>
    <definedName name="MBJANIBIT">#REF!</definedName>
    <definedName name="MBJANINT">#REF!</definedName>
    <definedName name="MBJANNETCONT">#REF!</definedName>
    <definedName name="MBJANSTEAM">#REF!</definedName>
    <definedName name="MBJANTAX">#REF!</definedName>
    <definedName name="MBJANWHEEL">#REF!</definedName>
    <definedName name="MBJULBANKINT">#REF!</definedName>
    <definedName name="MBJULCAP">#REF!</definedName>
    <definedName name="MBJULCO">#REF!</definedName>
    <definedName name="MBJULCOAL">#REF!</definedName>
    <definedName name="MBJULDA">#REF!</definedName>
    <definedName name="MBJULDEP">#REF!</definedName>
    <definedName name="MBJULEOS">#REF!</definedName>
    <definedName name="MBJULEQ">#REF!</definedName>
    <definedName name="MBJULIAT">#REF!</definedName>
    <definedName name="MBJULIBIT">#REF!</definedName>
    <definedName name="MBJULINT">#REF!</definedName>
    <definedName name="MBJULNETCONT">#REF!</definedName>
    <definedName name="MBJULSTEAM">#REF!</definedName>
    <definedName name="MBJULTAX">#REF!</definedName>
    <definedName name="MBJULTO">#REF!</definedName>
    <definedName name="MBJULWHEEL">#REF!</definedName>
    <definedName name="MBJUNBANKINT">#REF!</definedName>
    <definedName name="MBJUNCAP">#REF!</definedName>
    <definedName name="MBJUNCO">#REF!</definedName>
    <definedName name="MBJUNCOAL">#REF!</definedName>
    <definedName name="MBJUNDA">#REF!</definedName>
    <definedName name="MBJUNDEP">#REF!</definedName>
    <definedName name="MBJUNEOS">#REF!</definedName>
    <definedName name="MBJUNEQ">#REF!</definedName>
    <definedName name="MBJUNIAT">#REF!</definedName>
    <definedName name="MBJUNIBIT">#REF!</definedName>
    <definedName name="MBJUNINT">#REF!</definedName>
    <definedName name="MBJUNNETCONT">#REF!</definedName>
    <definedName name="MBJUNSTEAM">#REF!</definedName>
    <definedName name="MBJUNTAX">#REF!</definedName>
    <definedName name="MBJUNTO">#REF!</definedName>
    <definedName name="MBJUNWHEEL">#REF!</definedName>
    <definedName name="MBMARBANKINT">#REF!</definedName>
    <definedName name="MBMARCAP">#REF!</definedName>
    <definedName name="MBMARCO">#REF!</definedName>
    <definedName name="MBMARCOAL">#REF!</definedName>
    <definedName name="MBMARDA">#REF!</definedName>
    <definedName name="MBMARDEP">#REF!</definedName>
    <definedName name="MBMAREOS">#REF!</definedName>
    <definedName name="MBMAREQ">#REF!</definedName>
    <definedName name="MBMARIAT">#REF!</definedName>
    <definedName name="MBMARIBIT">#REF!</definedName>
    <definedName name="MBMARINT">#REF!</definedName>
    <definedName name="MBMARNETCONT">#REF!</definedName>
    <definedName name="MBMARSTEAM">#REF!</definedName>
    <definedName name="MBMARTAX">#REF!</definedName>
    <definedName name="MBMARTO">#REF!</definedName>
    <definedName name="MBMARWHEEL">#REF!</definedName>
    <definedName name="MBMAYBANKINT">#REF!</definedName>
    <definedName name="MBMAYCAP">#REF!</definedName>
    <definedName name="MBMAYCO">#REF!</definedName>
    <definedName name="MBMAYCOAL">#REF!</definedName>
    <definedName name="MBMAYDA">#REF!</definedName>
    <definedName name="MBMAYDEP">#REF!</definedName>
    <definedName name="MBMAYEOS">#REF!</definedName>
    <definedName name="MBMAYEQ">#REF!</definedName>
    <definedName name="MBMAYIAT">#REF!</definedName>
    <definedName name="MBMAYIBIT">#REF!</definedName>
    <definedName name="MBMAYINT">#REF!</definedName>
    <definedName name="MBMAYNETCONT">#REF!</definedName>
    <definedName name="MBMAYSTEAM">#REF!</definedName>
    <definedName name="MBMAYTAX">#REF!</definedName>
    <definedName name="MBMAYTO">#REF!</definedName>
    <definedName name="MBMAYWHEEL">#REF!</definedName>
    <definedName name="MBMIAPR">#REF!</definedName>
    <definedName name="MBMIAUG">#REF!</definedName>
    <definedName name="MBMIDEC">#REF!</definedName>
    <definedName name="MBMIFEB">#REF!</definedName>
    <definedName name="MBMIJAN">#REF!</definedName>
    <definedName name="MBMIJUL">#REF!</definedName>
    <definedName name="MBMIJUN">#REF!</definedName>
    <definedName name="MBMIMAR">#REF!</definedName>
    <definedName name="MBMIMAY">#REF!</definedName>
    <definedName name="MBMINOV">#REF!</definedName>
    <definedName name="MBMIOCT">#REF!</definedName>
    <definedName name="MBMISEP">#REF!</definedName>
    <definedName name="MBNOVBANKINT">#REF!</definedName>
    <definedName name="MBNOVCAP">#REF!</definedName>
    <definedName name="MBNOVCO">#REF!</definedName>
    <definedName name="MBNOVCOAL">#REF!</definedName>
    <definedName name="MBNOVDA">#REF!</definedName>
    <definedName name="MBNOVDEP">#REF!</definedName>
    <definedName name="MBNOVEOS">#REF!</definedName>
    <definedName name="MBNOVEQ">#REF!</definedName>
    <definedName name="MBNOVIAT">#REF!</definedName>
    <definedName name="MBNOVIBIT">#REF!</definedName>
    <definedName name="MBNOVINT">#REF!</definedName>
    <definedName name="MBNOVNETCONT">#REF!</definedName>
    <definedName name="MBNOVSTEAM">#REF!</definedName>
    <definedName name="MBNOVTAX">#REF!</definedName>
    <definedName name="MBNOVTO">#REF!</definedName>
    <definedName name="MBNOVWHEEL">#REF!</definedName>
    <definedName name="MBOCTBANKINT">#REF!</definedName>
    <definedName name="MBOCTCAP">#REF!</definedName>
    <definedName name="MBOCTCO">#REF!</definedName>
    <definedName name="MBOCTCOAL">#REF!</definedName>
    <definedName name="MBOCTDA">#REF!</definedName>
    <definedName name="MBOCTDEP">#REF!</definedName>
    <definedName name="MBOCTEOS">#REF!</definedName>
    <definedName name="MBOCTEQ">#REF!</definedName>
    <definedName name="MBOCTIAT">#REF!</definedName>
    <definedName name="MBOCTIBIT">#REF!</definedName>
    <definedName name="MBOCTINT">#REF!</definedName>
    <definedName name="MBOCTNETCONT">#REF!</definedName>
    <definedName name="MBOCTSTEAM">#REF!</definedName>
    <definedName name="MBOCTTAX">#REF!</definedName>
    <definedName name="MBOCTTO">#REF!</definedName>
    <definedName name="MBOCTWHEEL">#REF!</definedName>
    <definedName name="MBSEPBANKINT">#REF!</definedName>
    <definedName name="MBSEPCAP">#REF!</definedName>
    <definedName name="MBSEPCO">#REF!</definedName>
    <definedName name="MBSEPCOAL">#REF!</definedName>
    <definedName name="MBSEPDA">#REF!</definedName>
    <definedName name="MBSEPDEP">#REF!</definedName>
    <definedName name="MBSEPEOS">#REF!</definedName>
    <definedName name="MBSEPEQ">#REF!</definedName>
    <definedName name="MBSEPIAT">#REF!</definedName>
    <definedName name="MBSEPIBIT">#REF!</definedName>
    <definedName name="MBSEPINT">#REF!</definedName>
    <definedName name="MBSEPNETCONT">#REF!</definedName>
    <definedName name="MBSEPSTEAM">#REF!</definedName>
    <definedName name="MBSEPTAX">#REF!</definedName>
    <definedName name="MBSEPTO">#REF!</definedName>
    <definedName name="MBSEPWHEEL">#REF!</definedName>
    <definedName name="MCASHTAX">#REF!</definedName>
    <definedName name="MCOGS">#REF!</definedName>
    <definedName name="MCONSTANT">#REF!</definedName>
    <definedName name="MCOST_CAP">#REF!</definedName>
    <definedName name="MDATA_FILE">#REF!</definedName>
    <definedName name="MDEPRECIATION">#REF!</definedName>
    <definedName name="MEDIA">4.5</definedName>
    <definedName name="megce">#REF!</definedName>
    <definedName name="mejoras">#REF!</definedName>
    <definedName name="memo1">#REF!</definedName>
    <definedName name="memo2">#REF!</definedName>
    <definedName name="mercado1">#REF!</definedName>
    <definedName name="mercado10">#REF!</definedName>
    <definedName name="mercado11">#REF!</definedName>
    <definedName name="mercado12">#REF!</definedName>
    <definedName name="mercado2">#REF!</definedName>
    <definedName name="mercado3">#REF!</definedName>
    <definedName name="mercado4">#REF!</definedName>
    <definedName name="mercado5">#REF!</definedName>
    <definedName name="mercado6">#REF!</definedName>
    <definedName name="mercado7">#REF!</definedName>
    <definedName name="mercado8">#REF!</definedName>
    <definedName name="mercado9">#REF!</definedName>
    <definedName name="merchantmw">#REF!</definedName>
    <definedName name="merchprice">#REF!</definedName>
    <definedName name="MES">#REF!</definedName>
    <definedName name="MESAJU">#REF!</definedName>
    <definedName name="Metodologia_Ingresos">#REF!</definedName>
    <definedName name="MFORECAST">#REF!</definedName>
    <definedName name="MGOTO">#REF!</definedName>
    <definedName name="MGRATIOS">#REF!</definedName>
    <definedName name="MGROWTH">#REF!</definedName>
    <definedName name="MHELP">#REF!</definedName>
    <definedName name="MHIST_RATIOS">#REF!</definedName>
    <definedName name="MHISTORICAL">#REF!</definedName>
    <definedName name="mil">#REF!</definedName>
    <definedName name="mimtotoct">#REF!</definedName>
    <definedName name="MINCREASED">#REF!</definedName>
    <definedName name="MINETOTHER">#REF!</definedName>
    <definedName name="MINETPPE">#REF!</definedName>
    <definedName name="MinI_1">#REF!</definedName>
    <definedName name="MinI_2">#REF!</definedName>
    <definedName name="MinI_3">#REF!</definedName>
    <definedName name="MINIMA">3.5</definedName>
    <definedName name="MinIntAvg">#REF!</definedName>
    <definedName name="MinIntBOY">#REF!</definedName>
    <definedName name="MinIntEOY">#REF!</definedName>
    <definedName name="MINIT">#REF!</definedName>
    <definedName name="MINPUT">#REF!</definedName>
    <definedName name="MINTENSITY">#REF!</definedName>
    <definedName name="mintitnov">#REF!</definedName>
    <definedName name="mintotapr">#REF!</definedName>
    <definedName name="mintotaug">#REF!</definedName>
    <definedName name="mintotdec">#REF!</definedName>
    <definedName name="mintotfeb">#REF!</definedName>
    <definedName name="mintotjan">#REF!</definedName>
    <definedName name="mintotjul">#REF!</definedName>
    <definedName name="mintotjun">#REF!</definedName>
    <definedName name="mintotmar">#REF!</definedName>
    <definedName name="mintotmay">#REF!</definedName>
    <definedName name="mintotsep">#REF!</definedName>
    <definedName name="mintottot">#REF!</definedName>
    <definedName name="MINVESTMENT">#REF!</definedName>
    <definedName name="MINVESTYEARS">#REF!</definedName>
    <definedName name="Misc_OM_Cost_Esc">#REF!</definedName>
    <definedName name="miscel1">#REF!</definedName>
    <definedName name="MIWORKING">#REF!</definedName>
    <definedName name="MKT_COMP">#REF!</definedName>
    <definedName name="MKT_DEBT">#REF!</definedName>
    <definedName name="MMAIN">#REF!</definedName>
    <definedName name="MMARGIN">#REF!</definedName>
    <definedName name="mmmbvb">#REF!</definedName>
    <definedName name="mmmm">#REF!</definedName>
    <definedName name="mmmz">#REF!</definedName>
    <definedName name="MNETPPE">#REF!</definedName>
    <definedName name="MNOPLAT">#REF!</definedName>
    <definedName name="MOGOTO">#REF!</definedName>
    <definedName name="month">#REF!</definedName>
    <definedName name="Months_btw_NTP_and_Closing">#REF!</definedName>
    <definedName name="MOTHER">#REF!</definedName>
    <definedName name="MOTOR_DIESEL">#REF!</definedName>
    <definedName name="Movimento_do_Mês">#REF!</definedName>
    <definedName name="Movimiento_de_caja">#REF!</definedName>
    <definedName name="MP">#REF!</definedName>
    <definedName name="MPNTot">#REF!</definedName>
    <definedName name="MPREROIC">#REF!</definedName>
    <definedName name="MPRINT">#REF!</definedName>
    <definedName name="MPTot">#REF!</definedName>
    <definedName name="MROIC">#REF!</definedName>
    <definedName name="MROICYEARS">#REF!</definedName>
    <definedName name="MRTREE">#REF!</definedName>
    <definedName name="MS">#REF!</definedName>
    <definedName name="MSG_A">#REF!</definedName>
    <definedName name="MTREE_INVEST">#REF!</definedName>
    <definedName name="MTURNOVER">#REF!</definedName>
    <definedName name="MVALUE">#REF!</definedName>
    <definedName name="MWACC">#REF!</definedName>
    <definedName name="MWHeFactor">#REF!</definedName>
    <definedName name="MWINDOW">#REF!</definedName>
    <definedName name="MWORKING">#REF!</definedName>
    <definedName name="n">#REF!</definedName>
    <definedName name="nada" localSheetId="2" hidden="1">{#N/A,#N/A,FALSE,"Aging Summary";#N/A,#N/A,FALSE,"Ratio Analysis";#N/A,#N/A,FALSE,"Test 120 Day Accts";#N/A,#N/A,FALSE,"Tickmarks"}</definedName>
    <definedName name="nada" hidden="1">{#N/A,#N/A,FALSE,"Aging Summary";#N/A,#N/A,FALSE,"Ratio Analysis";#N/A,#N/A,FALSE,"Test 120 Day Accts";#N/A,#N/A,FALSE,"Tickmarks"}</definedName>
    <definedName name="Name">#REF!</definedName>
    <definedName name="nApu">#REF!</definedName>
    <definedName name="NBV">#REF!</definedName>
    <definedName name="nCom">#REF!</definedName>
    <definedName name="necesidades_caja">#REF!</definedName>
    <definedName name="Netout">#REF!</definedName>
    <definedName name="NETPPE">#REF!</definedName>
    <definedName name="NEW_INVESTMENT">#REF!</definedName>
    <definedName name="NewPlantOpFrac">#REF!</definedName>
    <definedName name="NH3CostperYear">#REF!</definedName>
    <definedName name="nInd">#REF!</definedName>
    <definedName name="nivel6">#REF!</definedName>
    <definedName name="NNOPLAT">#REF!</definedName>
    <definedName name="NO">#REF!</definedName>
    <definedName name="No_depreciables">#REF!</definedName>
    <definedName name="No_depreciables_ob_prog">#REF!</definedName>
    <definedName name="No_depreciables_Terrenos">#REF!</definedName>
    <definedName name="NoA">#REF!</definedName>
    <definedName name="Nodo">#REF!</definedName>
    <definedName name="nOfi">#REF!</definedName>
    <definedName name="nofisc">#REF!</definedName>
    <definedName name="Nom_Ord_CDE">#REF!</definedName>
    <definedName name="Nombre">#REF!</definedName>
    <definedName name="NOMBRE_COMERCIAL">#REF!</definedName>
    <definedName name="nompaybk">#REF!</definedName>
    <definedName name="nomTabla">#REF!</definedName>
    <definedName name="NoP">#REF!</definedName>
    <definedName name="NOPLAT">#REF!</definedName>
    <definedName name="NOPLATP">#REF!</definedName>
    <definedName name="Nota">#REF!</definedName>
    <definedName name="NOTAGEN">#REF!</definedName>
    <definedName name="Notass">#REF!</definedName>
    <definedName name="NOTICE">#N/A</definedName>
    <definedName name="NOV">#REF!</definedName>
    <definedName name="NOV_1998">#REF!</definedName>
    <definedName name="nov_96">#REF!</definedName>
    <definedName name="nov_97">#REF!</definedName>
    <definedName name="NOV_98">#REF!</definedName>
    <definedName name="November_Days">#REF!</definedName>
    <definedName name="NOVFC">#REF!</definedName>
    <definedName name="NOVGOI">#REF!</definedName>
    <definedName name="NOVIBIT">#REF!</definedName>
    <definedName name="NovL3">#REF!</definedName>
    <definedName name="NovL4">#REF!</definedName>
    <definedName name="NovL5">#REF!</definedName>
    <definedName name="NovNI1">#REF!</definedName>
    <definedName name="NovNI2">#REF!</definedName>
    <definedName name="NovNI3">#REF!</definedName>
    <definedName name="NovNI4">#REF!</definedName>
    <definedName name="NovNI5">#REF!</definedName>
    <definedName name="NOVOR">#REF!</definedName>
    <definedName name="NOVVAR">#REF!</definedName>
    <definedName name="NOVYTD">#REF!</definedName>
    <definedName name="npv">#REF!</definedName>
    <definedName name="nRes">#REF!</definedName>
    <definedName name="NSCAPFACT">#N/A</definedName>
    <definedName name="nuevo">#REF!</definedName>
    <definedName name="NUMERITO_DE_24">#REF!</definedName>
    <definedName name="Numero">#REF!</definedName>
    <definedName name="NvsASD">"V2007-12-31"</definedName>
    <definedName name="NvsAutoDrillOk">"VN"</definedName>
    <definedName name="NvsElapsedTime">0.000138888884976041</definedName>
    <definedName name="NvsEndTime">39552.3715046296</definedName>
    <definedName name="NvsInstLang">"VESP"</definedName>
    <definedName name="NvsInstSpec">"%,FBUSINESS_UNIT,V00261,FDEPTID,TDEPARTAMENTOS,NALL,FOPERATING_UNIT,THOTELES,NALL"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BusUnit">"V00111"</definedName>
    <definedName name="NvsPanelEffdt">"V1900-01-01"</definedName>
    <definedName name="NvsPanelSetid">"VSHARE"</definedName>
    <definedName name="NvsReqBU">"V00261"</definedName>
    <definedName name="NvsReqBUOnly">"VN"</definedName>
    <definedName name="NvsTransLed">"VN"</definedName>
    <definedName name="NvsTreeASD">"V2007-12-31"</definedName>
    <definedName name="NvsValTbl.ACCOUNT">"GL_ACCOUNT_TBL"</definedName>
    <definedName name="NY_Cap_Tax">#REF!</definedName>
    <definedName name="NY_GR_Tax">#REF!</definedName>
    <definedName name="NY_GR_Tax_sw">#REF!</definedName>
    <definedName name="NY_Tax">#REF!</definedName>
    <definedName name="O">#REF!</definedName>
    <definedName name="o_act">#REF!</definedName>
    <definedName name="o_act_circ">#REF!</definedName>
    <definedName name="o_gts">#REF!</definedName>
    <definedName name="o_ing">#REF!</definedName>
    <definedName name="o_inv">#REF!</definedName>
    <definedName name="O_M_ESC">#N/A</definedName>
    <definedName name="O_M91">#N/A</definedName>
    <definedName name="Ob_Civiles_Edif">#REF!</definedName>
    <definedName name="Oblig_de_CP">#REF!</definedName>
    <definedName name="oblig_lp_cp">#REF!</definedName>
    <definedName name="oblig_lp_lp">#REF!</definedName>
    <definedName name="Obras_en_Progreso">#REF!</definedName>
    <definedName name="OBS">#REF!</definedName>
    <definedName name="OCT">#REF!</definedName>
    <definedName name="OCTFC">#REF!</definedName>
    <definedName name="OCTGOI">#REF!</definedName>
    <definedName name="OCTIBIT">#REF!</definedName>
    <definedName name="OctL3">#REF!</definedName>
    <definedName name="OctL4">#REF!</definedName>
    <definedName name="OctL5">#REF!</definedName>
    <definedName name="OctNI1">#REF!</definedName>
    <definedName name="OctNI2">#REF!</definedName>
    <definedName name="OctNI3">#REF!</definedName>
    <definedName name="OctNI4">#REF!</definedName>
    <definedName name="OctNI5">#REF!</definedName>
    <definedName name="October_Days">#REF!</definedName>
    <definedName name="OCTOR">#REF!</definedName>
    <definedName name="OCTVAR">#REF!</definedName>
    <definedName name="OCTYTD">#REF!</definedName>
    <definedName name="OGECOALFORECAST">#N/A</definedName>
    <definedName name="OH">#REF!</definedName>
    <definedName name="OJO">#N/A</definedName>
    <definedName name="ok">#REF!</definedName>
    <definedName name="OM">#REF!</definedName>
    <definedName name="OM_Table1.1a">#REF!</definedName>
    <definedName name="OM_Table1.2a">#REF!</definedName>
    <definedName name="OM_Table1.3a">#REF!</definedName>
    <definedName name="OM_Table2.1">#REF!</definedName>
    <definedName name="OM_Table2.1a">#REF!</definedName>
    <definedName name="OM_Table2.2">#REF!</definedName>
    <definedName name="OM_Table2.2a">#REF!</definedName>
    <definedName name="OM_Table2.3">#REF!</definedName>
    <definedName name="OM_Table2.3a">#REF!</definedName>
    <definedName name="omfg" hidden="1">#REF!</definedName>
    <definedName name="oo_lp">#REF!</definedName>
    <definedName name="Op_year">#REF!</definedName>
    <definedName name="opc">#REF!</definedName>
    <definedName name="OPCAPFACT">#N/A</definedName>
    <definedName name="OPERATING">#REF!</definedName>
    <definedName name="OPERATION_DATE">#REF!</definedName>
    <definedName name="opsyear">#REF!</definedName>
    <definedName name="OpYear">#REF!</definedName>
    <definedName name="OTHER">#REF!</definedName>
    <definedName name="OTHER_ESC">#REF!</definedName>
    <definedName name="OTHER_REV">#REF!</definedName>
    <definedName name="others1">#REF!</definedName>
    <definedName name="OUT">#REF!</definedName>
    <definedName name="OUT_1998">#REF!</definedName>
    <definedName name="out_96">#REF!</definedName>
    <definedName name="out_97">#REF!</definedName>
    <definedName name="OUT_98">#REF!</definedName>
    <definedName name="OutageHR">#REF!</definedName>
    <definedName name="outlevtariff">#REF!</definedName>
    <definedName name="outmaxtariff">#REF!</definedName>
    <definedName name="outnpv">#REF!</definedName>
    <definedName name="output">#REF!</definedName>
    <definedName name="OUTRAS_EMPRESAS">#REF!</definedName>
    <definedName name="outyr1tariff">#REF!</definedName>
    <definedName name="Overhead_tax_rate">#REF!</definedName>
    <definedName name="ownership">#REF!</definedName>
    <definedName name="ownership2">#REF!</definedName>
    <definedName name="Ozoneremovalrate">#REF!</definedName>
    <definedName name="p">#N/A</definedName>
    <definedName name="PAG_34">#REF!</definedName>
    <definedName name="Pag_35">#REF!</definedName>
    <definedName name="pag_ccc">#REF!</definedName>
    <definedName name="pag_ecf">#REF!</definedName>
    <definedName name="pag_ecf_sucum">#REF!</definedName>
    <definedName name="pag_furnas">#REF!</definedName>
    <definedName name="pag_furnas1">#REF!</definedName>
    <definedName name="pag_rgr">#REF!</definedName>
    <definedName name="pag_sd">#REF!</definedName>
    <definedName name="pag_sd_retrati">#REF!</definedName>
    <definedName name="pago_BC">#REF!</definedName>
    <definedName name="pago_BID">#REF!</definedName>
    <definedName name="pago_c1">#REF!</definedName>
    <definedName name="pago_c2">#REF!</definedName>
    <definedName name="pago_com_BC">#REF!</definedName>
    <definedName name="pago_com_BID">#REF!</definedName>
    <definedName name="pago_com_c1">#REF!</definedName>
    <definedName name="pago_com_c2">#REF!</definedName>
    <definedName name="pago_com_ECA">#REF!</definedName>
    <definedName name="pago_cp_exist">#REF!</definedName>
    <definedName name="Pago_Ctato_Admin">#REF!</definedName>
    <definedName name="pago_CxP">#REF!</definedName>
    <definedName name="pago_der_int">#REF!</definedName>
    <definedName name="pago_div">#REF!</definedName>
    <definedName name="pago_ECA">#REF!</definedName>
    <definedName name="pago_fin_caja">#REF!</definedName>
    <definedName name="Pago_Gts_Anticip">#REF!</definedName>
    <definedName name="pago_i_BC">#REF!</definedName>
    <definedName name="pago_i_BID">#REF!</definedName>
    <definedName name="pago_i_c1">#REF!</definedName>
    <definedName name="pago_i_c2">#REF!</definedName>
    <definedName name="pago_i_der_int">#REF!</definedName>
    <definedName name="pago_i_ECA">#REF!</definedName>
    <definedName name="pago_impto">#REF!</definedName>
    <definedName name="pago_iva">#REF!</definedName>
    <definedName name="pago_oo_lp">#REF!</definedName>
    <definedName name="pago_opc">#REF!</definedName>
    <definedName name="pago_ppm">#REF!</definedName>
    <definedName name="PARANAPANEMA">#REF!</definedName>
    <definedName name="PARC.">#REF!</definedName>
    <definedName name="Particip_Holding">#REF!</definedName>
    <definedName name="Participación">#REF!</definedName>
    <definedName name="Participación_Consorc">#REF!</definedName>
    <definedName name="Participacion_Falcon_I">#REF!</definedName>
    <definedName name="Participacion_Falcon_II">#REF!</definedName>
    <definedName name="Participacion_Falcon_III">#REF!</definedName>
    <definedName name="Participación_RSF">#REF!</definedName>
    <definedName name="Pascual">#REF!</definedName>
    <definedName name="PASSIVO">#REF!</definedName>
    <definedName name="passivo2">#REF!</definedName>
    <definedName name="Payments_per_year">#REF!</definedName>
    <definedName name="PayMerita">#REF!</definedName>
    <definedName name="PayRBTT">#REF!</definedName>
    <definedName name="Payroll">#REF!</definedName>
    <definedName name="PBASE">#REF!</definedName>
    <definedName name="PCASHTAX">#REF!</definedName>
    <definedName name="PCOGS">#REF!</definedName>
    <definedName name="PCONSTANT">#REF!</definedName>
    <definedName name="Pctaje_Apal_Exp">#REF!</definedName>
    <definedName name="Pctaje_Sens_Ctos_Mg">#REF!</definedName>
    <definedName name="Pctaje_Sens_Ing">#REF!</definedName>
    <definedName name="PDEPRECIATION">#REF!</definedName>
    <definedName name="PE">#REF!</definedName>
    <definedName name="pedce">#REF!</definedName>
    <definedName name="PERC_INADIMP">#REF!</definedName>
    <definedName name="perdata">#REF!</definedName>
    <definedName name="PeriodBOY">#REF!</definedName>
    <definedName name="PeriodEOY">#REF!</definedName>
    <definedName name="PeriodEOYValue">#REF!</definedName>
    <definedName name="Periodic_rate">#N/A</definedName>
    <definedName name="periodo">#REF!</definedName>
    <definedName name="Período">#REF!</definedName>
    <definedName name="PEVA">#REF!</definedName>
    <definedName name="PF_Y_PFN">#REF!</definedName>
    <definedName name="PG8A">#REF!</definedName>
    <definedName name="PGROWTH">#REF!</definedName>
    <definedName name="PHISTORICAL">#REF!</definedName>
    <definedName name="PINCREASED">#REF!</definedName>
    <definedName name="PINETOTHER">#REF!</definedName>
    <definedName name="PINETPPE">#REF!</definedName>
    <definedName name="PINTENSITY">#REF!</definedName>
    <definedName name="PINVESTMENT">#REF!</definedName>
    <definedName name="PINVESTYEARS">#REF!</definedName>
    <definedName name="pipito" localSheetId="2" hidden="1">{"'Sheet1'!$A$1:$F$99"}</definedName>
    <definedName name="pipito" hidden="1">{"'Sheet1'!$A$1:$F$99"}</definedName>
    <definedName name="pipito2" localSheetId="2" hidden="1">{"'Sheet1'!$A$1:$F$99"}</definedName>
    <definedName name="pipito2" hidden="1">{"'Sheet1'!$A$1:$F$99"}</definedName>
    <definedName name="PIWORKING">#REF!</definedName>
    <definedName name="PLANILHA">#REF!</definedName>
    <definedName name="PLANILHA_1">#N/A</definedName>
    <definedName name="PLANT_CAPACITY">#REF!</definedName>
    <definedName name="Plant_Exp">#REF!</definedName>
    <definedName name="Plant_Rev">#REF!</definedName>
    <definedName name="PlantMargin">#REF!</definedName>
    <definedName name="PLATT0">#REF!</definedName>
    <definedName name="PLATTR">#REF!</definedName>
    <definedName name="Plazo">#REF!</definedName>
    <definedName name="PMARGIN">#REF!</definedName>
    <definedName name="Pmt_to_use">#REF!</definedName>
    <definedName name="PNETPPE">#REF!</definedName>
    <definedName name="PNOPLAT">#REF!</definedName>
    <definedName name="POTHER">#REF!</definedName>
    <definedName name="PP" hidden="1">#REF!</definedName>
    <definedName name="pp1ce">#REF!</definedName>
    <definedName name="pp1fne">#REF!</definedName>
    <definedName name="pp2ce">#REF!</definedName>
    <definedName name="pp2fne">#REF!</definedName>
    <definedName name="PPA_TERM">#REF!</definedName>
    <definedName name="PPA_TERM_DATE">#REF!</definedName>
    <definedName name="PpaHR">#REF!</definedName>
    <definedName name="PPALCReduction">#REF!</definedName>
    <definedName name="PPALCYear">#REF!</definedName>
    <definedName name="PPE">#REF!</definedName>
    <definedName name="PPE_proyeccion">#REF!</definedName>
    <definedName name="PPED">#REF!</definedName>
    <definedName name="PPEE">#REF!</definedName>
    <definedName name="ppm">#REF!</definedName>
    <definedName name="ppp">#N/A</definedName>
    <definedName name="pppp">#N/A</definedName>
    <definedName name="PPREROIC">#REF!</definedName>
    <definedName name="PR_COST">#REF!</definedName>
    <definedName name="PR_ESC">#REF!</definedName>
    <definedName name="prange">#N/A</definedName>
    <definedName name="prange2">#N/A</definedName>
    <definedName name="prec2">#REF!</definedName>
    <definedName name="prec6">#REF!</definedName>
    <definedName name="prec6sult">#REF!</definedName>
    <definedName name="preccarb">#REF!</definedName>
    <definedName name="Precio_base_carbon">#REF!</definedName>
    <definedName name="Precio_Base_FO">#REF!</definedName>
    <definedName name="PRECOM">#REF!</definedName>
    <definedName name="PREPAdr">#REF!</definedName>
    <definedName name="PRERES">#REF!</definedName>
    <definedName name="PREROIC">#REF!</definedName>
    <definedName name="pressões">#REF!</definedName>
    <definedName name="Presupuesto_de_Inversión">#REF!</definedName>
    <definedName name="PreTaxBookIncome">#REF!</definedName>
    <definedName name="PRICE">#REF!</definedName>
    <definedName name="price_calculated">#REF!</definedName>
    <definedName name="price_estimated">#REF!</definedName>
    <definedName name="price1">#REF!</definedName>
    <definedName name="price2">#REF!</definedName>
    <definedName name="price3">#REF!</definedName>
    <definedName name="price4">#REF!</definedName>
    <definedName name="PRIENC98">#REF!</definedName>
    <definedName name="Principal">#N/A</definedName>
    <definedName name="PRINCIPAL98">#REF!</definedName>
    <definedName name="PRINCIPAL99">#REF!</definedName>
    <definedName name="PRINENC99">#REF!</definedName>
    <definedName name="PRINT">#N/A</definedName>
    <definedName name="Print_Area_MI">#REF!</definedName>
    <definedName name="print_area2">#REF!</definedName>
    <definedName name="Print_fin_stmt">#REF!</definedName>
    <definedName name="print_fin_stmts">#REF!</definedName>
    <definedName name="PRINT_FIN_STMTS_3">#REF!</definedName>
    <definedName name="Print_Titles_MI">#REF!,#REF!</definedName>
    <definedName name="PRINT1">#N/A</definedName>
    <definedName name="PRINT10">#REF!</definedName>
    <definedName name="PRINT10T">#REF!</definedName>
    <definedName name="PRINT2">#REF!</definedName>
    <definedName name="PRINT2T">#REF!</definedName>
    <definedName name="PRINT3">#REF!</definedName>
    <definedName name="PRINT3T">#REF!</definedName>
    <definedName name="PRINT4">#REF!</definedName>
    <definedName name="PRINT4T">#REF!</definedName>
    <definedName name="PRINT5">#REF!</definedName>
    <definedName name="PRINT5T">#REF!</definedName>
    <definedName name="PRINT6">#REF!</definedName>
    <definedName name="PRINT6T">#REF!</definedName>
    <definedName name="PRINT7">#REF!</definedName>
    <definedName name="PRINT7T">#REF!</definedName>
    <definedName name="PRINT8">#REF!</definedName>
    <definedName name="PRINT8T">#REF!</definedName>
    <definedName name="PRINT9">#REF!</definedName>
    <definedName name="print99" localSheetId="2" hidden="1">{#N/A,#N/A,FALSE,"Resid CPRIV";#N/A,#N/A,FALSE,"Comer_CPRIVKsum";#N/A,#N/A,FALSE,"General (2)";#N/A,#N/A,FALSE,"Oficial";#N/A,#N/A,FALSE,"Resumen";#N/A,#N/A,FALSE,"Escenarios"}</definedName>
    <definedName name="print99" hidden="1">{#N/A,#N/A,FALSE,"Resid CPRIV";#N/A,#N/A,FALSE,"Comer_CPRIVKsum";#N/A,#N/A,FALSE,"General (2)";#N/A,#N/A,FALSE,"Oficial";#N/A,#N/A,FALSE,"Resumen";#N/A,#N/A,FALSE,"Escenarios"}</definedName>
    <definedName name="PRINT9T">#REF!</definedName>
    <definedName name="Prof_fee">#REF!</definedName>
    <definedName name="PROIC">#REF!</definedName>
    <definedName name="PROICF">#REF!</definedName>
    <definedName name="PROICYEARS">#REF!</definedName>
    <definedName name="projval">#REF!</definedName>
    <definedName name="Prop_Tax">#REF!</definedName>
    <definedName name="Provincia">#REF!</definedName>
    <definedName name="Proyeccion">#REF!</definedName>
    <definedName name="Proyeccionn">#REF!</definedName>
    <definedName name="Prueba">#REF!</definedName>
    <definedName name="PSG_A">#REF!</definedName>
    <definedName name="ptmo_BC">#REF!</definedName>
    <definedName name="ptmo_BID">#REF!</definedName>
    <definedName name="ptmo_c1">#REF!</definedName>
    <definedName name="ptmo_c2">#REF!</definedName>
    <definedName name="ptmo_der_int">#REF!</definedName>
    <definedName name="ptmo_deudores_lp">#REF!</definedName>
    <definedName name="ptmo_ECA">#REF!</definedName>
    <definedName name="ptmo_exist">#REF!</definedName>
    <definedName name="ptmo_oo_lp">#REF!</definedName>
    <definedName name="ptmo_opc">#REF!</definedName>
    <definedName name="PTURNOVER">#REF!</definedName>
    <definedName name="Puerto_Rico_income_tax_rate">#REF!</definedName>
    <definedName name="Puerto_Rico_mortgage_tax_switch">#REF!</definedName>
    <definedName name="Puerto_Rico_withholding_tax_rate">#REF!</definedName>
    <definedName name="PURCHASE_DATE">#REF!</definedName>
    <definedName name="PWORKING">#REF!</definedName>
    <definedName name="PY_Accounts_Payable">#REF!</definedName>
    <definedName name="PY_Accounts_Receivable">#REF!</definedName>
    <definedName name="PY_Cash">#REF!</definedName>
    <definedName name="PY_Common_Equity">#REF!</definedName>
    <definedName name="PY_Deferred_Income_Taxes">#REF!</definedName>
    <definedName name="PY_Intercompany_Accounts_Receivable">#REF!</definedName>
    <definedName name="PY_Inventory">#REF!</definedName>
    <definedName name="PY_Marketable_Sec">#REF!</definedName>
    <definedName name="PY_Other_Curr_Assets">#REF!</definedName>
    <definedName name="PY_Preferred_Stock">#REF!</definedName>
    <definedName name="PY_Retained_Earnings">#REF!</definedName>
    <definedName name="py_share_equity">#REF!</definedName>
    <definedName name="PY_Tangible_Assets">#REF!</definedName>
    <definedName name="Q">#REF!</definedName>
    <definedName name="Q___EXCEL_EXPORT_OF_COA">#REF!</definedName>
    <definedName name="qq">#N/A</definedName>
    <definedName name="qqqq" localSheetId="2" hidden="1">{#N/A,#N/A,FALSE,"DailyOutage"}</definedName>
    <definedName name="qqqq" hidden="1">{#N/A,#N/A,FALSE,"DailyOutage"}</definedName>
    <definedName name="qqqqqq">#REF!</definedName>
    <definedName name="QUADRO">#REF!</definedName>
    <definedName name="qzqzqz10">#REF!</definedName>
    <definedName name="qzqzqz11">#REF!</definedName>
    <definedName name="qzqzqz12">#REF!</definedName>
    <definedName name="qzqzqz13">#REF!</definedName>
    <definedName name="qzqzqz14">#REF!</definedName>
    <definedName name="qzqzqz15">#REF!</definedName>
    <definedName name="qzqzqz16">#REF!</definedName>
    <definedName name="qzqzqz17">#REF!</definedName>
    <definedName name="qzqzqz18">#REF!</definedName>
    <definedName name="qzqzqz19">#REF!</definedName>
    <definedName name="qzqzqz20">#REF!</definedName>
    <definedName name="qzqzqz21">#REF!</definedName>
    <definedName name="qzqzqz22">#REF!</definedName>
    <definedName name="qzqzqz23">#REF!</definedName>
    <definedName name="qzqzqz24">#REF!</definedName>
    <definedName name="qzqzqz25">#REF!</definedName>
    <definedName name="qzqzqz26">#REF!</definedName>
    <definedName name="qzqzqz27">#REF!</definedName>
    <definedName name="qzqzqz28">#REF!</definedName>
    <definedName name="qzqzqz29">#REF!</definedName>
    <definedName name="qzqzqz30">#REF!</definedName>
    <definedName name="qzqzqz31">#REF!</definedName>
    <definedName name="qzqzqz32">#REF!</definedName>
    <definedName name="qzqzqz6">#REF!</definedName>
    <definedName name="qzqzqz7">#REF!</definedName>
    <definedName name="qzqzqz8">#REF!</definedName>
    <definedName name="qzqzqz9">#REF!</definedName>
    <definedName name="R_">#REF!</definedName>
    <definedName name="R_Dda_Parim_Objetivo">#REF!</definedName>
    <definedName name="R_Deuda_Patrim">#REF!</definedName>
    <definedName name="RAM">#REF!</definedName>
    <definedName name="RATE">#REF!</definedName>
    <definedName name="rate_share">#REF!</definedName>
    <definedName name="ratioopco">#REF!</definedName>
    <definedName name="ratios">#REF!</definedName>
    <definedName name="Razón_Deuda_Patrimonio_Objetivo">#REF!</definedName>
    <definedName name="RAZON_SOCIAL">#REF!</definedName>
    <definedName name="RBORDER">#REF!</definedName>
    <definedName name="rcat1">#REF!</definedName>
    <definedName name="rcat2">#REF!</definedName>
    <definedName name="RCN">#REF!</definedName>
    <definedName name="RCNLD">#REF!</definedName>
    <definedName name="RCNW">#REF!</definedName>
    <definedName name="RE">#REF!</definedName>
    <definedName name="Receita">#REF!</definedName>
    <definedName name="RECEITA1">#REF!</definedName>
    <definedName name="receita2">#REF!</definedName>
    <definedName name="receita3">#REF!</definedName>
    <definedName name="receita4">#REF!</definedName>
    <definedName name="receita5">#REF!</definedName>
    <definedName name="receita6">#REF!</definedName>
    <definedName name="receita7">#REF!</definedName>
    <definedName name="receita8">#REF!</definedName>
    <definedName name="RECONC">#REF!</definedName>
    <definedName name="recup_depositos">#REF!</definedName>
    <definedName name="REF">#REF!</definedName>
    <definedName name="Renato">#REF!</definedName>
    <definedName name="reneg_furnas1">#REF!</definedName>
    <definedName name="reneg_furnas2">#REF!</definedName>
    <definedName name="renta">#REF!</definedName>
    <definedName name="REPASSE">#REF!</definedName>
    <definedName name="Repayment_Flag">#REF!</definedName>
    <definedName name="report99" localSheetId="2" hidden="1">{"Rep 1",#N/A,FALSE,"Reports";"Rep 2",#N/A,FALSE,"Reports";"Rep 3",#N/A,FALSE,"Reports";"Rep 4",#N/A,FALSE,"Reports"}</definedName>
    <definedName name="report99" hidden="1">{"Rep 1",#N/A,FALSE,"Reports";"Rep 2",#N/A,FALSE,"Reports";"Rep 3",#N/A,FALSE,"Reports";"Rep 4",#N/A,FALSE,"Reports"}</definedName>
    <definedName name="ReportingCurrency">#REF!</definedName>
    <definedName name="ReportingLevel">#REF!</definedName>
    <definedName name="RES_1">#REF!</definedName>
    <definedName name="res_no_op">#REF!</definedName>
    <definedName name="res_op">#REF!</definedName>
    <definedName name="Reserva_Operativa">#REF!</definedName>
    <definedName name="resid1">#REF!</definedName>
    <definedName name="resid2">#REF!</definedName>
    <definedName name="RESINTRATE">#N/A</definedName>
    <definedName name="RESULTADO">#REF!</definedName>
    <definedName name="Resultados">#REF!</definedName>
    <definedName name="RESULTS">#REF!</definedName>
    <definedName name="resumen">#REF!</definedName>
    <definedName name="Ret_Nom_Inv_Temp">#REF!</definedName>
    <definedName name="Retiro_act_fijo">#REF!</definedName>
    <definedName name="Retiro_oa">#REF!</definedName>
    <definedName name="Retiro_terreno">#REF!</definedName>
    <definedName name="retiros_cap">#REF!</definedName>
    <definedName name="Reval_Deval">#REF!</definedName>
    <definedName name="REVAPRACT">#REF!</definedName>
    <definedName name="REVAPRBUD">#REF!</definedName>
    <definedName name="REVASSUMPS">"$A$56"</definedName>
    <definedName name="REVAUGACT">#REF!</definedName>
    <definedName name="REVAUGBUD">#REF!</definedName>
    <definedName name="REVDECACT">#REF!</definedName>
    <definedName name="REVDECBUD">#REF!</definedName>
    <definedName name="Revenue">#REF!</definedName>
    <definedName name="REVFEBACT">#REF!</definedName>
    <definedName name="REVFEBBUD">#REF!</definedName>
    <definedName name="Revised_EPC_schedule_switch">#REF!</definedName>
    <definedName name="REVJANACT">#REF!</definedName>
    <definedName name="REVJANBUD">#REF!</definedName>
    <definedName name="REVJULACT">#REF!</definedName>
    <definedName name="REVJULBUD">#REF!</definedName>
    <definedName name="REVJUNACT">#REF!</definedName>
    <definedName name="REVJUNBUD">#REF!</definedName>
    <definedName name="REVMARACT">#REF!</definedName>
    <definedName name="REVMARBUD">#REF!</definedName>
    <definedName name="REVMAYACT">#REF!</definedName>
    <definedName name="REVMAYBUD">#REF!</definedName>
    <definedName name="REVNOVACT">#REF!</definedName>
    <definedName name="REVNOVBUD">#REF!</definedName>
    <definedName name="REVOCTACT">#REF!</definedName>
    <definedName name="REVOCTBUD">#REF!</definedName>
    <definedName name="REVSEPACT">#REF!</definedName>
    <definedName name="REVSEPBUD">#REF!</definedName>
    <definedName name="RNC">#REF!</definedName>
    <definedName name="roic">#REF!</definedName>
    <definedName name="roic_print">#REF!</definedName>
    <definedName name="ROICF">#REF!</definedName>
    <definedName name="ROICYEARS">#REF!</definedName>
    <definedName name="RP___101">#REF!</definedName>
    <definedName name="RP_110">#REF!</definedName>
    <definedName name="RRROIC">#REF!</definedName>
    <definedName name="rrrr">#N/A</definedName>
    <definedName name="rs_dep">#REF!</definedName>
    <definedName name="RTREE">#REF!</definedName>
    <definedName name="RU_AES_America">#REF!</definedName>
    <definedName name="rupee_depreciation">#REF!</definedName>
    <definedName name="rural1">#REF!</definedName>
    <definedName name="s" localSheetId="2">{#N/A,#N/A,FALSE,"Aging Summary";#N/A,#N/A,FALSE,"Ratio Analysis";#N/A,#N/A,FALSE,"Test 120 Day Accts";#N/A,#N/A,FALSE,"Tickmarks"}</definedName>
    <definedName name="s">{#N/A,#N/A,FALSE,"Aging Summary";#N/A,#N/A,FALSE,"Ratio Analysis";#N/A,#N/A,FALSE,"Test 120 Day Accts";#N/A,#N/A,FALSE,"Tickmarks"}</definedName>
    <definedName name="S_AcctDes">#REF!</definedName>
    <definedName name="S_Adjust">#REF!</definedName>
    <definedName name="S_Adjust_Data">#REF!</definedName>
    <definedName name="S_Adjust_GT">#REF!</definedName>
    <definedName name="S_AJE_Tot">#REF!</definedName>
    <definedName name="S_AJE_Tot_Data">#REF!</definedName>
    <definedName name="S_AJE_Tot_GT">#REF!</definedName>
    <definedName name="S_CompNum">#REF!</definedName>
    <definedName name="S_CY_Beg">#REF!</definedName>
    <definedName name="S_CY_Beg_Data">#REF!</definedName>
    <definedName name="S_CY_Beg_GT">#REF!</definedName>
    <definedName name="S_CY_End">#REF!</definedName>
    <definedName name="S_CY_End_Data">#REF!</definedName>
    <definedName name="S_CY_End_GT">#REF!</definedName>
    <definedName name="S_Diff_Amt">#REF!</definedName>
    <definedName name="S_Diff_Pct">#REF!</definedName>
    <definedName name="S_GrpNum">#REF!</definedName>
    <definedName name="S_Headings">#REF!</definedName>
    <definedName name="S_KeyValue">#REF!</definedName>
    <definedName name="S_PY_End">#REF!</definedName>
    <definedName name="S_PY_End_Data">#REF!</definedName>
    <definedName name="S_PY_End_GT">#REF!</definedName>
    <definedName name="S_RJE_Tot">#REF!</definedName>
    <definedName name="S_RJE_Tot_Data">#REF!</definedName>
    <definedName name="S_RJE_Tot_GT">#REF!</definedName>
    <definedName name="S_RowNum">#REF!</definedName>
    <definedName name="SA">#REF!</definedName>
    <definedName name="SAD">#REF!</definedName>
    <definedName name="sads" hidden="1">#REF!</definedName>
    <definedName name="SAIDA">#REF!</definedName>
    <definedName name="SAIDA_ATRASO">#REF!</definedName>
    <definedName name="saidas">#REF!</definedName>
    <definedName name="saldo_inic_caja">#REF!</definedName>
    <definedName name="SALDODÍVIDA">#REF!</definedName>
    <definedName name="SALDOMÊS">#REF!</definedName>
    <definedName name="sales1">#REF!</definedName>
    <definedName name="sales2">#REF!</definedName>
    <definedName name="SAPBEXhrIndnt" hidden="1">"Wide"</definedName>
    <definedName name="SAPCrosstab1">#REF!</definedName>
    <definedName name="SAPsysID" hidden="1">"708C5W7SBKP804JT78WJ0JNKI"</definedName>
    <definedName name="SAPwbID" hidden="1">"ARS"</definedName>
    <definedName name="Scale">#REF!</definedName>
    <definedName name="SCAPFACT">#N/A</definedName>
    <definedName name="Scene">#REF!</definedName>
    <definedName name="Scrub_Cost_Esc">#REF!</definedName>
    <definedName name="SDCFSDDS">#REF!</definedName>
    <definedName name="sdfsdf" localSheetId="2" hidden="1">{#N/A,#N/A,FALSE,"Aging Summary";#N/A,#N/A,FALSE,"Ratio Analysis";#N/A,#N/A,FALSE,"Test 120 Day Accts";#N/A,#N/A,FALSE,"Tickmarks"}</definedName>
    <definedName name="sdfsdf" hidden="1">{#N/A,#N/A,FALSE,"Aging Summary";#N/A,#N/A,FALSE,"Ratio Analysis";#N/A,#N/A,FALSE,"Test 120 Day Accts";#N/A,#N/A,FALSE,"Tickmarks"}</definedName>
    <definedName name="sdgdffsdafsd" localSheetId="2" hidden="1">{#N/A,#N/A,FALSE,"Aging Summary";#N/A,#N/A,FALSE,"Ratio Analysis";#N/A,#N/A,FALSE,"Test 120 Day Accts";#N/A,#N/A,FALSE,"Tickmarks"}</definedName>
    <definedName name="sdgdffsdafsd" hidden="1">{#N/A,#N/A,FALSE,"Aging Summary";#N/A,#N/A,FALSE,"Ratio Analysis";#N/A,#N/A,FALSE,"Test 120 Day Accts";#N/A,#N/A,FALSE,"Tickmarks"}</definedName>
    <definedName name="SDInt">#REF!</definedName>
    <definedName name="sdsd">#REF!</definedName>
    <definedName name="SDTerm">#REF!</definedName>
    <definedName name="Sector_BArrio_Urb">#REF!</definedName>
    <definedName name="Seleccion_salida">#REF!</definedName>
    <definedName name="sencount" hidden="1">1</definedName>
    <definedName name="SenInt">#REF!</definedName>
    <definedName name="SenPrinPmt">#REF!</definedName>
    <definedName name="Sensitivity_fuel_cost">#REF!</definedName>
    <definedName name="Sensitivity_interest_rate">#REF!</definedName>
    <definedName name="SEP">#REF!</definedName>
    <definedName name="SEPFC">#REF!</definedName>
    <definedName name="SEPGOI">#REF!</definedName>
    <definedName name="SEPIBIT">#REF!</definedName>
    <definedName name="SepL3">#REF!</definedName>
    <definedName name="SepL4">#REF!</definedName>
    <definedName name="SepL5">#REF!</definedName>
    <definedName name="SepNI1">#REF!</definedName>
    <definedName name="SepNI2">#REF!</definedName>
    <definedName name="SepNI3">#REF!</definedName>
    <definedName name="SepNI4">#REF!</definedName>
    <definedName name="SepNI5">#REF!</definedName>
    <definedName name="SEPOR">#REF!</definedName>
    <definedName name="September_Days">#REF!</definedName>
    <definedName name="SeptHR">#REF!</definedName>
    <definedName name="SEPVAR">#REF!</definedName>
    <definedName name="SEPYTD">#REF!</definedName>
    <definedName name="SERVICO">#REF!</definedName>
    <definedName name="SET">#REF!</definedName>
    <definedName name="set_97">#REF!</definedName>
    <definedName name="SET_98">#REF!</definedName>
    <definedName name="sfdfdsfdsf">#REF!</definedName>
    <definedName name="SG_A">#REF!</definedName>
    <definedName name="SHARES">#REF!</definedName>
    <definedName name="SHIPPING">#REF!</definedName>
    <definedName name="SHIT">#REF!</definedName>
    <definedName name="si_cxc">#REF!</definedName>
    <definedName name="Siglas">#REF!</definedName>
    <definedName name="SoilRemediation">#REF!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hidden="1">0</definedName>
    <definedName name="solver_neg" hidden="1">2</definedName>
    <definedName name="solver_num" hidden="1">0</definedName>
    <definedName name="solver_nwt" hidden="1">1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3</definedName>
    <definedName name="solver_val" hidden="1">0.8</definedName>
    <definedName name="spgtce">#REF!</definedName>
    <definedName name="SPOT_ESC">#REF!</definedName>
    <definedName name="SPOT_PRICE">#REF!</definedName>
    <definedName name="spvapce">#REF!</definedName>
    <definedName name="spvapfne">#REF!</definedName>
    <definedName name="ssss">#N/A</definedName>
    <definedName name="STAND_COST">#REF!</definedName>
    <definedName name="STAND_ESC">#REF!</definedName>
    <definedName name="Start">#REF!</definedName>
    <definedName name="staterate">#REF!</definedName>
    <definedName name="StateTax">#REF!</definedName>
    <definedName name="StatLimitations">#REF!</definedName>
    <definedName name="STDtoLTD">#REF!</definedName>
    <definedName name="STDyear">#REF!</definedName>
    <definedName name="STEAM_AMOUNT">#REF!</definedName>
    <definedName name="STEAM_ESC">#REF!</definedName>
    <definedName name="STEAM_PRICE">#REF!</definedName>
    <definedName name="STOCKOP">#REF!</definedName>
    <definedName name="stub">#REF!</definedName>
    <definedName name="SUB_COST">#REF!</definedName>
    <definedName name="SUB_ESC">#REF!</definedName>
    <definedName name="subdebtratio">#REF!</definedName>
    <definedName name="sultanace">#REF!</definedName>
    <definedName name="sultanafne">#REF!</definedName>
    <definedName name="Sum_Print_Area">#REF!</definedName>
    <definedName name="Sum_Print_Titles">#REF!,#REF!</definedName>
    <definedName name="SumClass">#REF!</definedName>
    <definedName name="SummerHR">#REF!</definedName>
    <definedName name="SUP_CALC">#REF!</definedName>
    <definedName name="supply3">#REF!</definedName>
    <definedName name="SwapRate">#REF!</definedName>
    <definedName name="SWITCH">#REF!</definedName>
    <definedName name="SWITCHLEFT">#REF!</definedName>
    <definedName name="SWITCHTOP">#REF!</definedName>
    <definedName name="TA">#REF!</definedName>
    <definedName name="TAB">#REF!</definedName>
    <definedName name="tab_ccc">#REF!</definedName>
    <definedName name="tab_ecf">#REF!</definedName>
    <definedName name="tab_furnas">#REF!</definedName>
    <definedName name="tab_furnas1">#REF!</definedName>
    <definedName name="TAB_PERIODO">#REF!</definedName>
    <definedName name="tab_rgr">#REF!</definedName>
    <definedName name="tab_rgr2">#REF!</definedName>
    <definedName name="tab_sd">#REF!</definedName>
    <definedName name="tab_sd_retrati">#REF!</definedName>
    <definedName name="TABATRASO">#N/A</definedName>
    <definedName name="TABBTN">#REF!</definedName>
    <definedName name="TABELA">#REF!</definedName>
    <definedName name="TABL6.1">#REF!</definedName>
    <definedName name="targetirr">#REF!</definedName>
    <definedName name="Tariff">#REF!</definedName>
    <definedName name="Tariff_1">#REF!</definedName>
    <definedName name="Tariff_2">#REF!</definedName>
    <definedName name="Tariff_3">#REF!</definedName>
    <definedName name="tariff1">#REF!</definedName>
    <definedName name="tariffs1">#REF!</definedName>
    <definedName name="tariffs2">#REF!</definedName>
    <definedName name="TariffTbl">#REF!</definedName>
    <definedName name="tasa">#REF!</definedName>
    <definedName name="Tasa_1">#REF!</definedName>
    <definedName name="Tasa_Arancel">#REF!</definedName>
    <definedName name="tasa_cxc">#REF!</definedName>
    <definedName name="tasa_dcto_año_real">#REF!</definedName>
    <definedName name="tasa_dcto_mens">#REF!</definedName>
    <definedName name="tasa_dep">#REF!</definedName>
    <definedName name="Tasa_Dep_Categ1">#REF!</definedName>
    <definedName name="Tasa_Dep_Categ2">#REF!</definedName>
    <definedName name="Tasa_Dep_Categ3">#REF!</definedName>
    <definedName name="tasa_depositos">#REF!</definedName>
    <definedName name="tasa_div">#REF!</definedName>
    <definedName name="tasa_exist">#REF!</definedName>
    <definedName name="tasa_fin_caja">#REF!</definedName>
    <definedName name="tasa_i_der">#REF!</definedName>
    <definedName name="Tasa_I_Real_Financ">#REF!</definedName>
    <definedName name="Tasa_Imp_Renta">#REF!</definedName>
    <definedName name="tasa_impto">#REF!</definedName>
    <definedName name="Tasa_IVA">#REF!</definedName>
    <definedName name="Tasa_oficial">#REF!</definedName>
    <definedName name="Tasa_Oper_Tech_Fee">#REF!</definedName>
    <definedName name="tasa_ppm">#REF!</definedName>
    <definedName name="Tasa_Rte_Fte">#REF!</definedName>
    <definedName name="tasa2">#REF!</definedName>
    <definedName name="tasa9">#REF!</definedName>
    <definedName name="tasar">#REF!</definedName>
    <definedName name="TAX">#N/A</definedName>
    <definedName name="TAX_BASE">#REF!</definedName>
    <definedName name="TAX_DURATION">#REF!</definedName>
    <definedName name="TAX_RATE">#REF!</definedName>
    <definedName name="TAXA_JUROS">#REF!</definedName>
    <definedName name="TaxDepBase">#REF!</definedName>
    <definedName name="TAXFLOW">#REF!</definedName>
    <definedName name="TAXFLOWLEFT">#REF!</definedName>
    <definedName name="TAXFLOWTOP">#REF!</definedName>
    <definedName name="TaxManager">#REF!</definedName>
    <definedName name="TAXRATE">#REF!</definedName>
    <definedName name="TaxRateBOY">#REF!</definedName>
    <definedName name="TaxRateCY">#REF!</definedName>
    <definedName name="TaxRateEOY">#REF!</definedName>
    <definedName name="TblBoydSpot">#REF!</definedName>
    <definedName name="TblHeatContent">#REF!</definedName>
    <definedName name="TC">#REF!</definedName>
    <definedName name="tdm">#REF!</definedName>
    <definedName name="Telefono">#REF!</definedName>
    <definedName name="Temporal">#REF!</definedName>
    <definedName name="TemporaryDifferencesCy">#REF!</definedName>
    <definedName name="TemporaryDifferencesEOY">#REF!</definedName>
    <definedName name="TemporaryDifferencesUSDEOY">#REF!</definedName>
    <definedName name="tenor">#REF!</definedName>
    <definedName name="Term_in_years">#REF!</definedName>
    <definedName name="TERMINAL_DATE">#REF!</definedName>
    <definedName name="terrenos">#REF!</definedName>
    <definedName name="test" localSheetId="2" hidden="1">{#N/A,#N/A,FALSE,"Aging Summary";#N/A,#N/A,FALSE,"Ratio Analysis";#N/A,#N/A,FALSE,"Test 120 Day Accts";#N/A,#N/A,FALSE,"Tickmarks"}</definedName>
    <definedName name="test" hidden="1">{#N/A,#N/A,FALSE,"Aging Summary";#N/A,#N/A,FALSE,"Ratio Analysis";#N/A,#N/A,FALSE,"Test 120 Day Accts";#N/A,#N/A,FALSE,"Tickmarks"}</definedName>
    <definedName name="TEST_CASE_REDUCTIONS">#REF!</definedName>
    <definedName name="TEST_CASE_SALES_MIX">#REF!</definedName>
    <definedName name="TEST1">#REF!</definedName>
    <definedName name="TEST10">#REF!</definedName>
    <definedName name="TEST11">#REF!</definedName>
    <definedName name="TEST12">#REF!</definedName>
    <definedName name="TEST13">#REF!</definedName>
    <definedName name="TEST14">#REF!</definedName>
    <definedName name="TEST15">#REF!</definedName>
    <definedName name="TEST16">#REF!</definedName>
    <definedName name="TEST17">#REF!</definedName>
    <definedName name="TEST18">#REF!</definedName>
    <definedName name="TEST19">#REF!</definedName>
    <definedName name="TEST2">#REF!</definedName>
    <definedName name="TEST20">#REF!</definedName>
    <definedName name="TEST21">#REF!</definedName>
    <definedName name="TEST22">#REF!</definedName>
    <definedName name="TEST23">#REF!</definedName>
    <definedName name="TEST24">#REF!</definedName>
    <definedName name="TEST25">#REF!</definedName>
    <definedName name="TEST26">#REF!</definedName>
    <definedName name="TEST27">#REF!</definedName>
    <definedName name="TEST28">#REF!</definedName>
    <definedName name="TEST29">#REF!</definedName>
    <definedName name="TEST3">#REF!</definedName>
    <definedName name="TEST30">#REF!</definedName>
    <definedName name="TEST31">#REF!</definedName>
    <definedName name="TEST32">#REF!</definedName>
    <definedName name="TEST33">#REF!</definedName>
    <definedName name="TEST4">#REF!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e">#REF!</definedName>
    <definedName name="TESTKEYS">#REF!</definedName>
    <definedName name="TESTVKEY">#REF!</definedName>
    <definedName name="TextRefCopy1">#REF!</definedName>
    <definedName name="TextRefCopy10">#REF!</definedName>
    <definedName name="TextRefCopy102">#REF!</definedName>
    <definedName name="TextRefCopy103">#REF!</definedName>
    <definedName name="TextRefCopy107">#REF!</definedName>
    <definedName name="TextRefCopy108">#REF!</definedName>
    <definedName name="TextRefCopy11">#REF!</definedName>
    <definedName name="TextRefCopy12">#REF!</definedName>
    <definedName name="TextRefCopy124">#REF!</definedName>
    <definedName name="TextRefCopy125">#REF!</definedName>
    <definedName name="TextRefCopy128">#REF!</definedName>
    <definedName name="TextRefCopy13">#REF!</definedName>
    <definedName name="TextRefCopy135">#REF!</definedName>
    <definedName name="TextRefCopy136">#REF!</definedName>
    <definedName name="TextRefCopy139">#REF!</definedName>
    <definedName name="TextRefCopy14">#REF!</definedName>
    <definedName name="TextRefCopy142">#REF!</definedName>
    <definedName name="TextRefCopy15">#REF!</definedName>
    <definedName name="TextRefCopy16">#REF!</definedName>
    <definedName name="TextRefCopy164">#REF!</definedName>
    <definedName name="TextRefCopy166">#REF!</definedName>
    <definedName name="TextRefCopy168">#REF!</definedName>
    <definedName name="TextRefCopy17">#REF!</definedName>
    <definedName name="TextRefCopy170">#REF!</definedName>
    <definedName name="TextRefCopy172">#REF!</definedName>
    <definedName name="TextRefCopy174">#REF!</definedName>
    <definedName name="TextRefCopy18">#REF!</definedName>
    <definedName name="TextRefCopy19">#REF!</definedName>
    <definedName name="TextRefCopy2">#REF!</definedName>
    <definedName name="TextRefCopy20">#REF!</definedName>
    <definedName name="TextRefCopy21">#REF!</definedName>
    <definedName name="TextRefCopy22">#REF!</definedName>
    <definedName name="TextRefCopy23">#REF!</definedName>
    <definedName name="TextRefCopy24">#REF!</definedName>
    <definedName name="TextRefCopy25">#REF!</definedName>
    <definedName name="TextRefCopy26">#REF!</definedName>
    <definedName name="TextRefCopy27">#REF!</definedName>
    <definedName name="TextRefCopy28">#REF!</definedName>
    <definedName name="TextRefCopy29">#REF!</definedName>
    <definedName name="TextRefCopy3">#REF!</definedName>
    <definedName name="TextRefCopy30">#REF!</definedName>
    <definedName name="TextRefCopy31">#REF!</definedName>
    <definedName name="TextRefCopy32">#REF!</definedName>
    <definedName name="TextRefCopy33">#REF!</definedName>
    <definedName name="TextRefCopy34">#REF!</definedName>
    <definedName name="TextRefCopy35">#REF!</definedName>
    <definedName name="TextRefCopy36">#REF!</definedName>
    <definedName name="TextRefCopy38">#REF!</definedName>
    <definedName name="TextRefCopy4">#REF!</definedName>
    <definedName name="TextRefCopy40">#REF!</definedName>
    <definedName name="TextRefCopy41">#REF!</definedName>
    <definedName name="TextRefCopy42">#REF!</definedName>
    <definedName name="TextRefCopy43">#REF!</definedName>
    <definedName name="TextRefCopy44">#REF!</definedName>
    <definedName name="TextRefCopy45">#REF!</definedName>
    <definedName name="TextRefCopy46">#REF!</definedName>
    <definedName name="TextRefCopy47">#REF!</definedName>
    <definedName name="TextRefCopy49">#REF!</definedName>
    <definedName name="TextRefCopy5">#REF!</definedName>
    <definedName name="TextRefCopy51">#REF!</definedName>
    <definedName name="TextRefCopy52">#REF!</definedName>
    <definedName name="TextRefCopy53">#REF!</definedName>
    <definedName name="TextRefCopy54">#REF!</definedName>
    <definedName name="TextRefCopy55">#REF!</definedName>
    <definedName name="TextRefCopy56">#REF!</definedName>
    <definedName name="TextRefCopy59">#REF!</definedName>
    <definedName name="TextRefCopy6">#REF!</definedName>
    <definedName name="TextRefCopy60">#REF!</definedName>
    <definedName name="TextRefCopy61">#REF!</definedName>
    <definedName name="TextRefCopy62">#REF!</definedName>
    <definedName name="TextRefCopy63">#REF!</definedName>
    <definedName name="TextRefCopy66">#REF!</definedName>
    <definedName name="TextRefCopy67">#REF!</definedName>
    <definedName name="TextRefCopy69">#REF!</definedName>
    <definedName name="TextRefCopy7">#REF!</definedName>
    <definedName name="TextRefCopy71">#REF!</definedName>
    <definedName name="TextRefCopy72">#REF!</definedName>
    <definedName name="TextRefCopy73">#REF!</definedName>
    <definedName name="TextRefCopy74">#REF!</definedName>
    <definedName name="TextRefCopy75">#REF!</definedName>
    <definedName name="TextRefCopy76">#REF!</definedName>
    <definedName name="TextRefCopy77">#REF!</definedName>
    <definedName name="TextRefCopy78">#REF!</definedName>
    <definedName name="TextRefCopy79">#REF!</definedName>
    <definedName name="TextRefCopy8">#REF!</definedName>
    <definedName name="TextRefCopy80">#REF!</definedName>
    <definedName name="TextRefCopy81">#REF!</definedName>
    <definedName name="TextRefCopy82">#REF!</definedName>
    <definedName name="TextRefCopy83">#REF!</definedName>
    <definedName name="TextRefCopy84">#REF!</definedName>
    <definedName name="TextRefCopy85">#REF!</definedName>
    <definedName name="TextRefCopy86">#REF!</definedName>
    <definedName name="TextRefCopy87">#REF!</definedName>
    <definedName name="TextRefCopy88">#REF!</definedName>
    <definedName name="TextRefCopy89">#REF!</definedName>
    <definedName name="TextRefCopy9">#REF!</definedName>
    <definedName name="TextRefCopy90">#REF!</definedName>
    <definedName name="TextRefCopy91">#REF!</definedName>
    <definedName name="TextRefCopy92">#REF!</definedName>
    <definedName name="TextRefCopy93">#REF!</definedName>
    <definedName name="TextRefCopy96">#REF!</definedName>
    <definedName name="TextRefCopy97">#REF!</definedName>
    <definedName name="TextRefCopyRangeCount" hidden="1">25</definedName>
    <definedName name="TG_PETROLEO">#REF!</definedName>
    <definedName name="Tiempos_RSF">#REF!</definedName>
    <definedName name="TIETE">#REF!</definedName>
    <definedName name="title">#REF!</definedName>
    <definedName name="title1">#REF!</definedName>
    <definedName name="titles">#REF!</definedName>
    <definedName name="_xlnm.Print_Titles" localSheetId="2">'Aplic Financieras Abril 26'!$1:$14</definedName>
    <definedName name="_xlnm.Print_Titles" localSheetId="0">'Detalle de ejecución-Abril 2026'!$1:$11</definedName>
    <definedName name="_xlnm.Print_Titles" localSheetId="1">'Formato de presentación-Abr 26'!$1:$14</definedName>
    <definedName name="_xlnm.Print_Titles">#REF!</definedName>
    <definedName name="TOT">#REF!</definedName>
    <definedName name="Tot_Dep_Tribut">#REF!</definedName>
    <definedName name="total_act_circ">#REF!</definedName>
    <definedName name="total_act_fijo">#REF!</definedName>
    <definedName name="Total_capital_cost">#REF!</definedName>
    <definedName name="total_otros_activos">#REF!</definedName>
    <definedName name="total_pas_circ">#REF!</definedName>
    <definedName name="total_pas_lp">#REF!</definedName>
    <definedName name="total_pat">#REF!</definedName>
    <definedName name="Total_payments">#N/A</definedName>
    <definedName name="TotalCV">#REF!</definedName>
    <definedName name="TotalPen">#REF!</definedName>
    <definedName name="TotCapEx">#REF!</definedName>
    <definedName name="TotGen">#REF!</definedName>
    <definedName name="TP">#REF!</definedName>
    <definedName name="Tranche_1">#REF!</definedName>
    <definedName name="Tranche_2">#REF!</definedName>
    <definedName name="Tranche_3">#REF!</definedName>
    <definedName name="TRANCHE1">#REF!</definedName>
    <definedName name="TRANCHE1LEFT">#REF!</definedName>
    <definedName name="TRANCHE1TOP">#REF!</definedName>
    <definedName name="TRANCHE2">#REF!</definedName>
    <definedName name="TRANCHE2LEFT">#REF!</definedName>
    <definedName name="TRANCHE2TOP">#REF!</definedName>
    <definedName name="TRANCHE3">#REF!</definedName>
    <definedName name="TRANCHE3LEFT">#REF!</definedName>
    <definedName name="TRANCHE3TOP">#REF!</definedName>
    <definedName name="TRANCHEI">#REF!</definedName>
    <definedName name="TRANCHEITOP">#REF!</definedName>
    <definedName name="TRANCHILEFT">#REF!</definedName>
    <definedName name="transpManz">#REF!</definedName>
    <definedName name="Transppe">#REF!</definedName>
    <definedName name="transpPed">#REF!</definedName>
    <definedName name="TREE_INVEST">#REF!</definedName>
    <definedName name="Trends">#REF!</definedName>
    <definedName name="TRIMESTRE_May_98_Jul_98">#REF!</definedName>
    <definedName name="ttt" localSheetId="2">{#N/A,#N/A,TRUE,"AYEPER.XLS"}</definedName>
    <definedName name="ttt">{#N/A,#N/A,TRUE,"AYEPER.XLS"}</definedName>
    <definedName name="TURNOVER">#REF!</definedName>
    <definedName name="turnover1">#REF!</definedName>
    <definedName name="TV_CARBÓN">#REF!</definedName>
    <definedName name="TV_PETROLEO">#REF!</definedName>
    <definedName name="TXNTot">#REF!</definedName>
    <definedName name="TXTot">#REF!</definedName>
    <definedName name="ua_impto">#REF!</definedName>
    <definedName name="unhide">#REF!</definedName>
    <definedName name="Unit_sw">#REF!</definedName>
    <definedName name="UnitVarExp">#REF!</definedName>
    <definedName name="UNLEVERED_DISCOUNT_RATE">#REF!</definedName>
    <definedName name="Unlevered_NPV">#REF!</definedName>
    <definedName name="USDLibor">#REF!</definedName>
    <definedName name="usgaap">#REF!</definedName>
    <definedName name="ut_ret">#REF!</definedName>
    <definedName name="ut_vta_af">#REF!</definedName>
    <definedName name="utilidad">#REF!</definedName>
    <definedName name="Utilities">#REF!</definedName>
    <definedName name="V_Util_Edificios">#REF!</definedName>
    <definedName name="V_Util_Eq_Electromec">#REF!</definedName>
    <definedName name="V_Util_Eq_Ofic_Vehic">#REF!</definedName>
    <definedName name="V_util_Mes_EEOOVV">#REF!</definedName>
    <definedName name="V_util_Mes_Electromec">#REF!</definedName>
    <definedName name="V_util_Mes_OOCC">#REF!</definedName>
    <definedName name="V_Util_Ob_Civ">#REF!</definedName>
    <definedName name="Vac_CDE">#REF!</definedName>
    <definedName name="VAL_SUM">#REF!</definedName>
    <definedName name="Valor_Comisión">#REF!</definedName>
    <definedName name="Valor_Comisión_2__CREP">#REF!</definedName>
    <definedName name="Valor_Comisión1">#REF!</definedName>
    <definedName name="Valor_Flujo_Act">#REF!</definedName>
    <definedName name="Valor_Inic_Activo_Fijo">#REF!</definedName>
    <definedName name="Valor_inic_caja">#REF!</definedName>
    <definedName name="Valor_Inic_Edificios">#REF!</definedName>
    <definedName name="Valor_Inic_Electromec">#REF!</definedName>
    <definedName name="Valor_Inic_Eq_Ofic_Vehic">#REF!</definedName>
    <definedName name="Valor_Inic_Existen">#REF!</definedName>
    <definedName name="Valor_Inic_Ob_Civ">#REF!</definedName>
    <definedName name="Valor_Inic_Pasivo1">#REF!</definedName>
    <definedName name="Valor_Inic_Pasivo2">#REF!</definedName>
    <definedName name="Valor_Inic_Terrenos">#REF!</definedName>
    <definedName name="Valor_inicial_del_Patrimonio">#REF!</definedName>
    <definedName name="valuation">#REF!</definedName>
    <definedName name="VALUE">#REF!</definedName>
    <definedName name="var_dolar">#REF!</definedName>
    <definedName name="VarEsc">#REF!</definedName>
    <definedName name="VarFee">#REF!</definedName>
    <definedName name="varoandmcost">#REF!</definedName>
    <definedName name="VAT">#REF!</definedName>
    <definedName name="VEHICULOS">#REF!</definedName>
    <definedName name="VENC">#REF!</definedName>
    <definedName name="Ventas">#REF!</definedName>
    <definedName name="VERSION">#REF!</definedName>
    <definedName name="VEVA">#REF!</definedName>
    <definedName name="VSA">#REF!</definedName>
    <definedName name="VSP">#REF!</definedName>
    <definedName name="vta_af">#REF!</definedName>
    <definedName name="vta_o_inv">#REF!</definedName>
    <definedName name="vtas_o_act_circ">#REF!</definedName>
    <definedName name="vts_cred">#REF!</definedName>
    <definedName name="vvv">#REF!</definedName>
    <definedName name="vvvbn">#REF!</definedName>
    <definedName name="w">#REF!</definedName>
    <definedName name="WACC">#REF!</definedName>
    <definedName name="wacdebt">#REF!</definedName>
    <definedName name="Wage_Esc">#REF!</definedName>
    <definedName name="whtonds">#REF!</definedName>
    <definedName name="WinterHR">#REF!</definedName>
    <definedName name="WORKING">#REF!</definedName>
    <definedName name="wrn.AESreport." localSheetId="2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wrn.AESreport.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wrn.Aging._.and._.Trend._.Analysis." localSheetId="2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nnual._.Report." localSheetId="2" hidden="1">{"ARPandL",#N/A,FALSE,"Report Annual";"ARCashflow",#N/A,FALSE,"Report Annual";"ARBalanceSheet",#N/A,FALSE,"Report Annual";"ARRatios",#N/A,FALSE,"Report Annual"}</definedName>
    <definedName name="wrn.Annual._.Report." hidden="1">{"ARPandL",#N/A,FALSE,"Report Annual";"ARCashflow",#N/A,FALSE,"Report Annual";"ARBalanceSheet",#N/A,FALSE,"Report Annual";"ARRatios",#N/A,FALSE,"Report Annual"}</definedName>
    <definedName name="wrn.balance." localSheetId="2" hidden="1">{"balance",#N/A,TRUE,"Balance Energético de pèrdidas";"tecnicas y no tecnicas",#N/A,TRUE,"Pérdidas contra presupuesto";"evolucion",#N/A,TRUE,"Evolucion de las perdidas";"movil",#N/A,TRUE,"año móvil"}</definedName>
    <definedName name="wrn.balance." hidden="1">{"balance",#N/A,TRUE,"Balance Energético de pèrdidas";"tecnicas y no tecnicas",#N/A,TRUE,"Pérdidas contra presupuesto";"evolucion",#N/A,TRUE,"Evolucion de las perdidas";"movil",#N/A,TRUE,"año móvil"}</definedName>
    <definedName name="wrn.Calculations." localSheetId="2" hidden="1">{"Calc 1",#N/A,FALSE,"CAL";"Calc 2",#N/A,FALSE,"CAL";"Calc 3",#N/A,FALSE,"CAL";"Calc 4",#N/A,FALSE,"CAL";"Calc 5",#N/A,FALSE,"CAL";"Calc 6",#N/A,FALSE,"CAL";"Calc 7",#N/A,FALSE,"CAL";"Calc 8",#N/A,FALSE,"CAL";"Calc 9",#N/A,FALSE,"CAL";"Calc 10",#N/A,FALSE,"CAL";"Calc 11",#N/A,FALSE,"CAL";"Calc 12",#N/A,FALSE,"CAL";"Calc 13",#N/A,FALSE,"CAL";"Calc 14",#N/A,FALSE,"CAL";"Calc 15",#N/A,FALSE,"CAL";"Calc 16",#N/A,FALSE,"CAL";"Calc 17",#N/A,FALSE,"CAL";"Calc 18",#N/A,FALSE,"CAL"}</definedName>
    <definedName name="wrn.Calculations." hidden="1">{"Calc 1",#N/A,FALSE,"CAL";"Calc 2",#N/A,FALSE,"CAL";"Calc 3",#N/A,FALSE,"CAL";"Calc 4",#N/A,FALSE,"CAL";"Calc 5",#N/A,FALSE,"CAL";"Calc 6",#N/A,FALSE,"CAL";"Calc 7",#N/A,FALSE,"CAL";"Calc 8",#N/A,FALSE,"CAL";"Calc 9",#N/A,FALSE,"CAL";"Calc 10",#N/A,FALSE,"CAL";"Calc 11",#N/A,FALSE,"CAL";"Calc 12",#N/A,FALSE,"CAL";"Calc 13",#N/A,FALSE,"CAL";"Calc 14",#N/A,FALSE,"CAL";"Calc 15",#N/A,FALSE,"CAL";"Calc 16",#N/A,FALSE,"CAL";"Calc 17",#N/A,FALSE,"CAL";"Calc 18",#N/A,FALSE,"CAL"}</definedName>
    <definedName name="wrn.Coastal._.Technology._.Dominicana." localSheetId="2" hidden="1">{#N/A,#N/A,FALSE,"DailyOutage"}</definedName>
    <definedName name="wrn.Coastal._.Technology._.Dominicana." hidden="1">{#N/A,#N/A,FALSE,"DailyOutage"}</definedName>
    <definedName name="wrn.Finance." localSheetId="2" hidden="1">{"Finance 1",#N/A,FALSE,"FINANCE.XLS";"Finance 2",#N/A,FALSE,"FINANCE.XLS";"Finance 3",#N/A,FALSE,"FINANCE.XLS";"Finance 4",#N/A,FALSE,"FINANCE.XLS";"Finance 5",#N/A,FALSE,"FINANCE.XLS";"Finance 6",#N/A,FALSE,"FINANCE.XLS";"Finance 7",#N/A,FALSE,"FINANCE.XLS";"Finance 8",#N/A,FALSE,"FINANCE.XLS"}</definedName>
    <definedName name="wrn.Finance." hidden="1">{"Finance 1",#N/A,FALSE,"FINANCE.XLS";"Finance 2",#N/A,FALSE,"FINANCE.XLS";"Finance 3",#N/A,FALSE,"FINANCE.XLS";"Finance 4",#N/A,FALSE,"FINANCE.XLS";"Finance 5",#N/A,FALSE,"FINANCE.XLS";"Finance 6",#N/A,FALSE,"FINANCE.XLS";"Finance 7",#N/A,FALSE,"FINANCE.XLS";"Finance 8",#N/A,FALSE,"FINANCE.XLS"}</definedName>
    <definedName name="wrn.FLUJO._.CAJA." localSheetId="2" hidden="1">{"FLUJO DE CAJA",#N/A,FALSE,"Hoja1";"ANEXOS FLUJO",#N/A,FALSE,"Hoja1"}</definedName>
    <definedName name="wrn.FLUJO._.CAJA." hidden="1">{"FLUJO DE CAJA",#N/A,FALSE,"Hoja1";"ANEXOS FLUJO",#N/A,FALSE,"Hoja1"}</definedName>
    <definedName name="wrn.GANANCIAS._.Y._.PERDIDAS." localSheetId="2" hidden="1">{"GAN.Y PERD.RESUMIDO",#N/A,FALSE,"Hoja1";"GAN.Y PERD.DETALLADO",#N/A,FALSE,"Hoja1"}</definedName>
    <definedName name="wrn.GANANCIAS._.Y._.PERDIDAS." hidden="1">{"GAN.Y PERD.RESUMIDO",#N/A,FALSE,"Hoja1";"GAN.Y PERD.DETALLADO",#N/A,FALSE,"Hoja1"}</definedName>
    <definedName name="wrn.Gráficos." localSheetId="2" hidden="1">{#N/A,#N/A,TRUE,"AYEPER.XLS"}</definedName>
    <definedName name="wrn.Gráficos." hidden="1">{#N/A,#N/A,TRUE,"AYEPER.XLS"}</definedName>
    <definedName name="wrn.Inputs." localSheetId="2" hidden="1">{"Inputs 1","Base",FALSE,"INPUTS";"Inputs 2","Base",FALSE,"INPUTS";"Inputs 3","Base",FALSE,"INPUTS";"Inputs 4","Base",FALSE,"INPUTS";"Inputs 5","Base",FALSE,"INPUTS"}</definedName>
    <definedName name="wrn.Inputs." hidden="1">{"Inputs 1","Base",FALSE,"INPUTS";"Inputs 2","Base",FALSE,"INPUTS";"Inputs 3","Base",FALSE,"INPUTS";"Inputs 4","Base",FALSE,"INPUTS";"Inputs 5","Base",FALSE,"INPUTS"}</definedName>
    <definedName name="wrn.Pricing._.Case." localSheetId="2" hidden="1">{#N/A,#N/A,TRUE,"RESULTS";#N/A,#N/A,TRUE,"REV REQUIRE";#N/A,#N/A,TRUE,"RATEBASE";#N/A,#N/A,TRUE,"LEVELIZED"}</definedName>
    <definedName name="wrn.Pricing._.Case." hidden="1">{#N/A,#N/A,TRUE,"RESULTS";#N/A,#N/A,TRUE,"REV REQUIRE";#N/A,#N/A,TRUE,"RATEBASE";#N/A,#N/A,TRUE,"LEVELIZED"}</definedName>
    <definedName name="wrn.pricing2._.case." localSheetId="2" hidden="1">{#N/A,#N/A,TRUE,"RESULTS";#N/A,#N/A,TRUE,"REV REQUIRE";#N/A,#N/A,TRUE,"RATEBASE";#N/A,#N/A,TRUE,"LEVELIZED"}</definedName>
    <definedName name="wrn.pricing2._.case." hidden="1">{#N/A,#N/A,TRUE,"RESULTS";#N/A,#N/A,TRUE,"REV REQUIRE";#N/A,#N/A,TRUE,"RATEBASE";#N/A,#N/A,TRUE,"LEVELIZED"}</definedName>
    <definedName name="wrn.print." localSheetId="2" hidden="1">{#N/A,#N/A,FALSE,"Resid CPRIV";#N/A,#N/A,FALSE,"Comer_CPRIVKsum";#N/A,#N/A,FALSE,"General (2)";#N/A,#N/A,FALSE,"Oficial";#N/A,#N/A,FALSE,"Resumen";#N/A,#N/A,FALSE,"Escenarios"}</definedName>
    <definedName name="wrn.print." hidden="1">{#N/A,#N/A,FALSE,"Resid CPRIV";#N/A,#N/A,FALSE,"Comer_CPRIVKsum";#N/A,#N/A,FALSE,"General (2)";#N/A,#N/A,FALSE,"Oficial";#N/A,#N/A,FALSE,"Resumen";#N/A,#N/A,FALSE,"Escenarios"}</definedName>
    <definedName name="wrn.Print._.All._.A4." localSheetId="2" hidden="1">{"Valuation",#N/A,TRUE,"Valuation Summary";"Financial Statements",#N/A,TRUE,"Results";"Results",#N/A,TRUE,"Results";"Ratios",#N/A,TRUE,"Results";"P2 Summary",#N/A,TRUE,"Results";"Historical data",#N/A,TRUE,"Historical Data";"P1 Inputs",#N/A,TRUE,"Forecast Drivers";"P2 Inputs",#N/A,TRUE,"Forecast Drivers"}</definedName>
    <definedName name="wrn.Print._.All._.A4." hidden="1">{"Valuation",#N/A,TRUE,"Valuation Summary";"Financial Statements",#N/A,TRUE,"Results";"Results",#N/A,TRUE,"Results";"Ratios",#N/A,TRUE,"Results";"P2 Summary",#N/A,TRUE,"Results";"Historical data",#N/A,TRUE,"Historical Data";"P1 Inputs",#N/A,TRUE,"Forecast Drivers";"P2 Inputs",#N/A,TRUE,"Forecast Drivers"}</definedName>
    <definedName name="wrn.Print._.All._.Letter." localSheetId="2" hidden="1">{"Valuation - Letter",#N/A,TRUE,"Valuation Summary";"Financial Statements - Letter",#N/A,TRUE,"Results";"Results - Letter",#N/A,TRUE,"Results";"Ratios - Letter",#N/A,TRUE,"Results";"P2 Summary - Letter",#N/A,TRUE,"Results";"Historical Data - Letter",#N/A,TRUE,"Historical Data";"P1 Inputs - Letter",#N/A,TRUE,"Forecast Drivers";"P2 Inputs - Letter",#N/A,TRUE,"Forecast Drivers"}</definedName>
    <definedName name="wrn.Print._.All._.Letter." hidden="1">{"Valuation - Letter",#N/A,TRUE,"Valuation Summary";"Financial Statements - Letter",#N/A,TRUE,"Results";"Results - Letter",#N/A,TRUE,"Results";"Ratios - Letter",#N/A,TRUE,"Results";"P2 Summary - Letter",#N/A,TRUE,"Results";"Historical Data - Letter",#N/A,TRUE,"Historical Data";"P1 Inputs - Letter",#N/A,TRUE,"Forecast Drivers";"P2 Inputs - Letter",#N/A,TRUE,"Forecast Drivers"}</definedName>
    <definedName name="wrn.Print._.Results._.A4." localSheetId="2" hidden="1">{"Valuation",#N/A,TRUE,"Valuation Summary";"Financial Statements",#N/A,TRUE,"Results";"Results",#N/A,TRUE,"Results";"Ratios",#N/A,TRUE,"Results";"P2 Summary",#N/A,TRUE,"Results"}</definedName>
    <definedName name="wrn.Print._.Results._.A4." hidden="1">{"Valuation",#N/A,TRUE,"Valuation Summary";"Financial Statements",#N/A,TRUE,"Results";"Results",#N/A,TRUE,"Results";"Ratios",#N/A,TRUE,"Results";"P2 Summary",#N/A,TRUE,"Results"}</definedName>
    <definedName name="wrn.Print._.Results._.Letter." localSheetId="2" hidden="1">{"Valuation - Letter",#N/A,TRUE,"Valuation Summary";"Financial Statements - Letter",#N/A,TRUE,"Results";"Results - Letter",#N/A,TRUE,"Results";"Ratios - Letter",#N/A,TRUE,"Results";"P2 Summary - Letter",#N/A,TRUE,"Results"}</definedName>
    <definedName name="wrn.Print._.Results._.Letter." hidden="1">{"Valuation - Letter",#N/A,TRUE,"Valuation Summary";"Financial Statements - Letter",#N/A,TRUE,"Results";"Results - Letter",#N/A,TRUE,"Results";"Ratios - Letter",#N/A,TRUE,"Results";"P2 Summary - Letter",#N/A,TRUE,"Results"}</definedName>
    <definedName name="wrn.Report." localSheetId="2" hidden="1">{"Rep 1",#N/A,FALSE,"Reports";"Rep 2",#N/A,FALSE,"Reports";"Rep 3",#N/A,FALSE,"Reports";"Rep 4",#N/A,FALSE,"Reports"}</definedName>
    <definedName name="wrn.Report." hidden="1">{"Rep 1",#N/A,FALSE,"Reports";"Rep 2",#N/A,FALSE,"Reports";"Rep 3",#N/A,FALSE,"Reports";"Rep 4",#N/A,FALSE,"Reports"}</definedName>
    <definedName name="wrn.SALARIOS._.PRESUPUESTO." localSheetId="2" hidden="1">{"SALARIOS",#N/A,FALSE,"Hoja3";"SUELDOS EMPLEADOS",#N/A,FALSE,"Hoja4";"SUELDOS EJECUTIVOS",#N/A,FALSE,"Hoja5"}</definedName>
    <definedName name="wrn.SALARIOS._.PRESUPUESTO." hidden="1">{"SALARIOS",#N/A,FALSE,"Hoja3";"SUELDOS EMPLEADOS",#N/A,FALSE,"Hoja4";"SUELDOS EJECUTIVOS",#N/A,FALSE,"Hoja5"}</definedName>
    <definedName name="wrn.tarifas." localSheetId="2" hidden="1">{"EVOLUCIÓN TRIFAS",#N/A,FALSE,"Consumos Típicos";"variación tarifas",#N/A,FALSE,"Consumos Típicos";"Spread",#N/A,FALSE,"Emisión a mix Marzo-95"}</definedName>
    <definedName name="wrn.tarifas." hidden="1">{"EVOLUCIÓN TRIFAS",#N/A,FALSE,"Consumos Típicos";"variación tarifas",#N/A,FALSE,"Consumos Típicos";"Spread",#N/A,FALSE,"Emisión a mix Marzo-95"}</definedName>
    <definedName name="WSP">#REF!</definedName>
    <definedName name="WtdAvgPr">#REF!</definedName>
    <definedName name="WtdCap">#REF!</definedName>
    <definedName name="ww">#REF!</definedName>
    <definedName name="xr">#REF!</definedName>
    <definedName name="XREF_COLUMN_1" hidden="1">#REF!</definedName>
    <definedName name="XREF_COLUMN_11" hidden="1">#REF!</definedName>
    <definedName name="XREF_COLUMN_13" hidden="1">#REF!</definedName>
    <definedName name="XREF_COLUMN_14" hidden="1">#REF!</definedName>
    <definedName name="XREF_COLUMN_15" hidden="1">#REF!</definedName>
    <definedName name="XREF_COLUMN_17" hidden="1">#REF!</definedName>
    <definedName name="XREF_COLUMN_18" hidden="1">#REF!</definedName>
    <definedName name="XREF_COLUMN_19" hidden="1">#REF!</definedName>
    <definedName name="XREF_COLUMN_2" hidden="1">#REF!</definedName>
    <definedName name="XREF_COLUMN_20" hidden="1">#REF!</definedName>
    <definedName name="XREF_COLUMN_21" hidden="1">#REF!</definedName>
    <definedName name="XREF_COLUMN_22" hidden="1">#REF!</definedName>
    <definedName name="XREF_COLUMN_23" hidden="1">#REF!</definedName>
    <definedName name="XREF_COLUMN_29" hidden="1">#REF!</definedName>
    <definedName name="XREF_COLUMN_3" hidden="1">#REF!</definedName>
    <definedName name="XREF_COLUMN_4" hidden="1">#REF!</definedName>
    <definedName name="XREF_COLUMN_5" hidden="1">#REF!</definedName>
    <definedName name="XREF_COLUMN_6" hidden="1">#REF!</definedName>
    <definedName name="XREF_COLUMN_7" hidden="1">#REF!</definedName>
    <definedName name="XREF_COLUMN_8" hidden="1">#REF!</definedName>
    <definedName name="XREF_COLUMN_9" hidden="1">#REF!</definedName>
    <definedName name="XRefColumnsCount" hidden="1">4</definedName>
    <definedName name="XRefCopy1" hidden="1">#REF!</definedName>
    <definedName name="XRefCopy10" hidden="1">#REF!</definedName>
    <definedName name="XRefCopy100" hidden="1">#REF!</definedName>
    <definedName name="XRefCopy100Row" hidden="1">#REF!</definedName>
    <definedName name="XRefCopy101" hidden="1">#REF!</definedName>
    <definedName name="XRefCopy101Row" hidden="1">#REF!</definedName>
    <definedName name="XRefCopy102" hidden="1">#REF!</definedName>
    <definedName name="XRefCopy102Row" hidden="1">#REF!</definedName>
    <definedName name="XRefCopy103" hidden="1">#REF!</definedName>
    <definedName name="XRefCopy103Row" hidden="1">#REF!</definedName>
    <definedName name="XRefCopy104" hidden="1">#REF!</definedName>
    <definedName name="XRefCopy104Row" hidden="1">#REF!</definedName>
    <definedName name="XRefCopy105" hidden="1">#REF!</definedName>
    <definedName name="XRefCopy105Row" hidden="1">#REF!</definedName>
    <definedName name="XRefCopy106" hidden="1">#REF!</definedName>
    <definedName name="XRefCopy106Row" hidden="1">#REF!</definedName>
    <definedName name="XRefCopy107" hidden="1">#REF!</definedName>
    <definedName name="XRefCopy107Row" hidden="1">#REF!</definedName>
    <definedName name="XRefCopy108" hidden="1">#REF!</definedName>
    <definedName name="XRefCopy108Row" hidden="1">#REF!</definedName>
    <definedName name="XRefCopy109" hidden="1">#REF!</definedName>
    <definedName name="XRefCopy109Row" hidden="1">#REF!</definedName>
    <definedName name="XRefCopy10Row" hidden="1">#REF!</definedName>
    <definedName name="XRefCopy11" hidden="1">#REF!</definedName>
    <definedName name="XRefCopy110" hidden="1">#REF!</definedName>
    <definedName name="XRefCopy110Row" hidden="1">#REF!</definedName>
    <definedName name="XRefCopy111" hidden="1">#REF!</definedName>
    <definedName name="XRefCopy111Row" hidden="1">#REF!</definedName>
    <definedName name="XRefCopy112" hidden="1">#REF!</definedName>
    <definedName name="XRefCopy112Row" hidden="1">#REF!</definedName>
    <definedName name="XRefCopy113" hidden="1">#REF!</definedName>
    <definedName name="XRefCopy113Row" hidden="1">#REF!</definedName>
    <definedName name="XRefCopy114" hidden="1">#REF!</definedName>
    <definedName name="XRefCopy114Row" hidden="1">#REF!</definedName>
    <definedName name="XRefCopy115" hidden="1">#REF!</definedName>
    <definedName name="XRefCopy115Row" hidden="1">#REF!</definedName>
    <definedName name="XRefCopy116" hidden="1">#REF!</definedName>
    <definedName name="XRefCopy116Row" hidden="1">#REF!</definedName>
    <definedName name="XRefCopy117" hidden="1">#REF!</definedName>
    <definedName name="XRefCopy117Row" hidden="1">#REF!</definedName>
    <definedName name="XRefCopy118" hidden="1">#REF!</definedName>
    <definedName name="XRefCopy118Row" hidden="1">#REF!</definedName>
    <definedName name="XRefCopy119" hidden="1">#REF!</definedName>
    <definedName name="XRefCopy119Row" hidden="1">#REF!</definedName>
    <definedName name="XRefCopy11Row" hidden="1">#REF!</definedName>
    <definedName name="XRefCopy12" hidden="1">#REF!</definedName>
    <definedName name="XRefCopy120" hidden="1">#REF!</definedName>
    <definedName name="XRefCopy120Row" hidden="1">#REF!</definedName>
    <definedName name="XRefCopy121" hidden="1">#REF!</definedName>
    <definedName name="XRefCopy121Row" hidden="1">#REF!</definedName>
    <definedName name="XRefCopy122" hidden="1">#REF!</definedName>
    <definedName name="XRefCopy122Row" hidden="1">#REF!</definedName>
    <definedName name="XRefCopy123" hidden="1">#REF!</definedName>
    <definedName name="XRefCopy123Row" hidden="1">#REF!</definedName>
    <definedName name="XRefCopy124" hidden="1">#REF!</definedName>
    <definedName name="XRefCopy124Row" hidden="1">#REF!</definedName>
    <definedName name="XRefCopy125" hidden="1">#REF!</definedName>
    <definedName name="XRefCopy125Row" hidden="1">#REF!</definedName>
    <definedName name="XRefCopy126" hidden="1">#REF!</definedName>
    <definedName name="XRefCopy126Row" hidden="1">#REF!</definedName>
    <definedName name="XRefCopy127" hidden="1">#REF!</definedName>
    <definedName name="XRefCopy127Row" hidden="1">#REF!</definedName>
    <definedName name="XRefCopy128" hidden="1">#REF!</definedName>
    <definedName name="XRefCopy128Row" hidden="1">#REF!</definedName>
    <definedName name="XRefCopy129" hidden="1">#REF!</definedName>
    <definedName name="XRefCopy129Row" hidden="1">#REF!</definedName>
    <definedName name="XRefCopy12Row" hidden="1">#REF!</definedName>
    <definedName name="XRefCopy13" hidden="1">#REF!</definedName>
    <definedName name="XRefCopy130" hidden="1">#REF!</definedName>
    <definedName name="XRefCopy130Row" hidden="1">#REF!</definedName>
    <definedName name="XRefCopy131" hidden="1">#REF!</definedName>
    <definedName name="XRefCopy131Row" hidden="1">#REF!</definedName>
    <definedName name="XRefCopy132" hidden="1">#REF!</definedName>
    <definedName name="XRefCopy132Row" hidden="1">#REF!</definedName>
    <definedName name="XRefCopy133" hidden="1">#REF!</definedName>
    <definedName name="XRefCopy133Row" hidden="1">#REF!</definedName>
    <definedName name="XRefCopy134" hidden="1">#REF!</definedName>
    <definedName name="XRefCopy134Row" hidden="1">#REF!</definedName>
    <definedName name="XRefCopy135Row" hidden="1">#REF!</definedName>
    <definedName name="XRefCopy136" hidden="1">#REF!</definedName>
    <definedName name="XRefCopy136Row" hidden="1">#REF!</definedName>
    <definedName name="XRefCopy137" hidden="1">#REF!</definedName>
    <definedName name="XRefCopy137Row" hidden="1">#REF!</definedName>
    <definedName name="XRefCopy138" hidden="1">#REF!</definedName>
    <definedName name="XRefCopy138Row" hidden="1">#REF!</definedName>
    <definedName name="XRefCopy139" hidden="1">#REF!</definedName>
    <definedName name="XRefCopy139Row" hidden="1">#REF!</definedName>
    <definedName name="XRefCopy13Row" hidden="1">#REF!</definedName>
    <definedName name="XRefCopy14" hidden="1">#REF!</definedName>
    <definedName name="XRefCopy140" hidden="1">#REF!</definedName>
    <definedName name="XRefCopy140Row" hidden="1">#REF!</definedName>
    <definedName name="XRefCopy141" hidden="1">#REF!</definedName>
    <definedName name="XRefCopy141Row" hidden="1">#REF!</definedName>
    <definedName name="XRefCopy142" hidden="1">#REF!</definedName>
    <definedName name="XRefCopy142Row" hidden="1">#REF!</definedName>
    <definedName name="XRefCopy143" hidden="1">#REF!</definedName>
    <definedName name="XRefCopy143Row" hidden="1">#REF!</definedName>
    <definedName name="XRefCopy144" hidden="1">#REF!</definedName>
    <definedName name="XRefCopy144Row" hidden="1">#REF!</definedName>
    <definedName name="XRefCopy145" hidden="1">#REF!</definedName>
    <definedName name="XRefCopy145Row" hidden="1">#REF!</definedName>
    <definedName name="XRefCopy146" hidden="1">#REF!</definedName>
    <definedName name="XRefCopy146Row" hidden="1">#REF!</definedName>
    <definedName name="XRefCopy147" hidden="1">#REF!</definedName>
    <definedName name="XRefCopy147Row" hidden="1">#REF!</definedName>
    <definedName name="XRefCopy148" hidden="1">#REF!</definedName>
    <definedName name="XRefCopy148Row" hidden="1">#REF!</definedName>
    <definedName name="XRefCopy149" hidden="1">#REF!</definedName>
    <definedName name="XRefCopy149Row" hidden="1">#REF!</definedName>
    <definedName name="XRefCopy14Row" hidden="1">#REF!</definedName>
    <definedName name="XRefCopy15" hidden="1">#REF!</definedName>
    <definedName name="XRefCopy150" hidden="1">#REF!</definedName>
    <definedName name="XRefCopy150Row" hidden="1">#REF!</definedName>
    <definedName name="XRefCopy151" hidden="1">#REF!</definedName>
    <definedName name="XRefCopy151Row" hidden="1">#REF!</definedName>
    <definedName name="XRefCopy152" hidden="1">#REF!</definedName>
    <definedName name="XRefCopy152Row" hidden="1">#REF!</definedName>
    <definedName name="XRefCopy153" hidden="1">#REF!</definedName>
    <definedName name="XRefCopy153Row" hidden="1">#REF!</definedName>
    <definedName name="XRefCopy154" hidden="1">#REF!</definedName>
    <definedName name="XRefCopy154Row" hidden="1">#REF!</definedName>
    <definedName name="XRefCopy155" hidden="1">#REF!</definedName>
    <definedName name="XRefCopy155Row" hidden="1">#REF!</definedName>
    <definedName name="XRefCopy156" hidden="1">#REF!</definedName>
    <definedName name="XRefCopy156Row" hidden="1">#REF!</definedName>
    <definedName name="XRefCopy157" hidden="1">#REF!</definedName>
    <definedName name="XRefCopy157Row" hidden="1">#REF!</definedName>
    <definedName name="XRefCopy158" hidden="1">#REF!</definedName>
    <definedName name="XRefCopy158Row" hidden="1">#REF!</definedName>
    <definedName name="XRefCopy159" hidden="1">#REF!</definedName>
    <definedName name="XRefCopy159Row" hidden="1">#REF!</definedName>
    <definedName name="XRefCopy15Row" hidden="1">#REF!</definedName>
    <definedName name="XRefCopy16" hidden="1">#REF!</definedName>
    <definedName name="XRefCopy160" hidden="1">#REF!</definedName>
    <definedName name="XRefCopy160Row" hidden="1">#REF!</definedName>
    <definedName name="XRefCopy161" hidden="1">#REF!</definedName>
    <definedName name="XRefCopy161Row" hidden="1">#REF!</definedName>
    <definedName name="XRefCopy162" hidden="1">#REF!</definedName>
    <definedName name="XRefCopy162Row" hidden="1">#REF!</definedName>
    <definedName name="XRefCopy163" hidden="1">#REF!</definedName>
    <definedName name="XRefCopy163Row" hidden="1">#REF!</definedName>
    <definedName name="XRefCopy164" hidden="1">#REF!</definedName>
    <definedName name="XRefCopy164Row" hidden="1">#REF!</definedName>
    <definedName name="XRefCopy165" hidden="1">#REF!</definedName>
    <definedName name="XRefCopy165Row" hidden="1">#REF!</definedName>
    <definedName name="XRefCopy166" hidden="1">#REF!</definedName>
    <definedName name="XRefCopy166Row" hidden="1">#REF!</definedName>
    <definedName name="XRefCopy167" hidden="1">#REF!</definedName>
    <definedName name="XRefCopy167Row" hidden="1">#REF!</definedName>
    <definedName name="XRefCopy168" hidden="1">#REF!</definedName>
    <definedName name="XRefCopy168Row" hidden="1">#REF!</definedName>
    <definedName name="XRefCopy169" hidden="1">#REF!</definedName>
    <definedName name="XRefCopy169Row" hidden="1">#REF!</definedName>
    <definedName name="XRefCopy16Row" hidden="1">#REF!</definedName>
    <definedName name="XRefCopy17" hidden="1">#REF!</definedName>
    <definedName name="XRefCopy170" hidden="1">#REF!</definedName>
    <definedName name="XRefCopy171" hidden="1">#REF!</definedName>
    <definedName name="XRefCopy171Row" hidden="1">#REF!</definedName>
    <definedName name="XRefCopy172" hidden="1">#REF!</definedName>
    <definedName name="XRefCopy172Row" hidden="1">#REF!</definedName>
    <definedName name="XRefCopy173" hidden="1">#REF!</definedName>
    <definedName name="XRefCopy173Row" hidden="1">#REF!</definedName>
    <definedName name="XRefCopy174" hidden="1">#REF!</definedName>
    <definedName name="XRefCopy174Row" hidden="1">#REF!</definedName>
    <definedName name="XRefCopy175" hidden="1">#REF!</definedName>
    <definedName name="XRefCopy175Row" hidden="1">#REF!</definedName>
    <definedName name="XRefCopy176" hidden="1">#REF!</definedName>
    <definedName name="XRefCopy176Row" hidden="1">#REF!</definedName>
    <definedName name="XRefCopy177" hidden="1">#REF!</definedName>
    <definedName name="XRefCopy177Row" hidden="1">#REF!</definedName>
    <definedName name="XRefCopy178" hidden="1">#REF!</definedName>
    <definedName name="XRefCopy178Row" hidden="1">#REF!</definedName>
    <definedName name="XRefCopy179" hidden="1">#REF!</definedName>
    <definedName name="XRefCopy179Row" hidden="1">#REF!</definedName>
    <definedName name="XRefCopy17Row" hidden="1">#REF!</definedName>
    <definedName name="XRefCopy18" hidden="1">#REF!</definedName>
    <definedName name="XRefCopy180" hidden="1">#REF!</definedName>
    <definedName name="XRefCopy180Row" hidden="1">#REF!</definedName>
    <definedName name="XRefCopy181" hidden="1">#REF!</definedName>
    <definedName name="XRefCopy181Row" hidden="1">#REF!</definedName>
    <definedName name="XRefCopy182" hidden="1">#REF!</definedName>
    <definedName name="XRefCopy182Row" hidden="1">#REF!</definedName>
    <definedName name="XRefCopy183" hidden="1">#REF!</definedName>
    <definedName name="XRefCopy183Row" hidden="1">#REF!</definedName>
    <definedName name="XRefCopy184" hidden="1">#REF!</definedName>
    <definedName name="XRefCopy184Row" hidden="1">#REF!</definedName>
    <definedName name="XRefCopy185" hidden="1">#REF!</definedName>
    <definedName name="XRefCopy185Row" hidden="1">#REF!</definedName>
    <definedName name="XRefCopy186" hidden="1">#REF!</definedName>
    <definedName name="XRefCopy186Row" hidden="1">#REF!</definedName>
    <definedName name="XRefCopy187" hidden="1">#REF!</definedName>
    <definedName name="XRefCopy187Row" hidden="1">#REF!</definedName>
    <definedName name="XRefCopy188" hidden="1">#REF!</definedName>
    <definedName name="XRefCopy188Row" hidden="1">#REF!</definedName>
    <definedName name="XRefCopy189" hidden="1">#REF!</definedName>
    <definedName name="XRefCopy189Row" hidden="1">#REF!</definedName>
    <definedName name="XRefCopy18Row" hidden="1">#REF!</definedName>
    <definedName name="XRefCopy19" hidden="1">#REF!</definedName>
    <definedName name="XRefCopy190" hidden="1">#REF!</definedName>
    <definedName name="XRefCopy190Row" hidden="1">#REF!</definedName>
    <definedName name="XRefCopy191" hidden="1">#REF!</definedName>
    <definedName name="XRefCopy191Row" hidden="1">#REF!</definedName>
    <definedName name="XRefCopy192" hidden="1">#REF!</definedName>
    <definedName name="XRefCopy192Row" hidden="1">#REF!</definedName>
    <definedName name="XRefCopy193" hidden="1">#REF!</definedName>
    <definedName name="XRefCopy194" hidden="1">#REF!</definedName>
    <definedName name="XRefCopy195Row" hidden="1">#REF!</definedName>
    <definedName name="XRefCopy196" hidden="1">#REF!</definedName>
    <definedName name="XRefCopy196Row" hidden="1">#REF!</definedName>
    <definedName name="XRefCopy197" hidden="1">#REF!</definedName>
    <definedName name="XRefCopy197Row" hidden="1">#REF!</definedName>
    <definedName name="XRefCopy198" hidden="1">#REF!</definedName>
    <definedName name="XRefCopy198Row" hidden="1">#REF!</definedName>
    <definedName name="XRefCopy199" hidden="1">#REF!</definedName>
    <definedName name="XRefCopy199Row" hidden="1">#REF!</definedName>
    <definedName name="XRefCopy19Row" hidden="1">#REF!</definedName>
    <definedName name="XRefCopy1Row" hidden="1">#REF!</definedName>
    <definedName name="XRefCopy2" hidden="1">#REF!</definedName>
    <definedName name="XRefCopy20" hidden="1">#REF!</definedName>
    <definedName name="XRefCopy200" hidden="1">#REF!</definedName>
    <definedName name="XRefCopy200Row" hidden="1">#REF!</definedName>
    <definedName name="XRefCopy201Row" hidden="1">#REF!</definedName>
    <definedName name="XRefCopy202Row" hidden="1">#REF!</definedName>
    <definedName name="XRefCopy203" hidden="1">#REF!</definedName>
    <definedName name="XRefCopy203Row" hidden="1">#REF!</definedName>
    <definedName name="XRefCopy204Row" hidden="1">#REF!</definedName>
    <definedName name="XRefCopy205" hidden="1">#REF!</definedName>
    <definedName name="XRefCopy205Row" hidden="1">#REF!</definedName>
    <definedName name="XRefCopy206" hidden="1">#REF!</definedName>
    <definedName name="XRefCopy206Row" hidden="1">#REF!</definedName>
    <definedName name="XRefCopy207" hidden="1">#REF!</definedName>
    <definedName name="XRefCopy207Row" hidden="1">#REF!</definedName>
    <definedName name="XRefCopy208" hidden="1">#REF!</definedName>
    <definedName name="XRefCopy208Row" hidden="1">#REF!</definedName>
    <definedName name="XRefCopy209" hidden="1">#REF!</definedName>
    <definedName name="XRefCopy209Row" hidden="1">#REF!</definedName>
    <definedName name="XRefCopy20Row" hidden="1">#REF!</definedName>
    <definedName name="XRefCopy21" hidden="1">#REF!</definedName>
    <definedName name="XRefCopy210" hidden="1">#REF!</definedName>
    <definedName name="XRefCopy210Row" hidden="1">#REF!</definedName>
    <definedName name="XRefCopy211" hidden="1">#REF!</definedName>
    <definedName name="XRefCopy211Row" hidden="1">#REF!</definedName>
    <definedName name="XRefCopy212" hidden="1">#REF!</definedName>
    <definedName name="XRefCopy212Row" hidden="1">#REF!</definedName>
    <definedName name="XRefCopy213" hidden="1">#REF!</definedName>
    <definedName name="XRefCopy213Row" hidden="1">#REF!</definedName>
    <definedName name="XRefCopy214" hidden="1">#REF!</definedName>
    <definedName name="XRefCopy214Row" hidden="1">#REF!</definedName>
    <definedName name="XRefCopy215" hidden="1">#REF!</definedName>
    <definedName name="XRefCopy215Row" hidden="1">#REF!</definedName>
    <definedName name="XRefCopy216" hidden="1">#REF!</definedName>
    <definedName name="XRefCopy216Row" hidden="1">#REF!</definedName>
    <definedName name="XRefCopy217" hidden="1">#REF!</definedName>
    <definedName name="XRefCopy217Row" hidden="1">#REF!</definedName>
    <definedName name="XRefCopy218" hidden="1">#REF!</definedName>
    <definedName name="XRefCopy218Row" hidden="1">#REF!</definedName>
    <definedName name="XRefCopy219Row" hidden="1">#REF!</definedName>
    <definedName name="XRefCopy21Row" hidden="1">#REF!</definedName>
    <definedName name="XRefCopy22" hidden="1">#REF!</definedName>
    <definedName name="XRefCopy220" hidden="1">#REF!</definedName>
    <definedName name="XRefCopy220Row" hidden="1">#REF!</definedName>
    <definedName name="XRefCopy221" hidden="1">#REF!</definedName>
    <definedName name="XRefCopy222" hidden="1">#REF!</definedName>
    <definedName name="XRefCopy222Row" hidden="1">#REF!</definedName>
    <definedName name="XRefCopy223" hidden="1">#REF!</definedName>
    <definedName name="XRefCopy224" hidden="1">#REF!</definedName>
    <definedName name="XRefCopy225" hidden="1">#REF!</definedName>
    <definedName name="XRefCopy226" hidden="1">#REF!</definedName>
    <definedName name="XRefCopy227" hidden="1">#REF!</definedName>
    <definedName name="XRefCopy228" hidden="1">#REF!</definedName>
    <definedName name="XRefCopy229Row" hidden="1">#REF!</definedName>
    <definedName name="XRefCopy22Row" hidden="1">#REF!</definedName>
    <definedName name="XRefCopy23" hidden="1">#REF!</definedName>
    <definedName name="XRefCopy230" hidden="1">#REF!</definedName>
    <definedName name="XRefCopy231" hidden="1">#REF!</definedName>
    <definedName name="XRefCopy231Row" hidden="1">#REF!</definedName>
    <definedName name="XRefCopy232" hidden="1">#REF!</definedName>
    <definedName name="XRefCopy232Row" hidden="1">#REF!</definedName>
    <definedName name="XRefCopy233" hidden="1">#REF!</definedName>
    <definedName name="XRefCopy233Row" hidden="1">#REF!</definedName>
    <definedName name="XRefCopy234" hidden="1">#REF!</definedName>
    <definedName name="XRefCopy234Row" hidden="1">#REF!</definedName>
    <definedName name="XRefCopy235" hidden="1">#REF!</definedName>
    <definedName name="XRefCopy235Row" hidden="1">#REF!</definedName>
    <definedName name="XRefCopy236" hidden="1">#REF!</definedName>
    <definedName name="XRefCopy236Row" hidden="1">#REF!</definedName>
    <definedName name="XRefCopy237" hidden="1">#REF!</definedName>
    <definedName name="XRefCopy237Row" hidden="1">#REF!</definedName>
    <definedName name="XRefCopy238" hidden="1">#REF!</definedName>
    <definedName name="XRefCopy238Row" hidden="1">#REF!</definedName>
    <definedName name="XRefCopy239" hidden="1">#REF!</definedName>
    <definedName name="XRefCopy239Row" hidden="1">#REF!</definedName>
    <definedName name="XRefCopy23Row" hidden="1">#REF!</definedName>
    <definedName name="XRefCopy24" hidden="1">#REF!</definedName>
    <definedName name="XRefCopy240" hidden="1">#REF!</definedName>
    <definedName name="XRefCopy240Row" hidden="1">#REF!</definedName>
    <definedName name="XRefCopy241" hidden="1">#REF!</definedName>
    <definedName name="XRefCopy241Row" hidden="1">#REF!</definedName>
    <definedName name="XRefCopy242" hidden="1">#REF!</definedName>
    <definedName name="XRefCopy242Row" hidden="1">#REF!</definedName>
    <definedName name="XRefCopy243" hidden="1">#REF!</definedName>
    <definedName name="XRefCopy243Row" hidden="1">#REF!</definedName>
    <definedName name="XRefCopy244" hidden="1">#REF!</definedName>
    <definedName name="XRefCopy244Row" hidden="1">#REF!</definedName>
    <definedName name="XRefCopy245" hidden="1">#REF!</definedName>
    <definedName name="XRefCopy245Row" hidden="1">#REF!</definedName>
    <definedName name="XRefCopy246" hidden="1">#REF!</definedName>
    <definedName name="XRefCopy246Row" hidden="1">#REF!</definedName>
    <definedName name="XRefCopy247" hidden="1">#REF!</definedName>
    <definedName name="XRefCopy248" hidden="1">#REF!</definedName>
    <definedName name="XRefCopy248Row" hidden="1">#REF!</definedName>
    <definedName name="XRefCopy249" hidden="1">#REF!</definedName>
    <definedName name="XRefCopy249Row" hidden="1">#REF!</definedName>
    <definedName name="XRefCopy24Row" hidden="1">#REF!</definedName>
    <definedName name="XRefCopy25" hidden="1">#REF!</definedName>
    <definedName name="XRefCopy250" hidden="1">#REF!</definedName>
    <definedName name="XRefCopy250Row" hidden="1">#REF!</definedName>
    <definedName name="XRefCopy251" hidden="1">#REF!</definedName>
    <definedName name="XRefCopy251Row" hidden="1">#REF!</definedName>
    <definedName name="XRefCopy252" hidden="1">#REF!</definedName>
    <definedName name="XRefCopy252Row" hidden="1">#REF!</definedName>
    <definedName name="XRefCopy253" hidden="1">#REF!</definedName>
    <definedName name="XRefCopy253Row" hidden="1">#REF!</definedName>
    <definedName name="XRefCopy254" hidden="1">#REF!</definedName>
    <definedName name="XRefCopy254Row" hidden="1">#REF!</definedName>
    <definedName name="XRefCopy255" hidden="1">#REF!</definedName>
    <definedName name="XRefCopy255Row" hidden="1">#REF!</definedName>
    <definedName name="XRefCopy256" hidden="1">#REF!</definedName>
    <definedName name="XRefCopy256Row" hidden="1">#REF!</definedName>
    <definedName name="XRefCopy257" hidden="1">#REF!</definedName>
    <definedName name="XRefCopy257Row" hidden="1">#REF!</definedName>
    <definedName name="XRefCopy258" hidden="1">#REF!</definedName>
    <definedName name="XRefCopy258Row" hidden="1">#REF!</definedName>
    <definedName name="XRefCopy259" hidden="1">#REF!</definedName>
    <definedName name="XRefCopy259Row" hidden="1">#REF!</definedName>
    <definedName name="XRefCopy26" hidden="1">#REF!</definedName>
    <definedName name="XRefCopy260" hidden="1">#REF!</definedName>
    <definedName name="XRefCopy260Row" hidden="1">#REF!</definedName>
    <definedName name="XRefCopy261Row" hidden="1">#REF!</definedName>
    <definedName name="XRefCopy262" hidden="1">#REF!</definedName>
    <definedName name="XRefCopy262Row" hidden="1">#REF!</definedName>
    <definedName name="XRefCopy263" hidden="1">#REF!</definedName>
    <definedName name="XRefCopy263Row" hidden="1">#REF!</definedName>
    <definedName name="XRefCopy264" hidden="1">#REF!</definedName>
    <definedName name="XRefCopy264Row" hidden="1">#REF!</definedName>
    <definedName name="XRefCopy265" hidden="1">#REF!</definedName>
    <definedName name="XRefCopy265Row" hidden="1">#REF!</definedName>
    <definedName name="XRefCopy266" hidden="1">#REF!</definedName>
    <definedName name="XRefCopy266Row" hidden="1">#REF!</definedName>
    <definedName name="XRefCopy267" hidden="1">#REF!</definedName>
    <definedName name="XRefCopy267Row" hidden="1">#REF!</definedName>
    <definedName name="XRefCopy268" hidden="1">#REF!</definedName>
    <definedName name="XRefCopy268Row" hidden="1">#REF!</definedName>
    <definedName name="XRefCopy269" hidden="1">#REF!</definedName>
    <definedName name="XRefCopy269Row" hidden="1">#REF!</definedName>
    <definedName name="XRefCopy26Row" hidden="1">#REF!</definedName>
    <definedName name="XRefCopy27" hidden="1">#REF!</definedName>
    <definedName name="XRefCopy270" hidden="1">#REF!</definedName>
    <definedName name="XRefCopy270Row" hidden="1">#REF!</definedName>
    <definedName name="XRefCopy271" hidden="1">#REF!</definedName>
    <definedName name="XRefCopy271Row" hidden="1">#REF!</definedName>
    <definedName name="XRefCopy272" hidden="1">#REF!</definedName>
    <definedName name="XRefCopy272Row" hidden="1">#REF!</definedName>
    <definedName name="XRefCopy273" hidden="1">#REF!</definedName>
    <definedName name="XRefCopy273Row" hidden="1">#REF!</definedName>
    <definedName name="XRefCopy274Row" hidden="1">#REF!</definedName>
    <definedName name="XRefCopy275" hidden="1">#REF!</definedName>
    <definedName name="XRefCopy275Row" hidden="1">#REF!</definedName>
    <definedName name="XRefCopy276" hidden="1">#REF!</definedName>
    <definedName name="XRefCopy276Row" hidden="1">#REF!</definedName>
    <definedName name="XRefCopy277" hidden="1">#REF!</definedName>
    <definedName name="XRefCopy277Row" hidden="1">#REF!</definedName>
    <definedName name="XRefCopy278" hidden="1">#REF!</definedName>
    <definedName name="XRefCopy278Row" hidden="1">#REF!</definedName>
    <definedName name="XRefCopy279" hidden="1">#REF!</definedName>
    <definedName name="XRefCopy279Row" hidden="1">#REF!</definedName>
    <definedName name="XRefCopy27Row" hidden="1">#REF!</definedName>
    <definedName name="XRefCopy28" hidden="1">#REF!</definedName>
    <definedName name="XRefCopy280" hidden="1">#REF!</definedName>
    <definedName name="XRefCopy280Row" hidden="1">#REF!</definedName>
    <definedName name="XRefCopy281" hidden="1">#REF!</definedName>
    <definedName name="XRefCopy281Row" hidden="1">#REF!</definedName>
    <definedName name="XRefCopy282" hidden="1">#REF!</definedName>
    <definedName name="XRefCopy282Row" hidden="1">#REF!</definedName>
    <definedName name="XRefCopy283" hidden="1">#REF!</definedName>
    <definedName name="XRefCopy283Row" hidden="1">#REF!</definedName>
    <definedName name="XRefCopy284" hidden="1">#REF!</definedName>
    <definedName name="XRefCopy284Row" hidden="1">#REF!</definedName>
    <definedName name="XRefCopy285" hidden="1">#REF!</definedName>
    <definedName name="XRefCopy285Row" hidden="1">#REF!</definedName>
    <definedName name="XRefCopy286" hidden="1">#REF!</definedName>
    <definedName name="XRefCopy286Row" hidden="1">#REF!</definedName>
    <definedName name="XRefCopy287" hidden="1">#REF!</definedName>
    <definedName name="XRefCopy287Row" hidden="1">#REF!</definedName>
    <definedName name="XRefCopy288" hidden="1">#REF!</definedName>
    <definedName name="XRefCopy288Row" hidden="1">#REF!</definedName>
    <definedName name="XRefCopy289" hidden="1">#REF!</definedName>
    <definedName name="XRefCopy289Row" hidden="1">#REF!</definedName>
    <definedName name="XRefCopy29" hidden="1">#REF!</definedName>
    <definedName name="XRefCopy290" hidden="1">#REF!</definedName>
    <definedName name="XRefCopy290Row" hidden="1">#REF!</definedName>
    <definedName name="XRefCopy291" hidden="1">#REF!</definedName>
    <definedName name="XRefCopy291Row" hidden="1">#REF!</definedName>
    <definedName name="XRefCopy292" hidden="1">#REF!</definedName>
    <definedName name="XRefCopy292Row" hidden="1">#REF!</definedName>
    <definedName name="XRefCopy293" hidden="1">#REF!</definedName>
    <definedName name="XRefCopy293Row" hidden="1">#REF!</definedName>
    <definedName name="XRefCopy294" hidden="1">#REF!</definedName>
    <definedName name="XRefCopy294Row" hidden="1">#REF!</definedName>
    <definedName name="XRefCopy295" hidden="1">#REF!</definedName>
    <definedName name="XRefCopy295Row" hidden="1">#REF!</definedName>
    <definedName name="XRefCopy296" hidden="1">#REF!</definedName>
    <definedName name="XRefCopy296Row" hidden="1">#REF!</definedName>
    <definedName name="XRefCopy297" hidden="1">#REF!</definedName>
    <definedName name="XRefCopy297Row" hidden="1">#REF!</definedName>
    <definedName name="XRefCopy298" hidden="1">#REF!</definedName>
    <definedName name="XRefCopy298Row" hidden="1">#REF!</definedName>
    <definedName name="XRefCopy299" hidden="1">#REF!</definedName>
    <definedName name="XRefCopy299Row" hidden="1">#REF!</definedName>
    <definedName name="XRefCopy29Row" hidden="1">#REF!</definedName>
    <definedName name="XRefCopy2Row" hidden="1">#REF!</definedName>
    <definedName name="XRefCopy3" hidden="1">#REF!</definedName>
    <definedName name="XRefCopy30" hidden="1">#REF!</definedName>
    <definedName name="XRefCopy300" hidden="1">#REF!</definedName>
    <definedName name="XRefCopy300Row" hidden="1">#REF!</definedName>
    <definedName name="XRefCopy301" hidden="1">#REF!</definedName>
    <definedName name="XRefCopy301Row" hidden="1">#REF!</definedName>
    <definedName name="XRefCopy302" hidden="1">#REF!</definedName>
    <definedName name="XRefCopy302Row" hidden="1">#REF!</definedName>
    <definedName name="XRefCopy303" hidden="1">#REF!</definedName>
    <definedName name="XRefCopy303Row" hidden="1">#REF!</definedName>
    <definedName name="XRefCopy304" hidden="1">#REF!</definedName>
    <definedName name="XRefCopy304Row" hidden="1">#REF!</definedName>
    <definedName name="XRefCopy305" hidden="1">#REF!</definedName>
    <definedName name="XRefCopy305Row" hidden="1">#REF!</definedName>
    <definedName name="XRefCopy306" hidden="1">#REF!</definedName>
    <definedName name="XRefCopy306Row" hidden="1">#REF!</definedName>
    <definedName name="XRefCopy307" hidden="1">#REF!</definedName>
    <definedName name="XRefCopy307Row" hidden="1">#REF!</definedName>
    <definedName name="XRefCopy308" hidden="1">#REF!</definedName>
    <definedName name="XRefCopy308Row" hidden="1">#REF!</definedName>
    <definedName name="XRefCopy309Row" hidden="1">#REF!</definedName>
    <definedName name="XRefCopy30Row" hidden="1">#REF!</definedName>
    <definedName name="XRefCopy31" hidden="1">#REF!</definedName>
    <definedName name="XRefCopy310" hidden="1">#REF!</definedName>
    <definedName name="XRefCopy310Row" hidden="1">#REF!</definedName>
    <definedName name="XRefCopy311" hidden="1">#REF!</definedName>
    <definedName name="XRefCopy311Row" hidden="1">#REF!</definedName>
    <definedName name="XRefCopy312" hidden="1">#REF!</definedName>
    <definedName name="XRefCopy312Row" hidden="1">#REF!</definedName>
    <definedName name="XRefCopy313" hidden="1">#REF!</definedName>
    <definedName name="XRefCopy313Row" hidden="1">#REF!</definedName>
    <definedName name="XRefCopy314" hidden="1">#REF!</definedName>
    <definedName name="XRefCopy314Row" hidden="1">#REF!</definedName>
    <definedName name="XRefCopy315" hidden="1">#REF!</definedName>
    <definedName name="XRefCopy315Row" hidden="1">#REF!</definedName>
    <definedName name="XRefCopy316" hidden="1">#REF!</definedName>
    <definedName name="XRefCopy316Row" hidden="1">#REF!</definedName>
    <definedName name="XRefCopy317" hidden="1">#REF!</definedName>
    <definedName name="XRefCopy317Row" hidden="1">#REF!</definedName>
    <definedName name="XRefCopy318" hidden="1">#REF!</definedName>
    <definedName name="XRefCopy318Row" hidden="1">#REF!</definedName>
    <definedName name="XRefCopy319" hidden="1">#REF!</definedName>
    <definedName name="XRefCopy319Row" hidden="1">#REF!</definedName>
    <definedName name="XRefCopy31Row" hidden="1">#REF!</definedName>
    <definedName name="XRefCopy32" hidden="1">#REF!</definedName>
    <definedName name="XRefCopy320" hidden="1">#REF!</definedName>
    <definedName name="XRefCopy320Row" hidden="1">#REF!</definedName>
    <definedName name="XRefCopy321Row" hidden="1">#REF!</definedName>
    <definedName name="XRefCopy322" hidden="1">#REF!</definedName>
    <definedName name="XRefCopy322Row" hidden="1">#REF!</definedName>
    <definedName name="XRefCopy323" hidden="1">#REF!</definedName>
    <definedName name="XRefCopy323Row" hidden="1">#REF!</definedName>
    <definedName name="XRefCopy324" hidden="1">#REF!</definedName>
    <definedName name="XRefCopy324Row" hidden="1">#REF!</definedName>
    <definedName name="XRefCopy325" hidden="1">#REF!</definedName>
    <definedName name="XRefCopy325Row" hidden="1">#REF!</definedName>
    <definedName name="XRefCopy326" hidden="1">#REF!</definedName>
    <definedName name="XRefCopy326Row" hidden="1">#REF!</definedName>
    <definedName name="XRefCopy327" hidden="1">#REF!</definedName>
    <definedName name="XRefCopy327Row" hidden="1">#REF!</definedName>
    <definedName name="XRefCopy328" hidden="1">#REF!</definedName>
    <definedName name="XRefCopy328Row" hidden="1">#REF!</definedName>
    <definedName name="XRefCopy329" hidden="1">#REF!</definedName>
    <definedName name="XRefCopy32Row" hidden="1">#REF!</definedName>
    <definedName name="XRefCopy33" hidden="1">#REF!</definedName>
    <definedName name="XRefCopy330" hidden="1">#REF!</definedName>
    <definedName name="XRefCopy330Row" hidden="1">#REF!</definedName>
    <definedName name="XRefCopy331" hidden="1">#REF!</definedName>
    <definedName name="XRefCopy331Row" hidden="1">#REF!</definedName>
    <definedName name="XRefCopy332" hidden="1">#REF!</definedName>
    <definedName name="XRefCopy332Row" hidden="1">#REF!</definedName>
    <definedName name="XRefCopy333" hidden="1">#REF!</definedName>
    <definedName name="XRefCopy333Row" hidden="1">#REF!</definedName>
    <definedName name="XRefCopy334" hidden="1">#REF!</definedName>
    <definedName name="XRefCopy334Row" hidden="1">#REF!</definedName>
    <definedName name="XRefCopy335" hidden="1">#REF!</definedName>
    <definedName name="XRefCopy335Row" hidden="1">#REF!</definedName>
    <definedName name="XRefCopy336" hidden="1">#REF!</definedName>
    <definedName name="XRefCopy336Row" hidden="1">#REF!</definedName>
    <definedName name="XRefCopy337" hidden="1">#REF!</definedName>
    <definedName name="XRefCopy337Row" hidden="1">#REF!</definedName>
    <definedName name="XRefCopy338" hidden="1">#REF!</definedName>
    <definedName name="XRefCopy338Row" hidden="1">#REF!</definedName>
    <definedName name="XRefCopy339" hidden="1">#REF!</definedName>
    <definedName name="XRefCopy339Row" hidden="1">#REF!</definedName>
    <definedName name="XRefCopy33Row" hidden="1">#REF!</definedName>
    <definedName name="XRefCopy34" hidden="1">#REF!</definedName>
    <definedName name="XRefCopy340" hidden="1">#REF!</definedName>
    <definedName name="XRefCopy340Row" hidden="1">#REF!</definedName>
    <definedName name="XRefCopy341" hidden="1">#REF!</definedName>
    <definedName name="XRefCopy341Row" hidden="1">#REF!</definedName>
    <definedName name="XRefCopy342" hidden="1">#REF!</definedName>
    <definedName name="XRefCopy342Row" hidden="1">#REF!</definedName>
    <definedName name="XRefCopy343" hidden="1">#REF!</definedName>
    <definedName name="XRefCopy344" hidden="1">#REF!</definedName>
    <definedName name="XRefCopy344Row" hidden="1">#REF!</definedName>
    <definedName name="XRefCopy345" hidden="1">#REF!</definedName>
    <definedName name="XRefCopy345Row" hidden="1">#REF!</definedName>
    <definedName name="XRefCopy346" hidden="1">#REF!</definedName>
    <definedName name="XRefCopy346Row" hidden="1">#REF!</definedName>
    <definedName name="XRefCopy347" hidden="1">#REF!</definedName>
    <definedName name="XRefCopy347Row" hidden="1">#REF!</definedName>
    <definedName name="XRefCopy348" hidden="1">#REF!</definedName>
    <definedName name="XRefCopy348Row" hidden="1">#REF!</definedName>
    <definedName name="XRefCopy349" hidden="1">#REF!</definedName>
    <definedName name="XRefCopy349Row" hidden="1">#REF!</definedName>
    <definedName name="XRefCopy34Row" hidden="1">#REF!</definedName>
    <definedName name="XRefCopy35" hidden="1">#REF!</definedName>
    <definedName name="XRefCopy350" hidden="1">#REF!</definedName>
    <definedName name="XRefCopy350Row" hidden="1">#REF!</definedName>
    <definedName name="XRefCopy351" hidden="1">#REF!</definedName>
    <definedName name="XRefCopy351Row" hidden="1">#REF!</definedName>
    <definedName name="XRefCopy352" hidden="1">#REF!</definedName>
    <definedName name="XRefCopy352Row" hidden="1">#REF!</definedName>
    <definedName name="XRefCopy353" hidden="1">#REF!</definedName>
    <definedName name="XRefCopy353Row" hidden="1">#REF!</definedName>
    <definedName name="XRefCopy354" hidden="1">#REF!</definedName>
    <definedName name="XRefCopy354Row" hidden="1">#REF!</definedName>
    <definedName name="XRefCopy355" hidden="1">#REF!</definedName>
    <definedName name="XRefCopy355Row" hidden="1">#REF!</definedName>
    <definedName name="XRefCopy356" hidden="1">#REF!</definedName>
    <definedName name="XRefCopy356Row" hidden="1">#REF!</definedName>
    <definedName name="XRefCopy357" hidden="1">#REF!</definedName>
    <definedName name="XRefCopy357Row" hidden="1">#REF!</definedName>
    <definedName name="XRefCopy358" hidden="1">#REF!</definedName>
    <definedName name="XRefCopy358Row" hidden="1">#REF!</definedName>
    <definedName name="XRefCopy359" hidden="1">#REF!</definedName>
    <definedName name="XRefCopy359Row" hidden="1">#REF!</definedName>
    <definedName name="XRefCopy35Row" hidden="1">#REF!</definedName>
    <definedName name="XRefCopy36" hidden="1">#REF!</definedName>
    <definedName name="XRefCopy360" hidden="1">#REF!</definedName>
    <definedName name="XRefCopy360Row" hidden="1">#REF!</definedName>
    <definedName name="XRefCopy361" hidden="1">#REF!</definedName>
    <definedName name="XRefCopy361Row" hidden="1">#REF!</definedName>
    <definedName name="XRefCopy362" hidden="1">#REF!</definedName>
    <definedName name="XRefCopy362Row" hidden="1">#REF!</definedName>
    <definedName name="XRefCopy363" hidden="1">#REF!</definedName>
    <definedName name="XRefCopy363Row" hidden="1">#REF!</definedName>
    <definedName name="XRefCopy364" hidden="1">#REF!</definedName>
    <definedName name="XRefCopy364Row" hidden="1">#REF!</definedName>
    <definedName name="XRefCopy365" hidden="1">#REF!</definedName>
    <definedName name="XRefCopy365Row" hidden="1">#REF!</definedName>
    <definedName name="XRefCopy366" hidden="1">#REF!</definedName>
    <definedName name="XRefCopy366Row" hidden="1">#REF!</definedName>
    <definedName name="XRefCopy367" hidden="1">#REF!</definedName>
    <definedName name="XRefCopy367Row" hidden="1">#REF!</definedName>
    <definedName name="XRefCopy368" hidden="1">#REF!</definedName>
    <definedName name="XRefCopy368Row" hidden="1">#REF!</definedName>
    <definedName name="XRefCopy369" hidden="1">#REF!</definedName>
    <definedName name="XRefCopy369Row" hidden="1">#REF!</definedName>
    <definedName name="XRefCopy36Row" hidden="1">#REF!</definedName>
    <definedName name="XRefCopy37" hidden="1">#REF!</definedName>
    <definedName name="XRefCopy370" hidden="1">#REF!</definedName>
    <definedName name="XRefCopy370Row" hidden="1">#REF!</definedName>
    <definedName name="XRefCopy371" hidden="1">#REF!</definedName>
    <definedName name="XRefCopy371Row" hidden="1">#REF!</definedName>
    <definedName name="XRefCopy372" hidden="1">#REF!</definedName>
    <definedName name="XRefCopy372Row" hidden="1">#REF!</definedName>
    <definedName name="XRefCopy373" hidden="1">#REF!</definedName>
    <definedName name="XRefCopy373Row" hidden="1">#REF!</definedName>
    <definedName name="XRefCopy374" hidden="1">#REF!</definedName>
    <definedName name="XRefCopy374Row" hidden="1">#REF!</definedName>
    <definedName name="XRefCopy375" hidden="1">#REF!</definedName>
    <definedName name="XRefCopy375Row" hidden="1">#REF!</definedName>
    <definedName name="XRefCopy376" hidden="1">#REF!</definedName>
    <definedName name="XRefCopy376Row" hidden="1">#REF!</definedName>
    <definedName name="XRefCopy377" hidden="1">#REF!</definedName>
    <definedName name="XRefCopy377Row" hidden="1">#REF!</definedName>
    <definedName name="XRefCopy378" hidden="1">#REF!</definedName>
    <definedName name="XRefCopy378Row" hidden="1">#REF!</definedName>
    <definedName name="XRefCopy379" hidden="1">#REF!</definedName>
    <definedName name="XRefCopy379Row" hidden="1">#REF!</definedName>
    <definedName name="XRefCopy37Row" hidden="1">#REF!</definedName>
    <definedName name="XRefCopy38" hidden="1">#REF!</definedName>
    <definedName name="XRefCopy380" hidden="1">#REF!</definedName>
    <definedName name="XRefCopy380Row" hidden="1">#REF!</definedName>
    <definedName name="XRefCopy381" hidden="1">#REF!</definedName>
    <definedName name="XRefCopy381Row" hidden="1">#REF!</definedName>
    <definedName name="XRefCopy382Row" hidden="1">#REF!</definedName>
    <definedName name="XRefCopy383" hidden="1">#REF!</definedName>
    <definedName name="XRefCopy383Row" hidden="1">#REF!</definedName>
    <definedName name="XRefCopy384Row" hidden="1">#REF!</definedName>
    <definedName name="XRefCopy385" hidden="1">#REF!</definedName>
    <definedName name="XRefCopy385Row" hidden="1">#REF!</definedName>
    <definedName name="XRefCopy386" hidden="1">#REF!</definedName>
    <definedName name="XRefCopy386Row" hidden="1">#REF!</definedName>
    <definedName name="XRefCopy387" hidden="1">#REF!</definedName>
    <definedName name="XRefCopy387Row" hidden="1">#REF!</definedName>
    <definedName name="XRefCopy388Row" hidden="1">#REF!</definedName>
    <definedName name="XRefCopy389Row" hidden="1">#REF!</definedName>
    <definedName name="XRefCopy38Row" hidden="1">#REF!</definedName>
    <definedName name="XRefCopy39" hidden="1">#REF!</definedName>
    <definedName name="XRefCopy390Row" hidden="1">#REF!</definedName>
    <definedName name="XRefCopy391" hidden="1">#REF!</definedName>
    <definedName name="XRefCopy391Row" hidden="1">#REF!</definedName>
    <definedName name="XRefCopy392" hidden="1">#REF!</definedName>
    <definedName name="XRefCopy392Row" hidden="1">#REF!</definedName>
    <definedName name="XRefCopy393" hidden="1">#REF!</definedName>
    <definedName name="XRefCopy393Row" hidden="1">#REF!</definedName>
    <definedName name="XRefCopy394" hidden="1">#REF!</definedName>
    <definedName name="XRefCopy394Row" hidden="1">#REF!</definedName>
    <definedName name="XRefCopy395" hidden="1">#REF!</definedName>
    <definedName name="XRefCopy395Row" hidden="1">#REF!</definedName>
    <definedName name="XRefCopy396" hidden="1">#REF!</definedName>
    <definedName name="XRefCopy396Row" hidden="1">#REF!</definedName>
    <definedName name="XRefCopy397" hidden="1">#REF!</definedName>
    <definedName name="XRefCopy397Row" hidden="1">#REF!</definedName>
    <definedName name="XRefCopy398" hidden="1">#REF!</definedName>
    <definedName name="XRefCopy398Row" hidden="1">#REF!</definedName>
    <definedName name="XRefCopy399" hidden="1">#REF!</definedName>
    <definedName name="XRefCopy399Row" hidden="1">#REF!</definedName>
    <definedName name="XRefCopy39Row" hidden="1">#REF!</definedName>
    <definedName name="XRefCopy3Row" hidden="1">#REF!</definedName>
    <definedName name="XRefCopy4" hidden="1">#REF!</definedName>
    <definedName name="XRefCopy40" hidden="1">#REF!</definedName>
    <definedName name="XRefCopy400" hidden="1">#REF!</definedName>
    <definedName name="XRefCopy400Row" hidden="1">#REF!</definedName>
    <definedName name="XRefCopy401" hidden="1">#REF!</definedName>
    <definedName name="XRefCopy401Row" hidden="1">#REF!</definedName>
    <definedName name="XRefCopy402" hidden="1">#REF!</definedName>
    <definedName name="XRefCopy402Row" hidden="1">#REF!</definedName>
    <definedName name="XRefCopy403" hidden="1">#REF!</definedName>
    <definedName name="XRefCopy403Row" hidden="1">#REF!</definedName>
    <definedName name="XRefCopy404" hidden="1">#REF!</definedName>
    <definedName name="XRefCopy404Row" hidden="1">#REF!</definedName>
    <definedName name="XRefCopy405" hidden="1">#REF!</definedName>
    <definedName name="XRefCopy405Row" hidden="1">#REF!</definedName>
    <definedName name="XRefCopy406" hidden="1">#REF!</definedName>
    <definedName name="XRefCopy406Row" hidden="1">#REF!</definedName>
    <definedName name="XRefCopy407" hidden="1">#REF!</definedName>
    <definedName name="XRefCopy407Row" hidden="1">#REF!</definedName>
    <definedName name="XRefCopy408" hidden="1">#REF!</definedName>
    <definedName name="XRefCopy408Row" hidden="1">#REF!</definedName>
    <definedName name="XRefCopy409" hidden="1">#REF!</definedName>
    <definedName name="XRefCopy409Row" hidden="1">#REF!</definedName>
    <definedName name="XRefCopy41" hidden="1">#REF!</definedName>
    <definedName name="XRefCopy410" hidden="1">#REF!</definedName>
    <definedName name="XRefCopy410Row" hidden="1">#REF!</definedName>
    <definedName name="XRefCopy411" hidden="1">#REF!</definedName>
    <definedName name="XRefCopy411Row" hidden="1">#REF!</definedName>
    <definedName name="XRefCopy412" hidden="1">#REF!</definedName>
    <definedName name="XRefCopy412Row" hidden="1">#REF!</definedName>
    <definedName name="XRefCopy413Row" hidden="1">#REF!</definedName>
    <definedName name="XRefCopy414" hidden="1">#REF!</definedName>
    <definedName name="XRefCopy414Row" hidden="1">#REF!</definedName>
    <definedName name="XRefCopy415Row" hidden="1">#REF!</definedName>
    <definedName name="XRefCopy416" hidden="1">#REF!</definedName>
    <definedName name="XRefCopy416Row" hidden="1">#REF!</definedName>
    <definedName name="XRefCopy417Row" hidden="1">#REF!</definedName>
    <definedName name="XRefCopy418" hidden="1">#REF!</definedName>
    <definedName name="XRefCopy418Row" hidden="1">#REF!</definedName>
    <definedName name="XRefCopy419Row" hidden="1">#REF!</definedName>
    <definedName name="XRefCopy41Row" hidden="1">#REF!</definedName>
    <definedName name="XRefCopy42" hidden="1">#REF!</definedName>
    <definedName name="XRefCopy420" hidden="1">#REF!</definedName>
    <definedName name="XRefCopy420Row" hidden="1">#REF!</definedName>
    <definedName name="XRefCopy421" hidden="1">#REF!</definedName>
    <definedName name="XRefCopy421Row" hidden="1">#REF!</definedName>
    <definedName name="XRefCopy422" hidden="1">#REF!</definedName>
    <definedName name="XRefCopy422Row" hidden="1">#REF!</definedName>
    <definedName name="XRefCopy423" hidden="1">#REF!</definedName>
    <definedName name="XRefCopy423Row" hidden="1">#REF!</definedName>
    <definedName name="XRefCopy424" hidden="1">#REF!</definedName>
    <definedName name="XRefCopy424Row" hidden="1">#REF!</definedName>
    <definedName name="XRefCopy425" hidden="1">#REF!</definedName>
    <definedName name="XRefCopy426" hidden="1">#REF!</definedName>
    <definedName name="XRefCopy427" hidden="1">#REF!</definedName>
    <definedName name="XRefCopy428" hidden="1">#REF!</definedName>
    <definedName name="XRefCopy429" hidden="1">#REF!</definedName>
    <definedName name="XRefCopy42Row" hidden="1">#REF!</definedName>
    <definedName name="XRefCopy43" hidden="1">#REF!</definedName>
    <definedName name="XRefCopy430" hidden="1">#REF!</definedName>
    <definedName name="XRefCopy431" hidden="1">#REF!</definedName>
    <definedName name="XRefCopy432" hidden="1">#REF!</definedName>
    <definedName name="XRefCopy433" hidden="1">#REF!</definedName>
    <definedName name="XRefCopy434" hidden="1">#REF!</definedName>
    <definedName name="XRefCopy435" hidden="1">#REF!</definedName>
    <definedName name="XRefCopy437" hidden="1">#REF!</definedName>
    <definedName name="XRefCopy438" hidden="1">#REF!</definedName>
    <definedName name="XRefCopy43Row" hidden="1">#REF!</definedName>
    <definedName name="XRefCopy44" hidden="1">#REF!</definedName>
    <definedName name="XRefCopy440" hidden="1">#REF!</definedName>
    <definedName name="XRefCopy442" hidden="1">#REF!</definedName>
    <definedName name="XRefCopy444" hidden="1">#REF!</definedName>
    <definedName name="XRefCopy44Row" hidden="1">#REF!</definedName>
    <definedName name="XRefCopy45" hidden="1">#REF!</definedName>
    <definedName name="XRefCopy453" hidden="1">#REF!</definedName>
    <definedName name="XRefCopy454" hidden="1">#REF!</definedName>
    <definedName name="XRefCopy456" hidden="1">#REF!</definedName>
    <definedName name="XRefCopy45Row" hidden="1">#REF!</definedName>
    <definedName name="XRefCopy46" hidden="1">#REF!</definedName>
    <definedName name="XRefCopy46Row" hidden="1">#REF!</definedName>
    <definedName name="XRefCopy47" hidden="1">#REF!</definedName>
    <definedName name="XRefCopy47Row" hidden="1">#REF!</definedName>
    <definedName name="XRefCopy48" hidden="1">#REF!</definedName>
    <definedName name="XRefCopy48Row" hidden="1">#REF!</definedName>
    <definedName name="XRefCopy49" hidden="1">#REF!</definedName>
    <definedName name="XRefCopy49Row" hidden="1">#REF!</definedName>
    <definedName name="XRefCopy4Row" hidden="1">#REF!</definedName>
    <definedName name="XRefCopy5" hidden="1">#REF!</definedName>
    <definedName name="XRefCopy50" hidden="1">#REF!</definedName>
    <definedName name="XRefCopy50Row" hidden="1">#REF!</definedName>
    <definedName name="XRefCopy51" hidden="1">#REF!</definedName>
    <definedName name="XRefCopy51Row" hidden="1">#REF!</definedName>
    <definedName name="XRefCopy52" hidden="1">#REF!</definedName>
    <definedName name="XRefCopy52Row" hidden="1">#REF!</definedName>
    <definedName name="XRefCopy53" hidden="1">#REF!</definedName>
    <definedName name="XRefCopy53Row" hidden="1">#REF!</definedName>
    <definedName name="XRefCopy54" hidden="1">#REF!</definedName>
    <definedName name="XRefCopy54Row" hidden="1">#REF!</definedName>
    <definedName name="XRefCopy55" hidden="1">#REF!</definedName>
    <definedName name="XRefCopy55Row" hidden="1">#REF!</definedName>
    <definedName name="XRefCopy56" hidden="1">#REF!</definedName>
    <definedName name="XRefCopy56Row" hidden="1">#REF!</definedName>
    <definedName name="XRefCopy57" hidden="1">#REF!</definedName>
    <definedName name="XRefCopy57Row" hidden="1">#REF!</definedName>
    <definedName name="XRefCopy58" hidden="1">#REF!</definedName>
    <definedName name="XRefCopy58Row" hidden="1">#REF!</definedName>
    <definedName name="XRefCopy59" hidden="1">#REF!</definedName>
    <definedName name="XRefCopy59Row" hidden="1">#REF!</definedName>
    <definedName name="XRefCopy5Row" hidden="1">#REF!</definedName>
    <definedName name="XRefCopy6" hidden="1">#REF!</definedName>
    <definedName name="XRefCopy60" hidden="1">#REF!</definedName>
    <definedName name="XRefCopy60Row" hidden="1">#REF!</definedName>
    <definedName name="XRefCopy61" hidden="1">#REF!</definedName>
    <definedName name="XRefCopy61Row" hidden="1">#REF!</definedName>
    <definedName name="XRefCopy62" hidden="1">#REF!</definedName>
    <definedName name="XRefCopy62Row" hidden="1">#REF!</definedName>
    <definedName name="XRefCopy63" hidden="1">#REF!</definedName>
    <definedName name="XRefCopy63Row" hidden="1">#REF!</definedName>
    <definedName name="XRefCopy64" hidden="1">#REF!</definedName>
    <definedName name="XRefCopy64Row" hidden="1">#REF!</definedName>
    <definedName name="XRefCopy65" hidden="1">#REF!</definedName>
    <definedName name="XRefCopy65Row" hidden="1">#REF!</definedName>
    <definedName name="XRefCopy66" hidden="1">#REF!</definedName>
    <definedName name="XRefCopy66Row" hidden="1">#REF!</definedName>
    <definedName name="XRefCopy67" hidden="1">#REF!</definedName>
    <definedName name="XRefCopy67Row" hidden="1">#REF!</definedName>
    <definedName name="XRefCopy68" hidden="1">#REF!</definedName>
    <definedName name="XRefCopy68Row" hidden="1">#REF!</definedName>
    <definedName name="XRefCopy69" hidden="1">#REF!</definedName>
    <definedName name="XRefCopy69Row" hidden="1">#REF!</definedName>
    <definedName name="XRefCopy6Row" hidden="1">#REF!</definedName>
    <definedName name="XRefCopy7" hidden="1">#REF!</definedName>
    <definedName name="XRefCopy70" hidden="1">#REF!</definedName>
    <definedName name="XRefCopy71" hidden="1">#REF!</definedName>
    <definedName name="XRefCopy71Row" hidden="1">#REF!</definedName>
    <definedName name="XRefCopy72" hidden="1">#REF!</definedName>
    <definedName name="XRefCopy72Row" hidden="1">#REF!</definedName>
    <definedName name="XRefCopy73" hidden="1">#REF!</definedName>
    <definedName name="XRefCopy73Row" hidden="1">#REF!</definedName>
    <definedName name="XRefCopy74" hidden="1">#REF!</definedName>
    <definedName name="XRefCopy74Row" hidden="1">#REF!</definedName>
    <definedName name="XRefCopy75" hidden="1">#REF!</definedName>
    <definedName name="XRefCopy75Row" hidden="1">#REF!</definedName>
    <definedName name="XRefCopy76Row" hidden="1">#REF!</definedName>
    <definedName name="XRefCopy77" hidden="1">#REF!</definedName>
    <definedName name="XRefCopy77Row" hidden="1">#REF!</definedName>
    <definedName name="XRefCopy78" hidden="1">#REF!</definedName>
    <definedName name="XRefCopy78Row" hidden="1">#REF!</definedName>
    <definedName name="XRefCopy79" hidden="1">#REF!</definedName>
    <definedName name="XRefCopy79Row" hidden="1">#REF!</definedName>
    <definedName name="XRefCopy7Row" hidden="1">#REF!</definedName>
    <definedName name="XRefCopy8" hidden="1">#REF!</definedName>
    <definedName name="XRefCopy80" hidden="1">#REF!</definedName>
    <definedName name="XRefCopy80Row" hidden="1">#REF!</definedName>
    <definedName name="XRefCopy81" hidden="1">#REF!</definedName>
    <definedName name="XRefCopy81Row" hidden="1">#REF!</definedName>
    <definedName name="XRefCopy82" hidden="1">#REF!</definedName>
    <definedName name="XRefCopy82Row" hidden="1">#REF!</definedName>
    <definedName name="XRefCopy83" hidden="1">#REF!</definedName>
    <definedName name="XRefCopy83Row" hidden="1">#REF!</definedName>
    <definedName name="XRefCopy84" hidden="1">#REF!</definedName>
    <definedName name="XRefCopy84Row" hidden="1">#REF!</definedName>
    <definedName name="XRefCopy85" hidden="1">#REF!</definedName>
    <definedName name="XRefCopy85Row" hidden="1">#REF!</definedName>
    <definedName name="XRefCopy86" hidden="1">#REF!</definedName>
    <definedName name="XRefCopy86Row" hidden="1">#REF!</definedName>
    <definedName name="XRefCopy87" hidden="1">#REF!</definedName>
    <definedName name="XRefCopy87Row" hidden="1">#REF!</definedName>
    <definedName name="XRefCopy88" hidden="1">#REF!</definedName>
    <definedName name="XRefCopy88Row" hidden="1">#REF!</definedName>
    <definedName name="XRefCopy89" hidden="1">#REF!</definedName>
    <definedName name="XRefCopy89Row" hidden="1">#REF!</definedName>
    <definedName name="XRefCopy8Row" hidden="1">#REF!</definedName>
    <definedName name="XRefCopy9" hidden="1">#REF!</definedName>
    <definedName name="XRefCopy90" hidden="1">#REF!</definedName>
    <definedName name="XRefCopy90Row" hidden="1">#REF!</definedName>
    <definedName name="XRefCopy91" hidden="1">#REF!</definedName>
    <definedName name="XRefCopy91Row" hidden="1">#REF!</definedName>
    <definedName name="XRefCopy92" hidden="1">#REF!</definedName>
    <definedName name="XRefCopy92Row" hidden="1">#REF!</definedName>
    <definedName name="XRefCopy93" hidden="1">#REF!</definedName>
    <definedName name="XRefCopy93Row" hidden="1">#REF!</definedName>
    <definedName name="XRefCopy94" hidden="1">#REF!</definedName>
    <definedName name="XRefCopy94Row" hidden="1">#REF!</definedName>
    <definedName name="XRefCopy95" hidden="1">#REF!</definedName>
    <definedName name="XRefCopy95Row" hidden="1">#REF!</definedName>
    <definedName name="XRefCopy96" hidden="1">#REF!</definedName>
    <definedName name="XRefCopy96Row" hidden="1">#REF!</definedName>
    <definedName name="XRefCopy97" hidden="1">#REF!</definedName>
    <definedName name="XRefCopy97Row" hidden="1">#REF!</definedName>
    <definedName name="XRefCopy98" hidden="1">#REF!</definedName>
    <definedName name="XRefCopy98Row" hidden="1">#REF!</definedName>
    <definedName name="XRefCopy99" hidden="1">#REF!</definedName>
    <definedName name="XRefCopy99Row" hidden="1">#REF!</definedName>
    <definedName name="XRefCopy9Row" hidden="1">#REF!</definedName>
    <definedName name="XRefCopyRangeCount" hidden="1">1</definedName>
    <definedName name="XRefPaste1" hidden="1">#REF!</definedName>
    <definedName name="XRefPaste10" hidden="1">#REF!</definedName>
    <definedName name="XRefPaste100" hidden="1">#REF!</definedName>
    <definedName name="XRefPaste100Row" hidden="1">#REF!</definedName>
    <definedName name="XRefPaste101" hidden="1">#REF!</definedName>
    <definedName name="XRefPaste101Row" hidden="1">#REF!</definedName>
    <definedName name="XRefPaste102" hidden="1">#REF!</definedName>
    <definedName name="XRefPaste102Row" hidden="1">#REF!</definedName>
    <definedName name="XRefPaste103" hidden="1">#REF!</definedName>
    <definedName name="XRefPaste103Row" hidden="1">#REF!</definedName>
    <definedName name="XRefPaste104" hidden="1">#REF!</definedName>
    <definedName name="XRefPaste104Row" hidden="1">#REF!</definedName>
    <definedName name="XRefPaste105" hidden="1">#REF!</definedName>
    <definedName name="XRefPaste105Row" hidden="1">#REF!</definedName>
    <definedName name="XRefPaste106" hidden="1">#REF!</definedName>
    <definedName name="XRefPaste106Row" hidden="1">#REF!</definedName>
    <definedName name="XRefPaste107" hidden="1">#REF!</definedName>
    <definedName name="XRefPaste107Row" hidden="1">#REF!</definedName>
    <definedName name="XRefPaste108" hidden="1">#REF!</definedName>
    <definedName name="XRefPaste108Row" hidden="1">#REF!</definedName>
    <definedName name="XRefPaste109" hidden="1">#REF!</definedName>
    <definedName name="XRefPaste109Row" hidden="1">#REF!</definedName>
    <definedName name="XRefPaste10Row" hidden="1">#REF!</definedName>
    <definedName name="XRefPaste11" hidden="1">#REF!</definedName>
    <definedName name="XRefPaste110" hidden="1">#REF!</definedName>
    <definedName name="XRefPaste110Row" hidden="1">#REF!</definedName>
    <definedName name="XRefPaste111" hidden="1">#REF!</definedName>
    <definedName name="XRefPaste111Row" hidden="1">#REF!</definedName>
    <definedName name="XRefPaste112" hidden="1">#REF!</definedName>
    <definedName name="XRefPaste112Row" hidden="1">#REF!</definedName>
    <definedName name="XRefPaste113" hidden="1">#REF!</definedName>
    <definedName name="XRefPaste113Row" hidden="1">#REF!</definedName>
    <definedName name="XRefPaste114" hidden="1">#REF!</definedName>
    <definedName name="XRefPaste114Row" hidden="1">#REF!</definedName>
    <definedName name="XRefPaste115" hidden="1">#REF!</definedName>
    <definedName name="XRefPaste115Row" hidden="1">#REF!</definedName>
    <definedName name="XRefPaste116" hidden="1">#REF!</definedName>
    <definedName name="XRefPaste116Row" hidden="1">#REF!</definedName>
    <definedName name="XRefPaste117" hidden="1">#REF!</definedName>
    <definedName name="XRefPaste117Row" hidden="1">#REF!</definedName>
    <definedName name="XRefPaste118" hidden="1">#REF!</definedName>
    <definedName name="XRefPaste118Row" hidden="1">#REF!</definedName>
    <definedName name="XRefPaste119" hidden="1">#REF!</definedName>
    <definedName name="XRefPaste119Row" hidden="1">#REF!</definedName>
    <definedName name="XRefPaste11Row" hidden="1">#REF!</definedName>
    <definedName name="XRefPaste12" hidden="1">#REF!</definedName>
    <definedName name="XRefPaste120" hidden="1">#REF!</definedName>
    <definedName name="XRefPaste120Row" hidden="1">#REF!</definedName>
    <definedName name="XRefPaste121" hidden="1">#REF!</definedName>
    <definedName name="XRefPaste121Row" hidden="1">#REF!</definedName>
    <definedName name="XRefPaste122" hidden="1">#REF!</definedName>
    <definedName name="XRefPaste122Row" hidden="1">#REF!</definedName>
    <definedName name="XRefPaste123" hidden="1">#REF!</definedName>
    <definedName name="XRefPaste123Row" hidden="1">#REF!</definedName>
    <definedName name="XRefPaste124" hidden="1">#REF!</definedName>
    <definedName name="XRefPaste124Row" hidden="1">#REF!</definedName>
    <definedName name="XRefPaste125" hidden="1">#REF!</definedName>
    <definedName name="XRefPaste125Row" hidden="1">#REF!</definedName>
    <definedName name="XRefPaste126" hidden="1">#REF!</definedName>
    <definedName name="XRefPaste126Row" hidden="1">#REF!</definedName>
    <definedName name="XRefPaste127" hidden="1">#REF!</definedName>
    <definedName name="XRefPaste127Row" hidden="1">#REF!</definedName>
    <definedName name="XRefPaste128" hidden="1">#REF!</definedName>
    <definedName name="XRefPaste128Row" hidden="1">#REF!</definedName>
    <definedName name="XRefPaste129" hidden="1">#REF!</definedName>
    <definedName name="XRefPaste129Row" hidden="1">#REF!</definedName>
    <definedName name="XRefPaste12Row" hidden="1">#REF!</definedName>
    <definedName name="XRefPaste13" hidden="1">#REF!</definedName>
    <definedName name="XRefPaste130" hidden="1">#REF!</definedName>
    <definedName name="XRefPaste130Row" hidden="1">#REF!</definedName>
    <definedName name="XRefPaste131" hidden="1">#REF!</definedName>
    <definedName name="XRefPaste131Row" hidden="1">#REF!</definedName>
    <definedName name="XRefPaste132" hidden="1">#REF!</definedName>
    <definedName name="XRefPaste132Row" hidden="1">#REF!</definedName>
    <definedName name="XRefPaste133" hidden="1">#REF!</definedName>
    <definedName name="XRefPaste133Row" hidden="1">#REF!</definedName>
    <definedName name="XRefPaste134" hidden="1">#REF!</definedName>
    <definedName name="XRefPaste134Row" hidden="1">#REF!</definedName>
    <definedName name="XRefPaste135" hidden="1">#REF!</definedName>
    <definedName name="XRefPaste135Row" hidden="1">#REF!</definedName>
    <definedName name="XRefPaste136" hidden="1">#REF!</definedName>
    <definedName name="XRefPaste136Row" hidden="1">#REF!</definedName>
    <definedName name="XRefPaste137" hidden="1">#REF!</definedName>
    <definedName name="XRefPaste137Row" hidden="1">#REF!</definedName>
    <definedName name="XRefPaste138" hidden="1">#REF!</definedName>
    <definedName name="XRefPaste138Row" hidden="1">#REF!</definedName>
    <definedName name="XRefPaste139" hidden="1">#REF!</definedName>
    <definedName name="XRefPaste139Row" hidden="1">#REF!</definedName>
    <definedName name="XRefPaste14" hidden="1">#REF!</definedName>
    <definedName name="XRefPaste140" hidden="1">#REF!</definedName>
    <definedName name="XRefPaste140Row" hidden="1">#REF!</definedName>
    <definedName name="XRefPaste141" hidden="1">#REF!</definedName>
    <definedName name="XRefPaste141Row" hidden="1">#REF!</definedName>
    <definedName name="XRefPaste142Row" hidden="1">#REF!</definedName>
    <definedName name="XRefPaste143" hidden="1">#REF!</definedName>
    <definedName name="XRefPaste143Row" hidden="1">#REF!</definedName>
    <definedName name="XRefPaste144" hidden="1">#REF!</definedName>
    <definedName name="XRefPaste144Row" hidden="1">#REF!</definedName>
    <definedName name="XRefPaste145" hidden="1">#REF!</definedName>
    <definedName name="XRefPaste145Row" hidden="1">#REF!</definedName>
    <definedName name="XRefPaste146" hidden="1">#REF!</definedName>
    <definedName name="XRefPaste146Row" hidden="1">#REF!</definedName>
    <definedName name="XRefPaste147" hidden="1">#REF!</definedName>
    <definedName name="XRefPaste147Row" hidden="1">#REF!</definedName>
    <definedName name="XRefPaste148" hidden="1">#REF!</definedName>
    <definedName name="XRefPaste148Row" hidden="1">#REF!</definedName>
    <definedName name="XRefPaste149" hidden="1">#REF!</definedName>
    <definedName name="XRefPaste149Row" hidden="1">#REF!</definedName>
    <definedName name="XRefPaste15" hidden="1">#REF!</definedName>
    <definedName name="XRefPaste150" hidden="1">#REF!</definedName>
    <definedName name="XRefPaste150Row" hidden="1">#REF!</definedName>
    <definedName name="XRefPaste151" hidden="1">#REF!</definedName>
    <definedName name="XRefPaste151Row" hidden="1">#REF!</definedName>
    <definedName name="XRefPaste152" hidden="1">#REF!</definedName>
    <definedName name="XRefPaste152Row" hidden="1">#REF!</definedName>
    <definedName name="XRefPaste153" hidden="1">#REF!</definedName>
    <definedName name="XRefPaste153Row" hidden="1">#REF!</definedName>
    <definedName name="XRefPaste154" hidden="1">#REF!</definedName>
    <definedName name="XRefPaste154Row" hidden="1">#REF!</definedName>
    <definedName name="XRefPaste155" hidden="1">#REF!</definedName>
    <definedName name="XRefPaste155Row" hidden="1">#REF!</definedName>
    <definedName name="XRefPaste156" hidden="1">#REF!</definedName>
    <definedName name="XRefPaste156Row" hidden="1">#REF!</definedName>
    <definedName name="XRefPaste157" hidden="1">#REF!</definedName>
    <definedName name="XRefPaste157Row" hidden="1">#REF!</definedName>
    <definedName name="XRefPaste158" hidden="1">#REF!</definedName>
    <definedName name="XRefPaste158Row" hidden="1">#REF!</definedName>
    <definedName name="XRefPaste159" hidden="1">#REF!</definedName>
    <definedName name="XRefPaste159Row" hidden="1">#REF!</definedName>
    <definedName name="XRefPaste15Row" hidden="1">#REF!</definedName>
    <definedName name="XRefPaste16" hidden="1">#REF!</definedName>
    <definedName name="XRefPaste160" hidden="1">#REF!</definedName>
    <definedName name="XRefPaste160Row" hidden="1">#REF!</definedName>
    <definedName name="XRefPaste161" hidden="1">#REF!</definedName>
    <definedName name="XRefPaste161Row" hidden="1">#REF!</definedName>
    <definedName name="XRefPaste162" hidden="1">#REF!</definedName>
    <definedName name="XRefPaste162Row" hidden="1">#REF!</definedName>
    <definedName name="XRefPaste163Row" hidden="1">#REF!</definedName>
    <definedName name="XRefPaste164Row" hidden="1">#REF!</definedName>
    <definedName name="XRefPaste165Row" hidden="1">#REF!</definedName>
    <definedName name="XRefPaste166" hidden="1">#REF!</definedName>
    <definedName name="XRefPaste166Row" hidden="1">#REF!</definedName>
    <definedName name="XRefPaste167" hidden="1">#REF!</definedName>
    <definedName name="XRefPaste167Row" hidden="1">#REF!</definedName>
    <definedName name="XRefPaste168" hidden="1">#REF!</definedName>
    <definedName name="XRefPaste168Row" hidden="1">#REF!</definedName>
    <definedName name="XRefPaste169" hidden="1">#REF!</definedName>
    <definedName name="XRefPaste169Row" hidden="1">#REF!</definedName>
    <definedName name="XRefPaste16Row" hidden="1">#REF!</definedName>
    <definedName name="XRefPaste17" hidden="1">#REF!</definedName>
    <definedName name="XRefPaste170Row" hidden="1">#REF!</definedName>
    <definedName name="XRefPaste171Row" hidden="1">#REF!</definedName>
    <definedName name="XRefPaste172" hidden="1">#REF!</definedName>
    <definedName name="XRefPaste172Row" hidden="1">#REF!</definedName>
    <definedName name="XRefPaste173Row" hidden="1">#REF!</definedName>
    <definedName name="XRefPaste174" hidden="1">#REF!</definedName>
    <definedName name="XRefPaste174Row" hidden="1">#REF!</definedName>
    <definedName name="XRefPaste175" hidden="1">#REF!</definedName>
    <definedName name="XRefPaste175Row" hidden="1">#REF!</definedName>
    <definedName name="XRefPaste176" hidden="1">#REF!</definedName>
    <definedName name="XRefPaste176Row" hidden="1">#REF!</definedName>
    <definedName name="XRefPaste177" hidden="1">#REF!</definedName>
    <definedName name="XRefPaste177Row" hidden="1">#REF!</definedName>
    <definedName name="XRefPaste178" hidden="1">#REF!</definedName>
    <definedName name="XRefPaste178Row" hidden="1">#REF!</definedName>
    <definedName name="XRefPaste179" hidden="1">#REF!</definedName>
    <definedName name="XRefPaste179Row" hidden="1">#REF!</definedName>
    <definedName name="XRefPaste17Row" hidden="1">#REF!</definedName>
    <definedName name="XRefPaste18" hidden="1">#REF!</definedName>
    <definedName name="XRefPaste180" hidden="1">#REF!</definedName>
    <definedName name="XRefPaste180Row" hidden="1">#REF!</definedName>
    <definedName name="XRefPaste181" hidden="1">#REF!</definedName>
    <definedName name="XRefPaste181Row" hidden="1">#REF!</definedName>
    <definedName name="XRefPaste182Row" hidden="1">#REF!</definedName>
    <definedName name="XRefPaste183Row" hidden="1">#REF!</definedName>
    <definedName name="XRefPaste184" hidden="1">#REF!</definedName>
    <definedName name="XRefPaste184Row" hidden="1">#REF!</definedName>
    <definedName name="XRefPaste185" hidden="1">#REF!</definedName>
    <definedName name="XRefPaste185Row" hidden="1">#REF!</definedName>
    <definedName name="XRefPaste186" hidden="1">#REF!</definedName>
    <definedName name="XRefPaste186Row" hidden="1">#REF!</definedName>
    <definedName name="XRefPaste187" hidden="1">#REF!</definedName>
    <definedName name="XRefPaste187Row" hidden="1">#REF!</definedName>
    <definedName name="XRefPaste188" hidden="1">#REF!</definedName>
    <definedName name="XRefPaste188Row" hidden="1">#REF!</definedName>
    <definedName name="XRefPaste189" hidden="1">#REF!</definedName>
    <definedName name="XRefPaste189Row" hidden="1">#REF!</definedName>
    <definedName name="XRefPaste18Row" hidden="1">#REF!</definedName>
    <definedName name="XRefPaste19" hidden="1">#REF!</definedName>
    <definedName name="XRefPaste190" hidden="1">#REF!</definedName>
    <definedName name="XRefPaste190Row" hidden="1">#REF!</definedName>
    <definedName name="XRefPaste191" hidden="1">#REF!</definedName>
    <definedName name="XRefPaste191Row" hidden="1">#REF!</definedName>
    <definedName name="XRefPaste192" hidden="1">#REF!</definedName>
    <definedName name="XRefPaste192Row" hidden="1">#REF!</definedName>
    <definedName name="XRefPaste193" hidden="1">#REF!</definedName>
    <definedName name="XRefPaste193Row" hidden="1">#REF!</definedName>
    <definedName name="XRefPaste194" hidden="1">#REF!</definedName>
    <definedName name="XRefPaste194Row" hidden="1">#REF!</definedName>
    <definedName name="XRefPaste195" hidden="1">#REF!</definedName>
    <definedName name="XRefPaste195Row" hidden="1">#REF!</definedName>
    <definedName name="XRefPaste196" hidden="1">#REF!</definedName>
    <definedName name="XRefPaste196Row" hidden="1">#REF!</definedName>
    <definedName name="XRefPaste197" hidden="1">#REF!</definedName>
    <definedName name="XRefPaste197Row" hidden="1">#REF!</definedName>
    <definedName name="XRefPaste198" hidden="1">#REF!</definedName>
    <definedName name="XRefPaste198Row" hidden="1">#REF!</definedName>
    <definedName name="XRefPaste199" hidden="1">#REF!</definedName>
    <definedName name="XRefPaste199Row" hidden="1">#REF!</definedName>
    <definedName name="XRefPaste19Row" hidden="1">#REF!</definedName>
    <definedName name="XRefPaste1Row" hidden="1">#REF!</definedName>
    <definedName name="XRefPaste2" hidden="1">#REF!</definedName>
    <definedName name="XRefPaste20" hidden="1">#REF!</definedName>
    <definedName name="XRefPaste200" hidden="1">#REF!</definedName>
    <definedName name="XRefPaste200Row" hidden="1">#REF!</definedName>
    <definedName name="XRefPaste201" hidden="1">#REF!</definedName>
    <definedName name="XRefPaste201Row" hidden="1">#REF!</definedName>
    <definedName name="XRefPaste202" hidden="1">#REF!</definedName>
    <definedName name="XRefPaste202Row" hidden="1">#REF!</definedName>
    <definedName name="XRefPaste203" hidden="1">#REF!</definedName>
    <definedName name="XRefPaste203Row" hidden="1">#REF!</definedName>
    <definedName name="XRefPaste204" hidden="1">#REF!</definedName>
    <definedName name="XRefPaste204Row" hidden="1">#REF!</definedName>
    <definedName name="XRefPaste205" hidden="1">#REF!</definedName>
    <definedName name="XRefPaste205Row" hidden="1">#REF!</definedName>
    <definedName name="XRefPaste206" hidden="1">#REF!</definedName>
    <definedName name="XRefPaste206Row" hidden="1">#REF!</definedName>
    <definedName name="XRefPaste207" hidden="1">#REF!</definedName>
    <definedName name="XRefPaste207Row" hidden="1">#REF!</definedName>
    <definedName name="XRefPaste208" hidden="1">#REF!</definedName>
    <definedName name="XRefPaste208Row" hidden="1">#REF!</definedName>
    <definedName name="XRefPaste209" hidden="1">#REF!</definedName>
    <definedName name="XRefPaste209Row" hidden="1">#REF!</definedName>
    <definedName name="XRefPaste20Row" hidden="1">#REF!</definedName>
    <definedName name="XRefPaste210" hidden="1">#REF!</definedName>
    <definedName name="XRefPaste210Row" hidden="1">#REF!</definedName>
    <definedName name="XRefPaste211" hidden="1">#REF!</definedName>
    <definedName name="XRefPaste211Row" hidden="1">#REF!</definedName>
    <definedName name="XRefPaste212" hidden="1">#REF!</definedName>
    <definedName name="XRefPaste212Row" hidden="1">#REF!</definedName>
    <definedName name="XRefPaste213" hidden="1">#REF!</definedName>
    <definedName name="XRefPaste213Row" hidden="1">#REF!</definedName>
    <definedName name="XRefPaste214" hidden="1">#REF!</definedName>
    <definedName name="XRefPaste214Row" hidden="1">#REF!</definedName>
    <definedName name="XRefPaste215" hidden="1">#REF!</definedName>
    <definedName name="XRefPaste215Row" hidden="1">#REF!</definedName>
    <definedName name="XRefPaste216" hidden="1">#REF!</definedName>
    <definedName name="XRefPaste216Row" hidden="1">#REF!</definedName>
    <definedName name="XRefPaste217" hidden="1">#REF!</definedName>
    <definedName name="XRefPaste217Row" hidden="1">#REF!</definedName>
    <definedName name="XRefPaste218" hidden="1">#REF!</definedName>
    <definedName name="XRefPaste218Row" hidden="1">#REF!</definedName>
    <definedName name="XRefPaste219" hidden="1">#REF!</definedName>
    <definedName name="XRefPaste219Row" hidden="1">#REF!</definedName>
    <definedName name="XRefPaste21Row" hidden="1">#REF!</definedName>
    <definedName name="XRefPaste22" hidden="1">#REF!</definedName>
    <definedName name="XRefPaste220Row" hidden="1">#REF!</definedName>
    <definedName name="XRefPaste221" hidden="1">#REF!</definedName>
    <definedName name="XRefPaste221Row" hidden="1">#REF!</definedName>
    <definedName name="XRefPaste222Row" hidden="1">#REF!</definedName>
    <definedName name="XRefPaste223" hidden="1">#REF!</definedName>
    <definedName name="XRefPaste223Row" hidden="1">#REF!</definedName>
    <definedName name="XRefPaste224" hidden="1">#REF!</definedName>
    <definedName name="XRefPaste224Row" hidden="1">#REF!</definedName>
    <definedName name="XRefPaste225Row" hidden="1">#REF!</definedName>
    <definedName name="XRefPaste226" hidden="1">#REF!</definedName>
    <definedName name="XRefPaste226Row" hidden="1">#REF!</definedName>
    <definedName name="XRefPaste227" hidden="1">#REF!</definedName>
    <definedName name="XRefPaste227Row" hidden="1">#REF!</definedName>
    <definedName name="XRefPaste228" hidden="1">#REF!</definedName>
    <definedName name="XRefPaste228Row" hidden="1">#REF!</definedName>
    <definedName name="XRefPaste229" hidden="1">#REF!</definedName>
    <definedName name="XRefPaste229Row" hidden="1">#REF!</definedName>
    <definedName name="XRefPaste22Row" hidden="1">#REF!</definedName>
    <definedName name="XRefPaste23" hidden="1">#REF!</definedName>
    <definedName name="XRefPaste230" hidden="1">#REF!</definedName>
    <definedName name="XRefPaste230Row" hidden="1">#REF!</definedName>
    <definedName name="XRefPaste231" hidden="1">#REF!</definedName>
    <definedName name="XRefPaste231Row" hidden="1">#REF!</definedName>
    <definedName name="XRefPaste232" hidden="1">#REF!</definedName>
    <definedName name="XRefPaste232Row" hidden="1">#REF!</definedName>
    <definedName name="XRefPaste233" hidden="1">#REF!</definedName>
    <definedName name="XRefPaste233Row" hidden="1">#REF!</definedName>
    <definedName name="XRefPaste234" hidden="1">#REF!</definedName>
    <definedName name="XRefPaste234Row" hidden="1">#REF!</definedName>
    <definedName name="XRefPaste235" hidden="1">#REF!</definedName>
    <definedName name="XRefPaste235Row" hidden="1">#REF!</definedName>
    <definedName name="XRefPaste236" hidden="1">#REF!</definedName>
    <definedName name="XRefPaste236Row" hidden="1">#REF!</definedName>
    <definedName name="XRefPaste237" hidden="1">#REF!</definedName>
    <definedName name="XRefPaste237Row" hidden="1">#REF!</definedName>
    <definedName name="XRefPaste238" hidden="1">#REF!</definedName>
    <definedName name="XRefPaste238Row" hidden="1">#REF!</definedName>
    <definedName name="XRefPaste239" hidden="1">#REF!</definedName>
    <definedName name="XRefPaste239Row" hidden="1">#REF!</definedName>
    <definedName name="XRefPaste23Row" hidden="1">#REF!</definedName>
    <definedName name="XRefPaste24" hidden="1">#REF!</definedName>
    <definedName name="XRefPaste240" hidden="1">#REF!</definedName>
    <definedName name="XRefPaste240Row" hidden="1">#REF!</definedName>
    <definedName name="XRefPaste241" hidden="1">#REF!</definedName>
    <definedName name="XRefPaste241Row" hidden="1">#REF!</definedName>
    <definedName name="XRefPaste242" hidden="1">#REF!</definedName>
    <definedName name="XRefPaste242Row" hidden="1">#REF!</definedName>
    <definedName name="XRefPaste243Row" hidden="1">#REF!</definedName>
    <definedName name="XRefPaste244" hidden="1">#REF!</definedName>
    <definedName name="XRefPaste244Row" hidden="1">#REF!</definedName>
    <definedName name="XRefPaste245Row" hidden="1">#REF!</definedName>
    <definedName name="XRefPaste246" hidden="1">#REF!</definedName>
    <definedName name="XRefPaste246Row" hidden="1">#REF!</definedName>
    <definedName name="XRefPaste247Row" hidden="1">#REF!</definedName>
    <definedName name="XRefPaste248" hidden="1">#REF!</definedName>
    <definedName name="XRefPaste248Row" hidden="1">#REF!</definedName>
    <definedName name="XRefPaste249Row" hidden="1">#REF!</definedName>
    <definedName name="XRefPaste24Row" hidden="1">#REF!</definedName>
    <definedName name="XRefPaste25" hidden="1">#REF!</definedName>
    <definedName name="XRefPaste250" hidden="1">#REF!</definedName>
    <definedName name="XRefPaste250Row" hidden="1">#REF!</definedName>
    <definedName name="XRefPaste251Row" hidden="1">#REF!</definedName>
    <definedName name="XRefPaste252" hidden="1">#REF!</definedName>
    <definedName name="XRefPaste252Row" hidden="1">#REF!</definedName>
    <definedName name="XRefPaste253" hidden="1">#REF!</definedName>
    <definedName name="XRefPaste253Row" hidden="1">#REF!</definedName>
    <definedName name="XRefPaste254" hidden="1">#REF!</definedName>
    <definedName name="XRefPaste254Row" hidden="1">#REF!</definedName>
    <definedName name="XRefPaste255" hidden="1">#REF!</definedName>
    <definedName name="XRefPaste255Row" hidden="1">#REF!</definedName>
    <definedName name="XRefPaste256" hidden="1">#REF!</definedName>
    <definedName name="XRefPaste256Row" hidden="1">#REF!</definedName>
    <definedName name="XRefPaste257" hidden="1">#REF!</definedName>
    <definedName name="XRefPaste258" hidden="1">#REF!</definedName>
    <definedName name="XRefPaste259" hidden="1">#REF!</definedName>
    <definedName name="XRefPaste25Row" hidden="1">#REF!</definedName>
    <definedName name="XRefPaste26" hidden="1">#REF!</definedName>
    <definedName name="XRefPaste260" hidden="1">#REF!</definedName>
    <definedName name="XRefPaste261" hidden="1">#REF!</definedName>
    <definedName name="XRefPaste262" hidden="1">#REF!</definedName>
    <definedName name="XRefPaste263" hidden="1">#REF!</definedName>
    <definedName name="XRefPaste264" hidden="1">#REF!</definedName>
    <definedName name="XRefPaste265" hidden="1">#REF!</definedName>
    <definedName name="XRefPaste266" hidden="1">#REF!</definedName>
    <definedName name="XRefPaste267" hidden="1">#REF!</definedName>
    <definedName name="XRefPaste268" hidden="1">#REF!</definedName>
    <definedName name="XRefPaste26Row" hidden="1">#REF!</definedName>
    <definedName name="XRefPaste271" hidden="1">#REF!</definedName>
    <definedName name="XRefPaste273" hidden="1">#REF!</definedName>
    <definedName name="XRefPaste275" hidden="1">#REF!</definedName>
    <definedName name="XRefPaste27Row" hidden="1">#REF!</definedName>
    <definedName name="XRefPaste282" hidden="1">#REF!</definedName>
    <definedName name="XRefPaste283" hidden="1">#REF!</definedName>
    <definedName name="XRefPaste284" hidden="1">#REF!</definedName>
    <definedName name="XRefPaste285" hidden="1">#REF!</definedName>
    <definedName name="XRefPaste286" hidden="1">#REF!</definedName>
    <definedName name="XRefPaste287" hidden="1">#REF!</definedName>
    <definedName name="XRefPaste288" hidden="1">#REF!</definedName>
    <definedName name="XRefPaste289" hidden="1">#REF!</definedName>
    <definedName name="XRefPaste28Row" hidden="1">#REF!</definedName>
    <definedName name="XRefPaste29" hidden="1">#REF!</definedName>
    <definedName name="XRefPaste290" hidden="1">#REF!</definedName>
    <definedName name="XRefPaste291" hidden="1">#REF!</definedName>
    <definedName name="XRefPaste292" hidden="1">#REF!</definedName>
    <definedName name="XRefPaste293" hidden="1">#REF!</definedName>
    <definedName name="XRefPaste294" hidden="1">#REF!</definedName>
    <definedName name="XRefPaste295" hidden="1">#REF!</definedName>
    <definedName name="XRefPaste296" hidden="1">#REF!</definedName>
    <definedName name="XRefPaste297" hidden="1">#REF!</definedName>
    <definedName name="XRefPaste298" hidden="1">#REF!</definedName>
    <definedName name="XRefPaste299" hidden="1">#REF!</definedName>
    <definedName name="XRefPaste29Row" hidden="1">#REF!</definedName>
    <definedName name="XRefPaste2Row" hidden="1">#REF!</definedName>
    <definedName name="XRefPaste30" hidden="1">#REF!</definedName>
    <definedName name="XRefPaste300" hidden="1">#REF!</definedName>
    <definedName name="XRefPaste301" hidden="1">#REF!</definedName>
    <definedName name="XRefPaste302" hidden="1">#REF!</definedName>
    <definedName name="XRefPaste303" hidden="1">#REF!</definedName>
    <definedName name="XRefPaste304" hidden="1">#REF!</definedName>
    <definedName name="XRefPaste305" hidden="1">#REF!</definedName>
    <definedName name="XRefPaste306" hidden="1">#REF!</definedName>
    <definedName name="XRefPaste307" hidden="1">#REF!</definedName>
    <definedName name="XRefPaste308" hidden="1">#REF!</definedName>
    <definedName name="XRefPaste309" hidden="1">#REF!</definedName>
    <definedName name="XRefPaste30Row" hidden="1">#REF!</definedName>
    <definedName name="XRefPaste31" hidden="1">#REF!</definedName>
    <definedName name="XRefPaste310" hidden="1">#REF!</definedName>
    <definedName name="XRefPaste311" hidden="1">#REF!</definedName>
    <definedName name="XRefPaste312" hidden="1">#REF!</definedName>
    <definedName name="XRefPaste313" hidden="1">#REF!</definedName>
    <definedName name="XRefPaste314" hidden="1">#REF!</definedName>
    <definedName name="XRefPaste315" hidden="1">#REF!</definedName>
    <definedName name="XRefPaste316" hidden="1">#REF!</definedName>
    <definedName name="XRefPaste317" hidden="1">#REF!</definedName>
    <definedName name="XRefPaste318" hidden="1">#REF!</definedName>
    <definedName name="XRefPaste319" hidden="1">#REF!</definedName>
    <definedName name="XRefPaste31Row" hidden="1">#REF!</definedName>
    <definedName name="XRefPaste32" hidden="1">#REF!</definedName>
    <definedName name="XRefPaste320" hidden="1">#REF!</definedName>
    <definedName name="XRefPaste321" hidden="1">#REF!</definedName>
    <definedName name="XRefPaste322" hidden="1">#REF!</definedName>
    <definedName name="XRefPaste323" hidden="1">#REF!</definedName>
    <definedName name="XRefPaste324" hidden="1">#REF!</definedName>
    <definedName name="XRefPaste325" hidden="1">#REF!</definedName>
    <definedName name="XRefPaste32Row" hidden="1">#REF!</definedName>
    <definedName name="XRefPaste33" hidden="1">#REF!</definedName>
    <definedName name="XRefPaste33Row" hidden="1">#REF!</definedName>
    <definedName name="XRefPaste34" hidden="1">#REF!</definedName>
    <definedName name="XRefPaste34Row" hidden="1">#REF!</definedName>
    <definedName name="XRefPaste35" hidden="1">#REF!</definedName>
    <definedName name="XRefPaste35Row" hidden="1">#REF!</definedName>
    <definedName name="XRefPaste36" hidden="1">#REF!</definedName>
    <definedName name="XRefPaste36Row" hidden="1">#REF!</definedName>
    <definedName name="XRefPaste37" hidden="1">#REF!</definedName>
    <definedName name="XRefPaste37Row" hidden="1">#REF!</definedName>
    <definedName name="XRefPaste38" hidden="1">#REF!</definedName>
    <definedName name="XRefPaste38Row" hidden="1">#REF!</definedName>
    <definedName name="XRefPaste39" hidden="1">#REF!</definedName>
    <definedName name="XRefPaste39Row" hidden="1">#REF!</definedName>
    <definedName name="XRefPaste3Row" hidden="1">#REF!</definedName>
    <definedName name="XRefPaste40" hidden="1">#REF!</definedName>
    <definedName name="XRefPaste40Row" hidden="1">#REF!</definedName>
    <definedName name="XRefPaste41" hidden="1">#REF!</definedName>
    <definedName name="XRefPaste41Row" hidden="1">#REF!</definedName>
    <definedName name="XRefPaste42" hidden="1">#REF!</definedName>
    <definedName name="XRefPaste42Row" hidden="1">#REF!</definedName>
    <definedName name="XRefPaste43" hidden="1">#REF!</definedName>
    <definedName name="XRefPaste43Row" hidden="1">#REF!</definedName>
    <definedName name="XRefPaste44" hidden="1">#REF!</definedName>
    <definedName name="XRefPaste44Row" hidden="1">#REF!</definedName>
    <definedName name="XRefPaste45" hidden="1">#REF!</definedName>
    <definedName name="XRefPaste45Row" hidden="1">#REF!</definedName>
    <definedName name="XRefPaste46" hidden="1">#REF!</definedName>
    <definedName name="XRefPaste46Row" hidden="1">#REF!</definedName>
    <definedName name="XRefPaste47" hidden="1">#REF!</definedName>
    <definedName name="XRefPaste47Row" hidden="1">#REF!</definedName>
    <definedName name="XRefPaste48" hidden="1">#REF!</definedName>
    <definedName name="XRefPaste48Row" hidden="1">#REF!</definedName>
    <definedName name="XRefPaste49" hidden="1">#REF!</definedName>
    <definedName name="XRefPaste49Row" hidden="1">#REF!</definedName>
    <definedName name="XRefPaste5" hidden="1">#REF!</definedName>
    <definedName name="XRefPaste50" hidden="1">#REF!</definedName>
    <definedName name="XRefPaste50Row" hidden="1">#REF!</definedName>
    <definedName name="XRefPaste51" hidden="1">#REF!</definedName>
    <definedName name="XRefPaste51Row" hidden="1">#REF!</definedName>
    <definedName name="XRefPaste52" hidden="1">#REF!</definedName>
    <definedName name="XRefPaste52Row" hidden="1">#REF!</definedName>
    <definedName name="XRefPaste53" hidden="1">#REF!</definedName>
    <definedName name="XRefPaste53Row" hidden="1">#REF!</definedName>
    <definedName name="XRefPaste54" hidden="1">#REF!</definedName>
    <definedName name="XRefPaste54Row" hidden="1">#REF!</definedName>
    <definedName name="XRefPaste55" hidden="1">#REF!</definedName>
    <definedName name="XRefPaste55Row" hidden="1">#REF!</definedName>
    <definedName name="XRefPaste56" hidden="1">#REF!</definedName>
    <definedName name="XRefPaste56Row" hidden="1">#REF!</definedName>
    <definedName name="XRefPaste57" hidden="1">#REF!</definedName>
    <definedName name="XRefPaste57Row" hidden="1">#REF!</definedName>
    <definedName name="XRefPaste58" hidden="1">#REF!</definedName>
    <definedName name="XRefPaste58Row" hidden="1">#REF!</definedName>
    <definedName name="XRefPaste59" hidden="1">#REF!</definedName>
    <definedName name="XRefPaste59Row" hidden="1">#REF!</definedName>
    <definedName name="XRefPaste6" hidden="1">#REF!</definedName>
    <definedName name="XRefPaste60Row" hidden="1">#REF!</definedName>
    <definedName name="XRefPaste61" hidden="1">#REF!</definedName>
    <definedName name="XRefPaste61Row" hidden="1">#REF!</definedName>
    <definedName name="XRefPaste62" hidden="1">#REF!</definedName>
    <definedName name="XRefPaste62Row" hidden="1">#REF!</definedName>
    <definedName name="XRefPaste63" hidden="1">#REF!</definedName>
    <definedName name="XRefPaste63Row" hidden="1">#REF!</definedName>
    <definedName name="XRefPaste64" hidden="1">#REF!</definedName>
    <definedName name="XRefPaste64Row" hidden="1">#REF!</definedName>
    <definedName name="XRefPaste65" hidden="1">#REF!</definedName>
    <definedName name="XRefPaste65Row" hidden="1">#REF!</definedName>
    <definedName name="XRefPaste66Row" hidden="1">#REF!</definedName>
    <definedName name="XRefPaste67Row" hidden="1">#REF!</definedName>
    <definedName name="XRefPaste68" hidden="1">#REF!</definedName>
    <definedName name="XRefPaste68Row" hidden="1">#REF!</definedName>
    <definedName name="XRefPaste69" hidden="1">#REF!</definedName>
    <definedName name="XRefPaste69Row" hidden="1">#REF!</definedName>
    <definedName name="XRefPaste6Row" hidden="1">#REF!</definedName>
    <definedName name="XRefPaste7" hidden="1">#REF!</definedName>
    <definedName name="XRefPaste70" hidden="1">#REF!</definedName>
    <definedName name="XRefPaste70Row" hidden="1">#REF!</definedName>
    <definedName name="XRefPaste71" hidden="1">#REF!</definedName>
    <definedName name="XRefPaste71Row" hidden="1">#REF!</definedName>
    <definedName name="XRefPaste72" hidden="1">#REF!</definedName>
    <definedName name="XRefPaste72Row" hidden="1">#REF!</definedName>
    <definedName name="XRefPaste73" hidden="1">#REF!</definedName>
    <definedName name="XRefPaste73Row" hidden="1">#REF!</definedName>
    <definedName name="XRefPaste74" hidden="1">#REF!</definedName>
    <definedName name="XRefPaste74Row" hidden="1">#REF!</definedName>
    <definedName name="XRefPaste75Row" hidden="1">#REF!</definedName>
    <definedName name="XRefPaste76" hidden="1">#REF!</definedName>
    <definedName name="XRefPaste76Row" hidden="1">#REF!</definedName>
    <definedName name="XRefPaste77" hidden="1">#REF!</definedName>
    <definedName name="XRefPaste77Row" hidden="1">#REF!</definedName>
    <definedName name="XRefPaste78" hidden="1">#REF!</definedName>
    <definedName name="XRefPaste78Row" hidden="1">#REF!</definedName>
    <definedName name="XRefPaste79" hidden="1">#REF!</definedName>
    <definedName name="XRefPaste79Row" hidden="1">#REF!</definedName>
    <definedName name="XRefPaste7Row" hidden="1">#REF!</definedName>
    <definedName name="XRefPaste8" hidden="1">#REF!</definedName>
    <definedName name="XRefPaste80" hidden="1">#REF!</definedName>
    <definedName name="XRefPaste80Row" hidden="1">#REF!</definedName>
    <definedName name="XRefPaste81" hidden="1">#REF!</definedName>
    <definedName name="XRefPaste81Row" hidden="1">#REF!</definedName>
    <definedName name="XRefPaste82" hidden="1">#REF!</definedName>
    <definedName name="XRefPaste82Row" hidden="1">#REF!</definedName>
    <definedName name="XRefPaste83" hidden="1">#REF!</definedName>
    <definedName name="XRefPaste83Row" hidden="1">#REF!</definedName>
    <definedName name="XRefPaste84" hidden="1">#REF!</definedName>
    <definedName name="XRefPaste84Row" hidden="1">#REF!</definedName>
    <definedName name="XRefPaste85" hidden="1">#REF!</definedName>
    <definedName name="XRefPaste85Row" hidden="1">#REF!</definedName>
    <definedName name="XRefPaste86" hidden="1">#REF!</definedName>
    <definedName name="XRefPaste86Row" hidden="1">#REF!</definedName>
    <definedName name="XRefPaste87" hidden="1">#REF!</definedName>
    <definedName name="XRefPaste87Row" hidden="1">#REF!</definedName>
    <definedName name="XRefPaste88" hidden="1">#REF!</definedName>
    <definedName name="XRefPaste88Row" hidden="1">#REF!</definedName>
    <definedName name="XRefPaste89" hidden="1">#REF!</definedName>
    <definedName name="XRefPaste89Row" hidden="1">#REF!</definedName>
    <definedName name="XRefPaste8Row" hidden="1">#REF!</definedName>
    <definedName name="XRefPaste9" hidden="1">#REF!</definedName>
    <definedName name="XRefPaste90" hidden="1">#REF!</definedName>
    <definedName name="XRefPaste90Row" hidden="1">#REF!</definedName>
    <definedName name="XRefPaste91" hidden="1">#REF!</definedName>
    <definedName name="XRefPaste91Row" hidden="1">#REF!</definedName>
    <definedName name="XRefPaste92" hidden="1">#REF!</definedName>
    <definedName name="XRefPaste92Row" hidden="1">#REF!</definedName>
    <definedName name="XRefPaste93" hidden="1">#REF!</definedName>
    <definedName name="XRefPaste93Row" hidden="1">#REF!</definedName>
    <definedName name="XRefPaste94" hidden="1">#REF!</definedName>
    <definedName name="XRefPaste94Row" hidden="1">#REF!</definedName>
    <definedName name="XRefPaste95" hidden="1">#REF!</definedName>
    <definedName name="XRefPaste95Row" hidden="1">#REF!</definedName>
    <definedName name="XRefPaste96" hidden="1">#REF!</definedName>
    <definedName name="XRefPaste96Row" hidden="1">#REF!</definedName>
    <definedName name="XRefPaste97" hidden="1">#REF!</definedName>
    <definedName name="XRefPaste97Row" hidden="1">#REF!</definedName>
    <definedName name="XRefPaste98" hidden="1">#REF!</definedName>
    <definedName name="XRefPaste98Row" hidden="1">#REF!</definedName>
    <definedName name="XRefPaste99" hidden="1">#REF!</definedName>
    <definedName name="XRefPaste99Row" hidden="1">#REF!</definedName>
    <definedName name="XRefPaste9Row" hidden="1">#REF!</definedName>
    <definedName name="XRefPasteRangeCount" hidden="1">2</definedName>
    <definedName name="XX">#REF!</definedName>
    <definedName name="xxxx" localSheetId="2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xxxx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YAAPRCAP">#REF!</definedName>
    <definedName name="YAAPRCO">#REF!</definedName>
    <definedName name="YAAPRCOAL">#REF!</definedName>
    <definedName name="YAAPRDA">#REF!</definedName>
    <definedName name="YAAPRDEP">#REF!</definedName>
    <definedName name="YAAPREOS">#REF!</definedName>
    <definedName name="YAAPREQ">#REF!</definedName>
    <definedName name="YAAPRIAT">#REF!</definedName>
    <definedName name="YAAPRIBIT">#REF!</definedName>
    <definedName name="YAAPRINT">#REF!</definedName>
    <definedName name="YAAPRISN">#REF!</definedName>
    <definedName name="YAAPRNETCONT">#REF!</definedName>
    <definedName name="YAAPRSTEAM">#REF!</definedName>
    <definedName name="YAAPRTAX">#REF!</definedName>
    <definedName name="YAAPRTO">#REF!</definedName>
    <definedName name="YAAPRWHEEL">#REF!</definedName>
    <definedName name="YAAUGCAP">#REF!</definedName>
    <definedName name="YAAUGCO">#REF!</definedName>
    <definedName name="YAAUGCOAL">#REF!</definedName>
    <definedName name="YAAUGDA">#REF!</definedName>
    <definedName name="YAAUGDEP">#REF!</definedName>
    <definedName name="YAAUGEOS">#REF!</definedName>
    <definedName name="YAAUGEQ">#REF!</definedName>
    <definedName name="YAAUGIAT">#REF!</definedName>
    <definedName name="YAAUGIBIT">#REF!</definedName>
    <definedName name="YAAUGINT">#REF!</definedName>
    <definedName name="YAAUGISN">#REF!</definedName>
    <definedName name="YAAUGNETCONT">#REF!</definedName>
    <definedName name="YAAUGSTEAM">#REF!</definedName>
    <definedName name="YAAUGTAX">#REF!</definedName>
    <definedName name="YAAUGTO">#REF!</definedName>
    <definedName name="YAAUGWHEEL">#REF!</definedName>
    <definedName name="YACOTISN">#REF!</definedName>
    <definedName name="YADECCAP">#REF!</definedName>
    <definedName name="YADECCO">#REF!</definedName>
    <definedName name="YADECCOAL">#REF!</definedName>
    <definedName name="YADECDA">#REF!</definedName>
    <definedName name="YADECDEP">#REF!</definedName>
    <definedName name="YADECEOS">#REF!</definedName>
    <definedName name="YADECEQ">#REF!</definedName>
    <definedName name="YADECIAT">#REF!</definedName>
    <definedName name="YADECIBIT">#REF!</definedName>
    <definedName name="YADECINT">#REF!</definedName>
    <definedName name="YADECISN">#REF!</definedName>
    <definedName name="YADECNETCONT">#REF!</definedName>
    <definedName name="YADECSTEAM">#REF!</definedName>
    <definedName name="YADECTAX">#REF!</definedName>
    <definedName name="YADECTO">#REF!</definedName>
    <definedName name="YADECWHEEL">#REF!</definedName>
    <definedName name="YAFEBCAP">#REF!</definedName>
    <definedName name="YAFEBCO">#REF!</definedName>
    <definedName name="YAFEBCOAL">#REF!</definedName>
    <definedName name="YAFEBDA">#REF!</definedName>
    <definedName name="YAFEBDEP">#REF!</definedName>
    <definedName name="YAFEBEOS">#REF!</definedName>
    <definedName name="YAFEBEQ">#REF!</definedName>
    <definedName name="YAFEBIAT">#REF!</definedName>
    <definedName name="YAFEBIBIT">#REF!</definedName>
    <definedName name="YAFEBINT">#REF!</definedName>
    <definedName name="YAFEBISN">#REF!</definedName>
    <definedName name="YAFEBNETCONT">#REF!</definedName>
    <definedName name="YAFEBSTEAM">#REF!</definedName>
    <definedName name="YAFEBTAX">#REF!</definedName>
    <definedName name="YAFEBTO">#REF!</definedName>
    <definedName name="YAFEBWHEEL">#REF!</definedName>
    <definedName name="YAGWAPR">#REF!</definedName>
    <definedName name="YAGWAUG">#REF!</definedName>
    <definedName name="YAGWFEB">#REF!</definedName>
    <definedName name="YAGWJAN">#REF!</definedName>
    <definedName name="YAGWJUL">#REF!</definedName>
    <definedName name="YAGWJUN">#REF!</definedName>
    <definedName name="YAGWMAR">#REF!</definedName>
    <definedName name="YAGWMAY">#REF!</definedName>
    <definedName name="YAISNAPR">#REF!</definedName>
    <definedName name="YAISNFEB">#REF!</definedName>
    <definedName name="YAISNJAN">#REF!</definedName>
    <definedName name="YAISNJUN">#REF!</definedName>
    <definedName name="YAISNMAR">#REF!</definedName>
    <definedName name="YAISNMAY">#REF!</definedName>
    <definedName name="YAJANCAP">#REF!</definedName>
    <definedName name="YAJANCO">#REF!</definedName>
    <definedName name="YAJANCOAL">#REF!</definedName>
    <definedName name="YAJANDA">#REF!</definedName>
    <definedName name="YAJANDEP">#REF!</definedName>
    <definedName name="YAJANEOS">#REF!</definedName>
    <definedName name="YAJANEQ">#REF!</definedName>
    <definedName name="YAJANIAT">#REF!</definedName>
    <definedName name="YAJANIBIT">#REF!</definedName>
    <definedName name="YAJANINT">#REF!</definedName>
    <definedName name="YAJANISN">#REF!</definedName>
    <definedName name="YAJANNETCONT">#REF!</definedName>
    <definedName name="YAJANSTEAM">#REF!</definedName>
    <definedName name="YAJANTAX">#REF!</definedName>
    <definedName name="YAJANTO">#REF!</definedName>
    <definedName name="YAJANWHEEL">#REF!</definedName>
    <definedName name="YAJULCAP">#REF!</definedName>
    <definedName name="YAJULCO">#REF!</definedName>
    <definedName name="YAJULCOAL">#REF!</definedName>
    <definedName name="YAJULDA">#REF!</definedName>
    <definedName name="YAJULDEP">#REF!</definedName>
    <definedName name="YAJULEOS">#REF!</definedName>
    <definedName name="YAJULEQ">#REF!</definedName>
    <definedName name="YAJULIAT">#REF!</definedName>
    <definedName name="YAJULIBIT">#REF!</definedName>
    <definedName name="YAJULINT">#REF!</definedName>
    <definedName name="YAJULISN">#REF!</definedName>
    <definedName name="YAJULNETCONT">#REF!</definedName>
    <definedName name="YAJULSTEAM">#REF!</definedName>
    <definedName name="YAJULTAX">#REF!</definedName>
    <definedName name="YAJULTO">#REF!</definedName>
    <definedName name="YAJULWHEEL">#REF!</definedName>
    <definedName name="YAJULYCOAL">#REF!</definedName>
    <definedName name="YAJUNCAP">#REF!</definedName>
    <definedName name="YAJUNCO">#REF!</definedName>
    <definedName name="YAJUNCOAL">#REF!</definedName>
    <definedName name="YAJUNDA">#REF!</definedName>
    <definedName name="YAJUNDEP">#REF!</definedName>
    <definedName name="YAJUNEOS">#REF!</definedName>
    <definedName name="YAJUNEQ">#REF!</definedName>
    <definedName name="YAJUNIAT">#REF!</definedName>
    <definedName name="YAJUNIBIT">#REF!</definedName>
    <definedName name="YAJUNINT">#REF!</definedName>
    <definedName name="YAJUNISN">#REF!</definedName>
    <definedName name="YAJUNNETCONT">#REF!</definedName>
    <definedName name="YAJUNSTEAM">#REF!</definedName>
    <definedName name="YAJUNTAX">#REF!</definedName>
    <definedName name="YAJUNTO">#REF!</definedName>
    <definedName name="YAJUNWHEEL">#REF!</definedName>
    <definedName name="YAMARCAP">#REF!</definedName>
    <definedName name="YAMARCO">#REF!</definedName>
    <definedName name="YAMARCOAL">#REF!</definedName>
    <definedName name="YAMARDA">#REF!</definedName>
    <definedName name="YAMARDEP">#REF!</definedName>
    <definedName name="YAMAREOS">#REF!</definedName>
    <definedName name="YAMAREQ">#REF!</definedName>
    <definedName name="YAMARIAT">#REF!</definedName>
    <definedName name="YAMARIBIT">#REF!</definedName>
    <definedName name="YAMARINT">#REF!</definedName>
    <definedName name="YAMARISN">#REF!</definedName>
    <definedName name="YAMARNETCONT">#REF!</definedName>
    <definedName name="YAMARSTEAM">#REF!</definedName>
    <definedName name="YAMARTAX">#REF!</definedName>
    <definedName name="YAMARTO">#REF!</definedName>
    <definedName name="YAMARWHEEL">#REF!</definedName>
    <definedName name="YAMAYCAP">#REF!</definedName>
    <definedName name="YAMAYCO">#REF!</definedName>
    <definedName name="YAMAYCOAL">#REF!</definedName>
    <definedName name="YAMAYDA">#REF!</definedName>
    <definedName name="YAMAYDEP">#REF!</definedName>
    <definedName name="YAMAYEOS">#REF!</definedName>
    <definedName name="YAMAYEQ">#REF!</definedName>
    <definedName name="YAMAYIAT">#REF!</definedName>
    <definedName name="YAMAYIBIT">#REF!</definedName>
    <definedName name="YAMAYINT">#REF!</definedName>
    <definedName name="YAMAYISN">#REF!</definedName>
    <definedName name="YAMAYNETCONT">#REF!</definedName>
    <definedName name="YAMAYSTEAM">#REF!</definedName>
    <definedName name="YAMAYTAX">#REF!</definedName>
    <definedName name="YAMAYTO">#REF!</definedName>
    <definedName name="YAMAYWHEEL">#REF!</definedName>
    <definedName name="YAMIAPR">#REF!</definedName>
    <definedName name="YAMIAUG">#REF!</definedName>
    <definedName name="YAMIDEC">#REF!</definedName>
    <definedName name="YAMIFEB">#REF!</definedName>
    <definedName name="YAMIJAN">#REF!</definedName>
    <definedName name="YAMIJUL">#REF!</definedName>
    <definedName name="YAMIJUN">#REF!</definedName>
    <definedName name="YAMIMAR">#REF!</definedName>
    <definedName name="YAMIMAY">#REF!</definedName>
    <definedName name="YAMINOV">#REF!</definedName>
    <definedName name="YAMIOCT">#REF!</definedName>
    <definedName name="YAMISEP">#REF!</definedName>
    <definedName name="YANOVCAP">#REF!</definedName>
    <definedName name="YANOVCO">#REF!</definedName>
    <definedName name="YANOVCOAL">#REF!</definedName>
    <definedName name="YANOVDA">#REF!</definedName>
    <definedName name="YANOVDEP">#REF!</definedName>
    <definedName name="YANOVEOS">#REF!</definedName>
    <definedName name="YANOVEQ">#REF!</definedName>
    <definedName name="YANOVIAT">#REF!</definedName>
    <definedName name="YANOVIBIT">#REF!</definedName>
    <definedName name="YANOVINT">#REF!</definedName>
    <definedName name="YANOVISN">#REF!</definedName>
    <definedName name="YANOVNETCONT">#REF!</definedName>
    <definedName name="YANOVSTEAM">#REF!</definedName>
    <definedName name="YANOVTAX">#REF!</definedName>
    <definedName name="YANOVTO">#REF!</definedName>
    <definedName name="YANOVWHEEL">#REF!</definedName>
    <definedName name="YAOCTCAP">#REF!</definedName>
    <definedName name="YAOCTCO">#REF!</definedName>
    <definedName name="YAOCTCOAL">#REF!</definedName>
    <definedName name="YAOCTDA">#REF!</definedName>
    <definedName name="YAOCTDEP">#REF!</definedName>
    <definedName name="YAOCTEOS">#REF!</definedName>
    <definedName name="YAOCTEQ">#REF!</definedName>
    <definedName name="YAOCTIAT">#REF!</definedName>
    <definedName name="YAOCTIBIT">#REF!</definedName>
    <definedName name="YAOCTINT">#REF!</definedName>
    <definedName name="YAOCTISN">#REF!</definedName>
    <definedName name="YAOCTNETCONT">#REF!</definedName>
    <definedName name="YAOCTSTEAM">#REF!</definedName>
    <definedName name="YAOCTTAX">#REF!</definedName>
    <definedName name="YAOCTTO">#REF!</definedName>
    <definedName name="YAOCTWHEEL">#REF!</definedName>
    <definedName name="YASEPCAP">#REF!</definedName>
    <definedName name="YASEPCO">#REF!</definedName>
    <definedName name="YASEPCOAL">#REF!</definedName>
    <definedName name="YASEPDA">#REF!</definedName>
    <definedName name="YASEPDEP">#REF!</definedName>
    <definedName name="YASEPEOS">#REF!</definedName>
    <definedName name="YASEPEQ">#REF!</definedName>
    <definedName name="YASEPIAT">#REF!</definedName>
    <definedName name="YASEPIBIT">#REF!</definedName>
    <definedName name="YASEPINT">#REF!</definedName>
    <definedName name="YASEPISN">#REF!</definedName>
    <definedName name="YASEPNETCONT">#REF!</definedName>
    <definedName name="YASEPSTEAM">#REF!</definedName>
    <definedName name="YASEPTAX">#REF!</definedName>
    <definedName name="YASEPTO">#REF!</definedName>
    <definedName name="YASEPWHEEL">#REF!</definedName>
    <definedName name="YBAPRBANKINT">#REF!</definedName>
    <definedName name="YBAPRCAP">#REF!</definedName>
    <definedName name="YBAPRCO">#REF!</definedName>
    <definedName name="YBAPRCOAL">#REF!</definedName>
    <definedName name="YBAPRDA">#REF!</definedName>
    <definedName name="YBAPRDEP">#REF!</definedName>
    <definedName name="YBAPREOS">#REF!</definedName>
    <definedName name="YBAPREQ">#REF!</definedName>
    <definedName name="YBAPRIAT">#REF!</definedName>
    <definedName name="YBAPRIBIT">#REF!</definedName>
    <definedName name="YBAPRINT">#REF!</definedName>
    <definedName name="YBAPRNETCONT">#REF!</definedName>
    <definedName name="YBAPRSTEAM">#REF!</definedName>
    <definedName name="YBAPRTAX">#REF!</definedName>
    <definedName name="YBAPRTO">#REF!</definedName>
    <definedName name="YBAPRWHEEL">#REF!</definedName>
    <definedName name="YBAUGBANKINT">#REF!</definedName>
    <definedName name="YBAUGCAP">#REF!</definedName>
    <definedName name="YBAUGCO">#REF!</definedName>
    <definedName name="YBAUGCOAL">#REF!</definedName>
    <definedName name="YBAUGDA">#REF!</definedName>
    <definedName name="YBAUGDEP">#REF!</definedName>
    <definedName name="YBAUGEOS">#REF!</definedName>
    <definedName name="YBAUGEQ">#REF!</definedName>
    <definedName name="YBAUGIAT">#REF!</definedName>
    <definedName name="YBAUGIBIT">#REF!</definedName>
    <definedName name="YBAUGINT">#REF!</definedName>
    <definedName name="YBAUGNETCONT">#REF!</definedName>
    <definedName name="YBAUGSTEAM">#REF!</definedName>
    <definedName name="YBAUGTAX">#REF!</definedName>
    <definedName name="YBAUGWHEEL">#REF!</definedName>
    <definedName name="YBDECBANKINT">#REF!</definedName>
    <definedName name="YBDECCAP">#REF!</definedName>
    <definedName name="YBDECCO">#REF!</definedName>
    <definedName name="YBDECCOAL">#REF!</definedName>
    <definedName name="YBDECDA">#REF!</definedName>
    <definedName name="YBDECDEP">#REF!</definedName>
    <definedName name="YBDECEOS">#REF!</definedName>
    <definedName name="YBDECEQ">#REF!</definedName>
    <definedName name="YBDECGW">#REF!</definedName>
    <definedName name="YBDECIAT">#REF!</definedName>
    <definedName name="YBDECIBIT">#REF!</definedName>
    <definedName name="YBDECINT">#REF!</definedName>
    <definedName name="YBDECISN">#REF!</definedName>
    <definedName name="YBDECNETCONT">#REF!</definedName>
    <definedName name="YBDECSTEAM">#REF!</definedName>
    <definedName name="YBDECTAX">#REF!</definedName>
    <definedName name="YBDECWHEEL">#REF!</definedName>
    <definedName name="YBFEBBANKINT">#REF!</definedName>
    <definedName name="YBFEBCAP">#REF!</definedName>
    <definedName name="YBFEBCO">#REF!</definedName>
    <definedName name="YBFEBCOAL">#REF!</definedName>
    <definedName name="YBFEBDA">#REF!</definedName>
    <definedName name="YBFEBDEP">#REF!</definedName>
    <definedName name="YBFEBEOS">#REF!</definedName>
    <definedName name="YBFEBEQ">#REF!</definedName>
    <definedName name="YBFEBIAT">#REF!</definedName>
    <definedName name="YBFEBIBIT">#REF!</definedName>
    <definedName name="YBFEBINT">#REF!</definedName>
    <definedName name="YBFEBNETCONT">#REF!</definedName>
    <definedName name="YBFEBSTEAM">#REF!</definedName>
    <definedName name="YBFEBTAX">#REF!</definedName>
    <definedName name="YBFEBTO">#REF!</definedName>
    <definedName name="YBFEBWHEEL">#REF!</definedName>
    <definedName name="YBISNAPR">#REF!</definedName>
    <definedName name="YBISNAUG">#REF!</definedName>
    <definedName name="YBISNDEC">#REF!</definedName>
    <definedName name="YBISNFEB">#REF!</definedName>
    <definedName name="YBISNJAN">#REF!</definedName>
    <definedName name="YBISNJUL">#REF!</definedName>
    <definedName name="YBISNJUN">#REF!</definedName>
    <definedName name="YBISNMAR">#REF!</definedName>
    <definedName name="YBISNMAY">#REF!</definedName>
    <definedName name="YBISNNOV">#REF!</definedName>
    <definedName name="YBISNOCT">#REF!</definedName>
    <definedName name="YBISNSEP">#REF!</definedName>
    <definedName name="YBJANBANKINT">#REF!</definedName>
    <definedName name="YBJANCAP">#REF!</definedName>
    <definedName name="YBJANCO">#REF!</definedName>
    <definedName name="YBJANCOAL">#REF!</definedName>
    <definedName name="YBJANDA">#REF!</definedName>
    <definedName name="YBJANDEP">#REF!</definedName>
    <definedName name="YBJANEOS">#REF!</definedName>
    <definedName name="YBJANEQ">#REF!</definedName>
    <definedName name="YBJANIAT">#REF!</definedName>
    <definedName name="YBJANIBIT">#REF!</definedName>
    <definedName name="YBJANINT">#REF!</definedName>
    <definedName name="YBJANNETCONT">#REF!</definedName>
    <definedName name="YBJANSTEAM">#REF!</definedName>
    <definedName name="YBJANTAX">#REF!</definedName>
    <definedName name="YBJANTO">#REF!</definedName>
    <definedName name="YBJANWHEEL">#REF!</definedName>
    <definedName name="YBJULBANKINT">#REF!</definedName>
    <definedName name="YBJULCAP">#REF!</definedName>
    <definedName name="YBJULCO">#REF!</definedName>
    <definedName name="YBJULCOAL">#REF!</definedName>
    <definedName name="YBJULDA">#REF!</definedName>
    <definedName name="YBJULDEP">#REF!</definedName>
    <definedName name="YBJULEOS">#REF!</definedName>
    <definedName name="YBJULEQ">#REF!</definedName>
    <definedName name="YBJULIAT">#REF!</definedName>
    <definedName name="YBJULIBIT">#REF!</definedName>
    <definedName name="YBJULINT">#REF!</definedName>
    <definedName name="YBJULNETCONT">#REF!</definedName>
    <definedName name="YBJULSTEAM">#REF!</definedName>
    <definedName name="YBJULTAX">#REF!</definedName>
    <definedName name="YBJULTO">#REF!</definedName>
    <definedName name="YBJULWHEEL">#REF!</definedName>
    <definedName name="YBJUNBANKINT">#REF!</definedName>
    <definedName name="YBJUNCAP">#REF!</definedName>
    <definedName name="YBJUNCO">#REF!</definedName>
    <definedName name="YBJUNCOAL">#REF!</definedName>
    <definedName name="YBJUNDA">#REF!</definedName>
    <definedName name="YBJUNDEP">#REF!</definedName>
    <definedName name="YBJUNEOS">#REF!</definedName>
    <definedName name="YBJUNEQ">#REF!</definedName>
    <definedName name="YBJUNIAT">#REF!</definedName>
    <definedName name="YBJUNIBIT">#REF!</definedName>
    <definedName name="YBJUNINT">#REF!</definedName>
    <definedName name="YBJUNNETCONT">#REF!</definedName>
    <definedName name="YBJUNSTEAM">#REF!</definedName>
    <definedName name="YBJUNTAX">#REF!</definedName>
    <definedName name="YBJUNTO">#REF!</definedName>
    <definedName name="YBJUNWHEEL">#REF!</definedName>
    <definedName name="YBMARBANKINT">#REF!</definedName>
    <definedName name="YBMARCAP">#REF!</definedName>
    <definedName name="YBMARCO">#REF!</definedName>
    <definedName name="YBMARCOAL">#REF!</definedName>
    <definedName name="YBMARDA">#REF!</definedName>
    <definedName name="YBMARDEP">#REF!</definedName>
    <definedName name="YBMAREOS">#REF!</definedName>
    <definedName name="YBMAREQ">#REF!</definedName>
    <definedName name="YBMARIAT">#REF!</definedName>
    <definedName name="YBMARIBIT">#REF!</definedName>
    <definedName name="YBMARINT">#REF!</definedName>
    <definedName name="YBMARNETCONT">#REF!</definedName>
    <definedName name="YBMARSTEAM">#REF!</definedName>
    <definedName name="YBMARTAX">#REF!</definedName>
    <definedName name="YBMARTO">#REF!</definedName>
    <definedName name="YBMARWHEEL">#REF!</definedName>
    <definedName name="YBMAYBANKINT">#REF!</definedName>
    <definedName name="YBMAYCAP">#REF!</definedName>
    <definedName name="YBMAYCO">#REF!</definedName>
    <definedName name="YBMAYCOAL">#REF!</definedName>
    <definedName name="YBMAYDA">#REF!</definedName>
    <definedName name="YBMAYDEP">#REF!</definedName>
    <definedName name="YBMAYEOS">#REF!</definedName>
    <definedName name="YBMAYEQ">#REF!</definedName>
    <definedName name="YBMAYIAT">#REF!</definedName>
    <definedName name="YBMAYIBIT">#REF!</definedName>
    <definedName name="YBMAYINT">#REF!</definedName>
    <definedName name="YBMAYNETCONT">#REF!</definedName>
    <definedName name="YBMAYSTEAM">#REF!</definedName>
    <definedName name="YBMAYTAX">#REF!</definedName>
    <definedName name="YBMAYTO">#REF!</definedName>
    <definedName name="YBMAYWHEEL">#REF!</definedName>
    <definedName name="YBMIAPR">#REF!</definedName>
    <definedName name="YBMIAUG">#REF!</definedName>
    <definedName name="YBMIDEC">#REF!</definedName>
    <definedName name="YBMIFEB">#REF!</definedName>
    <definedName name="YBMIJAN">#REF!</definedName>
    <definedName name="YBMIJUL">#REF!</definedName>
    <definedName name="YBMIJUN">#REF!</definedName>
    <definedName name="YBMIMAR">#REF!</definedName>
    <definedName name="YBMINOV">#REF!</definedName>
    <definedName name="YBMIOCT">#REF!</definedName>
    <definedName name="YBMISEP">#REF!</definedName>
    <definedName name="YBNOVCAP">#REF!</definedName>
    <definedName name="YBNOVCO">#REF!</definedName>
    <definedName name="YBNOVCOAL">#REF!</definedName>
    <definedName name="YBNOVDA">#REF!</definedName>
    <definedName name="YBNOVDEP">#REF!</definedName>
    <definedName name="YBNOVEOS">#REF!</definedName>
    <definedName name="YBNOVEQ">#REF!</definedName>
    <definedName name="YBNOVIAT">#REF!</definedName>
    <definedName name="YBNOVIBIT">#REF!</definedName>
    <definedName name="YBNOVINT">#REF!</definedName>
    <definedName name="YBNOVNETCONT">#REF!</definedName>
    <definedName name="YBNOVSTEAM">#REF!</definedName>
    <definedName name="YBNOVTAX">#REF!</definedName>
    <definedName name="YBNOVWHEEL">#REF!</definedName>
    <definedName name="YBOCTBANKINT">#REF!</definedName>
    <definedName name="YBOCTCAP">#REF!</definedName>
    <definedName name="YBOCTCO">#REF!</definedName>
    <definedName name="YBOCTCOAL">#REF!</definedName>
    <definedName name="YBOCTDA">#REF!</definedName>
    <definedName name="YBOCTDEP">#REF!</definedName>
    <definedName name="YBOCTEOS">#REF!</definedName>
    <definedName name="YBOCTEQ">#REF!</definedName>
    <definedName name="YBOCTIAT">#REF!</definedName>
    <definedName name="YBOCTIBIT">#REF!</definedName>
    <definedName name="YBOCTINT">#REF!</definedName>
    <definedName name="YBOCTNETCONT">#REF!</definedName>
    <definedName name="YBOCTSTEAM">#REF!</definedName>
    <definedName name="YBOCTTAX">#REF!</definedName>
    <definedName name="YBOCTWHEEL">#REF!</definedName>
    <definedName name="YBOJANCO">#REF!</definedName>
    <definedName name="YBSEPBANKINT">#REF!</definedName>
    <definedName name="YBSEPCAP">#REF!</definedName>
    <definedName name="YBSEPCO">#REF!</definedName>
    <definedName name="YBSEPCOAL">#REF!</definedName>
    <definedName name="YBSEPDA">#REF!</definedName>
    <definedName name="YBSEPDEP">#REF!</definedName>
    <definedName name="YBSEPEOS">#REF!</definedName>
    <definedName name="YBSEPEQ">#REF!</definedName>
    <definedName name="YBSEPIAT">#REF!</definedName>
    <definedName name="YBSEPIBIT">#REF!</definedName>
    <definedName name="YBSEPINT">#REF!</definedName>
    <definedName name="YBSEPNETCONT">#REF!</definedName>
    <definedName name="YBSEPSTEAM">#REF!</definedName>
    <definedName name="YBSEPTAX">#REF!</definedName>
    <definedName name="YBSEPWHEEL">#REF!</definedName>
    <definedName name="YEAR">#REF!</definedName>
    <definedName name="Year_Factor">#REF!</definedName>
    <definedName name="Year1Frac">#REF!</definedName>
    <definedName name="yearfrac">#REF!</definedName>
    <definedName name="yearsondistil">#REF!</definedName>
    <definedName name="yfgsdfgsdghdsfg">#REF!</definedName>
    <definedName name="YMISNAPR">#REF!</definedName>
    <definedName name="yr1avail">#REF!</definedName>
    <definedName name="Yr1Frac">#REF!</definedName>
    <definedName name="yr1tariff">#REF!</definedName>
    <definedName name="YRCONSOL">#REF!</definedName>
    <definedName name="YTDACTAPRFEE">#REF!</definedName>
    <definedName name="YTDACTAPRINT">#REF!</definedName>
    <definedName name="YTDACTAUGFEE">#REF!</definedName>
    <definedName name="YTDACTAUGINT">#REF!</definedName>
    <definedName name="YTDACTDECFEE">#REF!</definedName>
    <definedName name="YTDACTDECINT">#REF!</definedName>
    <definedName name="YTDACTFEBFEE">#REF!</definedName>
    <definedName name="YTDACTFEBINT">#REF!</definedName>
    <definedName name="YTDACTJANFEE">#REF!</definedName>
    <definedName name="YTDACTJANINT">#REF!</definedName>
    <definedName name="YTDACTJULFEE">#REF!</definedName>
    <definedName name="YTDACTJULINT">#REF!</definedName>
    <definedName name="YTDACTJUNFEE">#REF!</definedName>
    <definedName name="YTDACTJUNINT">#REF!</definedName>
    <definedName name="YTDACTMARFEE">#REF!</definedName>
    <definedName name="YTDACTMARINT">#REF!</definedName>
    <definedName name="YTDACTMAYFEE">#REF!</definedName>
    <definedName name="YTDACTMAYINT">#REF!</definedName>
    <definedName name="YTDACTNOVFEE">#REF!</definedName>
    <definedName name="YTDACTNOVINT">#REF!</definedName>
    <definedName name="YTDACTOCTFEE">#REF!</definedName>
    <definedName name="YTDACTOCTINT">#REF!</definedName>
    <definedName name="YTDACTSEPFEE">#REF!</definedName>
    <definedName name="YTDACTSEPINT">#REF!</definedName>
    <definedName name="YTDBUDAPRFEE">#REF!</definedName>
    <definedName name="YTDBUDAPRINT">#REF!</definedName>
    <definedName name="YTDBUDAUGFEE">#REF!</definedName>
    <definedName name="YTDBUDAUGINT">#REF!</definedName>
    <definedName name="YTDBUDDECFEE">#REF!</definedName>
    <definedName name="YTDBUDDECINT">#REF!</definedName>
    <definedName name="YTDBUDFEBFEE">#REF!</definedName>
    <definedName name="YTDBUDFEBINT">#REF!</definedName>
    <definedName name="YTDBUDJANFEE">#REF!</definedName>
    <definedName name="YTDBUDJANINT">#REF!</definedName>
    <definedName name="YTDBUDJULFEE">#REF!</definedName>
    <definedName name="YTDBUDJULINT">#REF!</definedName>
    <definedName name="YTDBUDJUNFEE">#REF!</definedName>
    <definedName name="YTDBUDJUNINT">#REF!</definedName>
    <definedName name="YTDBUDMARFEE">#REF!</definedName>
    <definedName name="YTDBUDMARINT">#REF!</definedName>
    <definedName name="YTDBUDMAYFEE">#REF!</definedName>
    <definedName name="YTDBUDMAYINT">#REF!</definedName>
    <definedName name="YTDBUDNOVFEE">#REF!</definedName>
    <definedName name="YTDBUDNOVINT">#REF!</definedName>
    <definedName name="YTDBUDOCTFEE">#REF!</definedName>
    <definedName name="YTDBUDOCTINT">#REF!</definedName>
    <definedName name="YTDBUDSEPINT">#REF!</definedName>
    <definedName name="YTDINC">#REF!</definedName>
    <definedName name="YTDTOT">#REF!</definedName>
    <definedName name="Z_0B113C9C_A1A9_11D3_A311_0008C739212F_.wvu.PrintArea" hidden="1">#REF!</definedName>
    <definedName name="Z_1C03E4A5_0E99_11D5_896C_00008646D7BA_.wvu.Rows" hidden="1">#REF!</definedName>
    <definedName name="Z_74BB7D31_A24A_11D3_95F1_000000000000_.wvu.PrintArea" hidden="1">#REF!</definedName>
  </definedNames>
  <calcPr calcId="191029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1" i="5" l="1"/>
  <c r="E95" i="5"/>
  <c r="D89" i="5"/>
  <c r="E89" i="5"/>
  <c r="G18" i="5"/>
  <c r="G17" i="5"/>
  <c r="D20" i="5"/>
  <c r="F273" i="2"/>
  <c r="F69" i="2"/>
  <c r="E144" i="2"/>
  <c r="E247" i="2" l="1"/>
  <c r="E43" i="5"/>
  <c r="E228" i="2" l="1"/>
  <c r="F241" i="2"/>
  <c r="F29" i="6" l="1"/>
  <c r="G28" i="6"/>
  <c r="G27" i="6"/>
  <c r="F24" i="6"/>
  <c r="G23" i="6"/>
  <c r="G22" i="6"/>
  <c r="F20" i="6"/>
  <c r="G19" i="6"/>
  <c r="G18" i="6"/>
  <c r="G17" i="6"/>
  <c r="G16" i="6"/>
  <c r="G15" i="6"/>
  <c r="G14" i="6"/>
  <c r="G6" i="6" s="1"/>
  <c r="F12" i="6"/>
  <c r="E12" i="6"/>
  <c r="G11" i="6"/>
  <c r="G10" i="6"/>
  <c r="F6" i="6"/>
  <c r="F3" i="6"/>
  <c r="G3" i="6" s="1"/>
  <c r="C213" i="4" l="1"/>
  <c r="F70" i="5"/>
  <c r="F20" i="5" l="1"/>
  <c r="F16" i="5" l="1"/>
  <c r="F22" i="5" l="1"/>
  <c r="F66" i="2"/>
  <c r="F255" i="2"/>
  <c r="F254" i="2"/>
  <c r="H21" i="2"/>
  <c r="E16" i="2"/>
  <c r="E30" i="2"/>
  <c r="F157" i="2" l="1"/>
  <c r="E119" i="2"/>
  <c r="F27" i="2"/>
  <c r="F26" i="2"/>
  <c r="F25" i="2"/>
  <c r="F24" i="2"/>
  <c r="F270" i="2" l="1"/>
  <c r="F306" i="2"/>
  <c r="E306" i="2"/>
  <c r="E69" i="2"/>
  <c r="E51" i="2"/>
  <c r="E129" i="2"/>
  <c r="E60" i="2"/>
  <c r="F82" i="5"/>
  <c r="G82" i="5" s="1"/>
  <c r="E108" i="5"/>
  <c r="E105" i="5" s="1"/>
  <c r="E79" i="5"/>
  <c r="G79" i="5" s="1"/>
  <c r="E72" i="5"/>
  <c r="E68" i="5" s="1"/>
  <c r="E58" i="5"/>
  <c r="E57" i="5" s="1"/>
  <c r="E54" i="5"/>
  <c r="E53" i="5"/>
  <c r="E52" i="5"/>
  <c r="E51" i="5"/>
  <c r="E50" i="5"/>
  <c r="E49" i="5"/>
  <c r="E48" i="5"/>
  <c r="E47" i="5"/>
  <c r="E42" i="5"/>
  <c r="E41" i="5"/>
  <c r="E40" i="5"/>
  <c r="E39" i="5"/>
  <c r="E38" i="5"/>
  <c r="E37" i="5"/>
  <c r="E36" i="5"/>
  <c r="E35" i="5"/>
  <c r="E31" i="5"/>
  <c r="E30" i="5"/>
  <c r="E29" i="5"/>
  <c r="E28" i="5"/>
  <c r="E27" i="5"/>
  <c r="F65" i="2"/>
  <c r="F34" i="2"/>
  <c r="F224" i="2"/>
  <c r="F140" i="2"/>
  <c r="F23" i="2"/>
  <c r="F22" i="2"/>
  <c r="F219" i="2"/>
  <c r="F296" i="2"/>
  <c r="D67" i="1" s="1"/>
  <c r="F126" i="2"/>
  <c r="F230" i="2"/>
  <c r="G109" i="5"/>
  <c r="G110" i="5"/>
  <c r="G107" i="5"/>
  <c r="G106" i="5"/>
  <c r="G80" i="5"/>
  <c r="G81" i="5"/>
  <c r="G83" i="5"/>
  <c r="G84" i="5"/>
  <c r="G85" i="5"/>
  <c r="G86" i="5"/>
  <c r="G90" i="5"/>
  <c r="G91" i="5"/>
  <c r="G92" i="5"/>
  <c r="G96" i="5"/>
  <c r="G97" i="5"/>
  <c r="G101" i="5"/>
  <c r="G102" i="5"/>
  <c r="G73" i="5"/>
  <c r="G74" i="5"/>
  <c r="G75" i="5"/>
  <c r="G71" i="5"/>
  <c r="G69" i="5"/>
  <c r="G59" i="5"/>
  <c r="G60" i="5"/>
  <c r="G61" i="5"/>
  <c r="G62" i="5"/>
  <c r="G63" i="5"/>
  <c r="G64" i="5"/>
  <c r="G65" i="5"/>
  <c r="F100" i="5"/>
  <c r="D100" i="5"/>
  <c r="C100" i="5"/>
  <c r="D95" i="5"/>
  <c r="D78" i="5"/>
  <c r="C78" i="5"/>
  <c r="E26" i="5" l="1"/>
  <c r="E34" i="5"/>
  <c r="E46" i="5"/>
  <c r="E78" i="5"/>
  <c r="E77" i="2"/>
  <c r="G100" i="5"/>
  <c r="E188" i="4"/>
  <c r="E185" i="4" s="1"/>
  <c r="F108" i="5" s="1"/>
  <c r="F105" i="5" s="1"/>
  <c r="E25" i="5" l="1"/>
  <c r="E113" i="5" s="1"/>
  <c r="E123" i="4"/>
  <c r="C177" i="4" l="1"/>
  <c r="F200" i="2" l="1"/>
  <c r="E166" i="2"/>
  <c r="F170" i="2"/>
  <c r="F169" i="2"/>
  <c r="D45" i="1" l="1"/>
  <c r="D16" i="5"/>
  <c r="D22" i="5" s="1"/>
  <c r="D105" i="5"/>
  <c r="D72" i="5"/>
  <c r="D58" i="5"/>
  <c r="D54" i="5"/>
  <c r="D53" i="5"/>
  <c r="D52" i="5"/>
  <c r="G52" i="5" s="1"/>
  <c r="D51" i="5"/>
  <c r="G51" i="5" s="1"/>
  <c r="D50" i="5"/>
  <c r="D49" i="5"/>
  <c r="D48" i="5"/>
  <c r="D47" i="5"/>
  <c r="D43" i="5"/>
  <c r="D42" i="5"/>
  <c r="D41" i="5"/>
  <c r="D40" i="5"/>
  <c r="D39" i="5"/>
  <c r="D38" i="5"/>
  <c r="D37" i="5"/>
  <c r="D36" i="5"/>
  <c r="D35" i="5"/>
  <c r="D31" i="5"/>
  <c r="D30" i="5"/>
  <c r="D29" i="5"/>
  <c r="D28" i="5"/>
  <c r="D27" i="5"/>
  <c r="F87" i="2"/>
  <c r="F86" i="2"/>
  <c r="H79" i="2"/>
  <c r="F185" i="2"/>
  <c r="D36" i="1" s="1"/>
  <c r="F240" i="2"/>
  <c r="E198" i="2"/>
  <c r="E269" i="2"/>
  <c r="D34" i="5" l="1"/>
  <c r="D46" i="5"/>
  <c r="D26" i="5"/>
  <c r="F72" i="5"/>
  <c r="F68" i="5" s="1"/>
  <c r="D68" i="5"/>
  <c r="D57" i="5"/>
  <c r="D68" i="1"/>
  <c r="D69" i="1"/>
  <c r="C95" i="5"/>
  <c r="F95" i="5"/>
  <c r="C89" i="5"/>
  <c r="F89" i="5"/>
  <c r="C57" i="5"/>
  <c r="F266" i="2"/>
  <c r="G89" i="5" l="1"/>
  <c r="D25" i="5"/>
  <c r="D113" i="5" s="1"/>
  <c r="G72" i="5"/>
  <c r="G95" i="5"/>
  <c r="E16" i="5"/>
  <c r="E20" i="5"/>
  <c r="C16" i="5"/>
  <c r="G16" i="5" s="1"/>
  <c r="B16" i="5"/>
  <c r="E22" i="5" l="1"/>
  <c r="F265" i="2"/>
  <c r="E265" i="2"/>
  <c r="F269" i="2"/>
  <c r="E110" i="2" l="1"/>
  <c r="C30" i="5" l="1"/>
  <c r="F191" i="4"/>
  <c r="C108" i="5" l="1"/>
  <c r="G108" i="5" s="1"/>
  <c r="C70" i="5"/>
  <c r="G70" i="5" s="1"/>
  <c r="C54" i="5"/>
  <c r="C53" i="5"/>
  <c r="C48" i="5"/>
  <c r="C47" i="5"/>
  <c r="C43" i="5"/>
  <c r="C42" i="5"/>
  <c r="C41" i="5"/>
  <c r="C40" i="5"/>
  <c r="C39" i="5"/>
  <c r="C38" i="5"/>
  <c r="C36" i="5"/>
  <c r="G36" i="5" s="1"/>
  <c r="C35" i="5"/>
  <c r="C31" i="5"/>
  <c r="C29" i="5"/>
  <c r="C28" i="5"/>
  <c r="C27" i="5"/>
  <c r="C20" i="5"/>
  <c r="G20" i="5" s="1"/>
  <c r="F232" i="2"/>
  <c r="E103" i="2"/>
  <c r="F56" i="2"/>
  <c r="F131" i="2"/>
  <c r="F192" i="4"/>
  <c r="E97" i="2"/>
  <c r="F99" i="2"/>
  <c r="D18" i="1"/>
  <c r="F36" i="2"/>
  <c r="F35" i="2"/>
  <c r="F33" i="2"/>
  <c r="F32" i="2"/>
  <c r="F253" i="2"/>
  <c r="F139" i="2"/>
  <c r="E288" i="2"/>
  <c r="E282" i="2"/>
  <c r="E275" i="2"/>
  <c r="D58" i="1"/>
  <c r="E260" i="2"/>
  <c r="E258" i="2" s="1"/>
  <c r="F78" i="2"/>
  <c r="F80" i="2"/>
  <c r="F81" i="2"/>
  <c r="F82" i="2"/>
  <c r="F83" i="2"/>
  <c r="F84" i="2"/>
  <c r="F85" i="2"/>
  <c r="F88" i="2"/>
  <c r="F89" i="2"/>
  <c r="E319" i="2"/>
  <c r="E313" i="2"/>
  <c r="E309" i="2"/>
  <c r="E302" i="2"/>
  <c r="E292" i="2"/>
  <c r="F250" i="2"/>
  <c r="F249" i="2"/>
  <c r="F248" i="2"/>
  <c r="F190" i="2"/>
  <c r="E189" i="2"/>
  <c r="F141" i="2"/>
  <c r="F112" i="2"/>
  <c r="F113" i="2"/>
  <c r="F114" i="2"/>
  <c r="F115" i="2"/>
  <c r="F116" i="2"/>
  <c r="F322" i="2"/>
  <c r="F321" i="2"/>
  <c r="F320" i="2"/>
  <c r="F314" i="2"/>
  <c r="F313" i="2" s="1"/>
  <c r="F310" i="2"/>
  <c r="F309" i="2" s="1"/>
  <c r="F303" i="2"/>
  <c r="F302" i="2" s="1"/>
  <c r="F299" i="2"/>
  <c r="F298" i="2"/>
  <c r="F295" i="2"/>
  <c r="F297" i="2"/>
  <c r="F294" i="2"/>
  <c r="F293" i="2"/>
  <c r="F289" i="2"/>
  <c r="F288" i="2" s="1"/>
  <c r="F285" i="2"/>
  <c r="F284" i="2"/>
  <c r="F283" i="2"/>
  <c r="F279" i="2"/>
  <c r="F278" i="2"/>
  <c r="F277" i="2"/>
  <c r="F276" i="2"/>
  <c r="F262" i="2"/>
  <c r="F261" i="2"/>
  <c r="F242" i="2"/>
  <c r="F239" i="2"/>
  <c r="F238" i="2"/>
  <c r="F237" i="2"/>
  <c r="F236" i="2"/>
  <c r="F235" i="2"/>
  <c r="F234" i="2"/>
  <c r="F233" i="2"/>
  <c r="F231" i="2"/>
  <c r="F229" i="2"/>
  <c r="F225" i="2"/>
  <c r="F223" i="2"/>
  <c r="F222" i="2"/>
  <c r="F221" i="2"/>
  <c r="F220" i="2"/>
  <c r="F218" i="2"/>
  <c r="F217" i="2"/>
  <c r="F216" i="2"/>
  <c r="F212" i="2"/>
  <c r="F211" i="2"/>
  <c r="F210" i="2"/>
  <c r="F206" i="2"/>
  <c r="F205" i="2"/>
  <c r="F204" i="2"/>
  <c r="F199" i="2"/>
  <c r="F198" i="2" s="1"/>
  <c r="F195" i="2"/>
  <c r="F194" i="2"/>
  <c r="F193" i="2"/>
  <c r="F192" i="2"/>
  <c r="F191" i="2"/>
  <c r="F186" i="2"/>
  <c r="F184" i="2"/>
  <c r="F183" i="2"/>
  <c r="F179" i="2"/>
  <c r="F178" i="2"/>
  <c r="F177" i="2"/>
  <c r="F176" i="2"/>
  <c r="F168" i="2"/>
  <c r="F167" i="2"/>
  <c r="F163" i="2"/>
  <c r="F162" i="2"/>
  <c r="F159" i="2"/>
  <c r="F158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38" i="2"/>
  <c r="F137" i="2"/>
  <c r="F136" i="2"/>
  <c r="F135" i="2"/>
  <c r="F134" i="2"/>
  <c r="F133" i="2"/>
  <c r="F132" i="2"/>
  <c r="F130" i="2"/>
  <c r="F125" i="2"/>
  <c r="F124" i="2"/>
  <c r="F123" i="2"/>
  <c r="F122" i="2"/>
  <c r="F121" i="2"/>
  <c r="F120" i="2"/>
  <c r="F111" i="2"/>
  <c r="F107" i="2"/>
  <c r="F106" i="2"/>
  <c r="F105" i="2"/>
  <c r="F104" i="2"/>
  <c r="F100" i="2"/>
  <c r="F98" i="2"/>
  <c r="F94" i="2"/>
  <c r="F93" i="2"/>
  <c r="F64" i="2"/>
  <c r="F63" i="2"/>
  <c r="F62" i="2"/>
  <c r="F61" i="2"/>
  <c r="F57" i="2"/>
  <c r="F55" i="2"/>
  <c r="F53" i="2"/>
  <c r="F52" i="2"/>
  <c r="F48" i="2"/>
  <c r="F47" i="2"/>
  <c r="F46" i="2"/>
  <c r="F45" i="2"/>
  <c r="F44" i="2"/>
  <c r="F43" i="2"/>
  <c r="F42" i="2"/>
  <c r="F41" i="2"/>
  <c r="F40" i="2"/>
  <c r="F39" i="2"/>
  <c r="F38" i="2"/>
  <c r="F31" i="2"/>
  <c r="F18" i="2"/>
  <c r="F19" i="2"/>
  <c r="F20" i="2"/>
  <c r="C34" i="5" l="1"/>
  <c r="F30" i="2"/>
  <c r="F247" i="2"/>
  <c r="F245" i="2" s="1"/>
  <c r="F51" i="2"/>
  <c r="F110" i="2"/>
  <c r="F60" i="2"/>
  <c r="F119" i="2"/>
  <c r="F275" i="2"/>
  <c r="F175" i="2"/>
  <c r="F282" i="2"/>
  <c r="F319" i="2"/>
  <c r="F317" i="2" s="1"/>
  <c r="F292" i="2"/>
  <c r="F129" i="2"/>
  <c r="D38" i="1"/>
  <c r="F50" i="5"/>
  <c r="G50" i="5" s="1"/>
  <c r="C22" i="5"/>
  <c r="G22" i="5" s="1"/>
  <c r="F166" i="2"/>
  <c r="C68" i="5"/>
  <c r="G68" i="5" s="1"/>
  <c r="C105" i="5"/>
  <c r="G105" i="5" s="1"/>
  <c r="D19" i="1"/>
  <c r="C26" i="5"/>
  <c r="C46" i="5"/>
  <c r="F79" i="2"/>
  <c r="F77" i="2" s="1"/>
  <c r="F103" i="2"/>
  <c r="F97" i="2"/>
  <c r="F215" i="2"/>
  <c r="F189" i="2"/>
  <c r="F260" i="2"/>
  <c r="F258" i="2" s="1"/>
  <c r="F182" i="2"/>
  <c r="F48" i="5" s="1"/>
  <c r="G48" i="5" s="1"/>
  <c r="F209" i="2"/>
  <c r="F203" i="2"/>
  <c r="F228" i="2"/>
  <c r="E273" i="2"/>
  <c r="E182" i="2"/>
  <c r="F92" i="2"/>
  <c r="D82" i="1"/>
  <c r="D78" i="1"/>
  <c r="C82" i="1"/>
  <c r="C78" i="1"/>
  <c r="F173" i="2" l="1"/>
  <c r="C25" i="5"/>
  <c r="F78" i="5"/>
  <c r="G78" i="5" s="1"/>
  <c r="D32" i="1"/>
  <c r="F43" i="5"/>
  <c r="G43" i="5" s="1"/>
  <c r="F30" i="5"/>
  <c r="G30" i="5" s="1"/>
  <c r="B105" i="5"/>
  <c r="B100" i="5"/>
  <c r="B95" i="5"/>
  <c r="B89" i="5"/>
  <c r="B78" i="5"/>
  <c r="B68" i="5"/>
  <c r="B57" i="5"/>
  <c r="B46" i="5"/>
  <c r="B34" i="5"/>
  <c r="B26" i="5"/>
  <c r="C113" i="5" l="1"/>
  <c r="B113" i="5"/>
  <c r="B25" i="5"/>
  <c r="D73" i="1" l="1"/>
  <c r="C161" i="4" l="1"/>
  <c r="F160" i="2" l="1"/>
  <c r="F144" i="2" s="1"/>
  <c r="F75" i="2" s="1"/>
  <c r="F37" i="5"/>
  <c r="G37" i="5" s="1"/>
  <c r="B20" i="5"/>
  <c r="F188" i="4"/>
  <c r="C139" i="4"/>
  <c r="C123" i="4"/>
  <c r="C100" i="4"/>
  <c r="C72" i="4"/>
  <c r="C55" i="4"/>
  <c r="C73" i="1"/>
  <c r="D46" i="1"/>
  <c r="D47" i="1"/>
  <c r="D48" i="1"/>
  <c r="D49" i="1"/>
  <c r="D50" i="1"/>
  <c r="D51" i="1"/>
  <c r="D52" i="1"/>
  <c r="C54" i="1"/>
  <c r="D55" i="1"/>
  <c r="C63" i="1"/>
  <c r="D66" i="1"/>
  <c r="D70" i="1"/>
  <c r="E92" i="2"/>
  <c r="D24" i="1"/>
  <c r="E75" i="2" l="1"/>
  <c r="B22" i="5"/>
  <c r="F185" i="4"/>
  <c r="D25" i="1"/>
  <c r="F49" i="5"/>
  <c r="G49" i="5" s="1"/>
  <c r="D65" i="1"/>
  <c r="D63" i="1" s="1"/>
  <c r="E215" i="2"/>
  <c r="F17" i="2"/>
  <c r="F16" i="2" s="1"/>
  <c r="F14" i="2" s="1"/>
  <c r="D17" i="1"/>
  <c r="D42" i="1" l="1"/>
  <c r="D41" i="1"/>
  <c r="D27" i="1"/>
  <c r="D30" i="1"/>
  <c r="D28" i="1"/>
  <c r="F27" i="5" l="1"/>
  <c r="D21" i="1"/>
  <c r="C16" i="1"/>
  <c r="F31" i="5"/>
  <c r="G31" i="5" s="1"/>
  <c r="E175" i="2"/>
  <c r="D31" i="1"/>
  <c r="F38" i="5"/>
  <c r="G38" i="5" s="1"/>
  <c r="G27" i="5" l="1"/>
  <c r="D35" i="1"/>
  <c r="F39" i="5"/>
  <c r="G39" i="5" s="1"/>
  <c r="E209" i="2"/>
  <c r="E203" i="2"/>
  <c r="D29" i="1"/>
  <c r="C23" i="1"/>
  <c r="E173" i="2" l="1"/>
  <c r="E245" i="2"/>
  <c r="C44" i="1"/>
  <c r="D44" i="1"/>
  <c r="F53" i="5"/>
  <c r="G53" i="5" s="1"/>
  <c r="D37" i="1"/>
  <c r="D34" i="1" s="1"/>
  <c r="F47" i="5"/>
  <c r="D26" i="1"/>
  <c r="D23" i="1" s="1"/>
  <c r="F41" i="5"/>
  <c r="G41" i="5" s="1"/>
  <c r="F54" i="5"/>
  <c r="G54" i="5" s="1"/>
  <c r="F42" i="5"/>
  <c r="G42" i="5" s="1"/>
  <c r="F46" i="5" l="1"/>
  <c r="G46" i="5" s="1"/>
  <c r="G47" i="5"/>
  <c r="C34" i="1"/>
  <c r="C15" i="1" s="1"/>
  <c r="G15" i="1" s="1"/>
  <c r="F58" i="5"/>
  <c r="G58" i="5" s="1"/>
  <c r="F12" i="2"/>
  <c r="I12" i="2" s="1"/>
  <c r="F40" i="5"/>
  <c r="G40" i="5" s="1"/>
  <c r="D56" i="1"/>
  <c r="D54" i="1" s="1"/>
  <c r="D15" i="1" s="1"/>
  <c r="D20" i="1"/>
  <c r="D16" i="1" s="1"/>
  <c r="F57" i="5" l="1"/>
  <c r="G57" i="5" s="1"/>
  <c r="F35" i="5"/>
  <c r="F29" i="5"/>
  <c r="G29" i="5" s="1"/>
  <c r="F34" i="5" l="1"/>
  <c r="G34" i="5" s="1"/>
  <c r="G35" i="5"/>
  <c r="F28" i="5"/>
  <c r="G28" i="5" l="1"/>
  <c r="F26" i="5"/>
  <c r="E14" i="2"/>
  <c r="F25" i="5" l="1"/>
  <c r="G25" i="5" s="1"/>
  <c r="G26" i="5"/>
  <c r="H17" i="2"/>
  <c r="F113" i="5" l="1"/>
  <c r="G113" i="5" s="1"/>
  <c r="F15" i="1" l="1"/>
  <c r="E317" i="2"/>
  <c r="F16" i="1" l="1"/>
  <c r="C85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Claudio Marte</author>
  </authors>
  <commentList>
    <comment ref="I37" authorId="0" shapeId="0" xr:uid="{55AD035F-4409-44D9-AE55-4C543DEAF3A4}">
      <text>
        <r>
          <rPr>
            <b/>
            <sz val="9"/>
            <color indexed="81"/>
            <rFont val="Tahoma"/>
            <family val="2"/>
          </rPr>
          <t>Claudio Marte: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<sst xmlns="http://schemas.openxmlformats.org/spreadsheetml/2006/main" count="1041" uniqueCount="737">
  <si>
    <t>Fondo Patrimonial de las Empresas Reformadas</t>
  </si>
  <si>
    <t>En RD$</t>
  </si>
  <si>
    <t>No. Cta.</t>
  </si>
  <si>
    <t>Concepto de Cuenta</t>
  </si>
  <si>
    <t>Presupuesto Aprobado</t>
  </si>
  <si>
    <t>2</t>
  </si>
  <si>
    <t>Gastos</t>
  </si>
  <si>
    <t>2.1</t>
  </si>
  <si>
    <t>Remuneraciones y Contribuciones</t>
  </si>
  <si>
    <t>2.1.1</t>
  </si>
  <si>
    <t>Remuneraciones</t>
  </si>
  <si>
    <t>2.1.2</t>
  </si>
  <si>
    <t>Sobresueldos</t>
  </si>
  <si>
    <t>2.1.3</t>
  </si>
  <si>
    <t xml:space="preserve">Dietas y Gastos de Representación </t>
  </si>
  <si>
    <t>2.1.4</t>
  </si>
  <si>
    <t>Gratificaciones y Bonificaciones</t>
  </si>
  <si>
    <t>2.1.5</t>
  </si>
  <si>
    <t>Contribuciones a la Seguridad Social</t>
  </si>
  <si>
    <t>2.2</t>
  </si>
  <si>
    <t>Contratación de Servicios</t>
  </si>
  <si>
    <t>2.2.1</t>
  </si>
  <si>
    <t>Servicios Básicos</t>
  </si>
  <si>
    <t>2.2.2</t>
  </si>
  <si>
    <t>Publicidad, Impresión y Encuadernación</t>
  </si>
  <si>
    <t>2.2.3</t>
  </si>
  <si>
    <t xml:space="preserve">Viáticos </t>
  </si>
  <si>
    <t>2.2.4</t>
  </si>
  <si>
    <t>Transporte y Almacenaje</t>
  </si>
  <si>
    <t>2.2.5</t>
  </si>
  <si>
    <t>Alquileres y Rentas</t>
  </si>
  <si>
    <t>2.2.6</t>
  </si>
  <si>
    <t>Seguros</t>
  </si>
  <si>
    <t>2.2.7</t>
  </si>
  <si>
    <t>Servicios de Conservación, Reparaciones Menores e Instalaciones Temporales</t>
  </si>
  <si>
    <t>2.2.8</t>
  </si>
  <si>
    <t>Servicios no Incluídos en Conceptos Anteriores</t>
  </si>
  <si>
    <t>2.2.9</t>
  </si>
  <si>
    <t xml:space="preserve">Otras Contrataciones de Servicios </t>
  </si>
  <si>
    <t>2.3</t>
  </si>
  <si>
    <t>Materiales y Suministros</t>
  </si>
  <si>
    <t>2.3.1</t>
  </si>
  <si>
    <t>2.3.2</t>
  </si>
  <si>
    <t>Textiles y Vestuarios</t>
  </si>
  <si>
    <t>2.3.3</t>
  </si>
  <si>
    <t>Papel, Cartón e Impresos</t>
  </si>
  <si>
    <t>2.3.4</t>
  </si>
  <si>
    <t>Productos Farmacéuticos</t>
  </si>
  <si>
    <t>2.3.5</t>
  </si>
  <si>
    <t>Cuero, Caucho y Plástico</t>
  </si>
  <si>
    <t>2.3.6</t>
  </si>
  <si>
    <t>2.3.7</t>
  </si>
  <si>
    <t>2.3.9</t>
  </si>
  <si>
    <t>Productos y Útiles Varios</t>
  </si>
  <si>
    <t>2.4</t>
  </si>
  <si>
    <t>Transferencias corrientes</t>
  </si>
  <si>
    <t>2.4.1</t>
  </si>
  <si>
    <t>Transferencias Corrientes al Sector Privado</t>
  </si>
  <si>
    <t>2.4.2</t>
  </si>
  <si>
    <t>Transferencias Corrientes al Gobierno General Nacional</t>
  </si>
  <si>
    <t>2.4.3</t>
  </si>
  <si>
    <t>2.4.4</t>
  </si>
  <si>
    <t>2.4.5</t>
  </si>
  <si>
    <t>2.4.6</t>
  </si>
  <si>
    <t>Subvenciones</t>
  </si>
  <si>
    <t>2.4.7</t>
  </si>
  <si>
    <t>2.4.9</t>
  </si>
  <si>
    <t>Transferencias Corrientes a Otras Instituciones Públicas</t>
  </si>
  <si>
    <t>2.5</t>
  </si>
  <si>
    <t>Transferencias de Capital</t>
  </si>
  <si>
    <t>2.5.1</t>
  </si>
  <si>
    <t>Transferencias de Capital al Sector Privado</t>
  </si>
  <si>
    <t>2.5.2</t>
  </si>
  <si>
    <t>Transferencias de Capital al Gobierno General Nacional</t>
  </si>
  <si>
    <t>2.5.3</t>
  </si>
  <si>
    <t>Transferencias de Capital a Gobiernos Generales Locales</t>
  </si>
  <si>
    <t>2.5.4</t>
  </si>
  <si>
    <t>2.5.5</t>
  </si>
  <si>
    <t>Transferencias de Capital a Instituciones Públicas Financieras</t>
  </si>
  <si>
    <t>2.5.6</t>
  </si>
  <si>
    <t>Transferencias de Capital al Sector Externo</t>
  </si>
  <si>
    <t>2.5.9</t>
  </si>
  <si>
    <t>Transferencias de Capital a Otras Instituciones Públicas</t>
  </si>
  <si>
    <t>2.6</t>
  </si>
  <si>
    <t>Bienes Muebles, Inmuebles e Intangibles</t>
  </si>
  <si>
    <t>2.6.1</t>
  </si>
  <si>
    <t>Mobiliario y Equipo</t>
  </si>
  <si>
    <t>2.6.2</t>
  </si>
  <si>
    <t>2.6.4</t>
  </si>
  <si>
    <t>Vehículos y Equipo de Transporte, Tracción y Elevación</t>
  </si>
  <si>
    <t>2.6.5</t>
  </si>
  <si>
    <t>Maquinaria, Otros Equipos y Herramientas</t>
  </si>
  <si>
    <t>2.6.6</t>
  </si>
  <si>
    <t>Equipos de Defensa y Seguridad</t>
  </si>
  <si>
    <t>2.6.7</t>
  </si>
  <si>
    <t>Activos Biológicos</t>
  </si>
  <si>
    <t>2.6.8</t>
  </si>
  <si>
    <t>Bienes Intangibles</t>
  </si>
  <si>
    <t>2.6.9</t>
  </si>
  <si>
    <t>2.7</t>
  </si>
  <si>
    <t>Obras</t>
  </si>
  <si>
    <t>2.7.1</t>
  </si>
  <si>
    <t>Obras en Edificaciones</t>
  </si>
  <si>
    <t>2.7.2</t>
  </si>
  <si>
    <t>Infraestructura</t>
  </si>
  <si>
    <t>2.7.3</t>
  </si>
  <si>
    <t>Construcciones en Bienes Concesionados</t>
  </si>
  <si>
    <t>4.1</t>
  </si>
  <si>
    <t>Aplicaciones Financieras</t>
  </si>
  <si>
    <t>Incremento de los Activos Financieros Corrientes</t>
  </si>
  <si>
    <t>4.1.1</t>
  </si>
  <si>
    <t>Marleny Medrano</t>
  </si>
  <si>
    <t>José E. Florentino</t>
  </si>
  <si>
    <t>Presidente</t>
  </si>
  <si>
    <t>Año 2026</t>
  </si>
  <si>
    <t>Enero</t>
  </si>
  <si>
    <t>Soporte</t>
  </si>
  <si>
    <t>Num.</t>
  </si>
  <si>
    <t>Total</t>
  </si>
  <si>
    <t>2.1.1.1.01</t>
  </si>
  <si>
    <t>Sueldos fijos</t>
  </si>
  <si>
    <t xml:space="preserve">    </t>
  </si>
  <si>
    <t>2.1.1.2.03</t>
  </si>
  <si>
    <t>Suplencias</t>
  </si>
  <si>
    <t>2.1.1.3.01</t>
  </si>
  <si>
    <t>2.1.1.4.01</t>
  </si>
  <si>
    <t>Sueldo Anual No. 13</t>
  </si>
  <si>
    <t>2.1.1.5.01</t>
  </si>
  <si>
    <t>Prestaciones Económicas</t>
  </si>
  <si>
    <t>2.1.2.2.01</t>
  </si>
  <si>
    <t>Compensación por gastos de alimentación</t>
  </si>
  <si>
    <t>2.1.2.2.04</t>
  </si>
  <si>
    <t>2.1.2.2.05</t>
  </si>
  <si>
    <t>Compensación servicios de seguridad</t>
  </si>
  <si>
    <t>2.1.2.2.06</t>
  </si>
  <si>
    <t xml:space="preserve">Incentivo por Rendimiento Individual </t>
  </si>
  <si>
    <t>2.1.2.2.08</t>
  </si>
  <si>
    <t>Compensaciones especiales</t>
  </si>
  <si>
    <t>2.1.2.2.09</t>
  </si>
  <si>
    <t>2.1.2.2.10</t>
  </si>
  <si>
    <t>Compensación por cumplimiento de indicadores del MAP</t>
  </si>
  <si>
    <t>2.1.2.2.14</t>
  </si>
  <si>
    <t>2.1.2.2.15</t>
  </si>
  <si>
    <t>Compensación extraordinaria anual</t>
  </si>
  <si>
    <t>2.1.3.1.01</t>
  </si>
  <si>
    <t>Dietas en el País</t>
  </si>
  <si>
    <t>2.1.3.2.01</t>
  </si>
  <si>
    <t>Gastos de representación en el país</t>
  </si>
  <si>
    <t>2.1.3.2.02</t>
  </si>
  <si>
    <t>Gastos de representación en el exterior</t>
  </si>
  <si>
    <t>2.1.4.2.01</t>
  </si>
  <si>
    <t>Bono escolar</t>
  </si>
  <si>
    <t>2.1.4.2.03</t>
  </si>
  <si>
    <t>2.1.4.2.04</t>
  </si>
  <si>
    <t xml:space="preserve">Otras Gratificaciones </t>
  </si>
  <si>
    <t>Contribuciones a la seguridad Social</t>
  </si>
  <si>
    <t>2.1.5.1.01</t>
  </si>
  <si>
    <t>Contribuciones al seguro de salud</t>
  </si>
  <si>
    <t>2.2.1.3.01</t>
  </si>
  <si>
    <t>Teléfono local</t>
  </si>
  <si>
    <t>2.2.1.5.01</t>
  </si>
  <si>
    <t>Servicio de internet y televisión por cable</t>
  </si>
  <si>
    <t>2.2.1.6.01</t>
  </si>
  <si>
    <t>Energía eléctrica</t>
  </si>
  <si>
    <t>2.2.1.7.01</t>
  </si>
  <si>
    <t>Agua</t>
  </si>
  <si>
    <t>2.2.1.8.01</t>
  </si>
  <si>
    <t>Recolección de residuos sólidos</t>
  </si>
  <si>
    <t>2.2.2.1.01</t>
  </si>
  <si>
    <t>Publicidad y propaganda</t>
  </si>
  <si>
    <t>2.2.2.2.01</t>
  </si>
  <si>
    <t>2.2.3.1.01</t>
  </si>
  <si>
    <t>Viáticos dentro del país</t>
  </si>
  <si>
    <t>2.2.3.2.01</t>
  </si>
  <si>
    <t>Viáticos fuera del país</t>
  </si>
  <si>
    <t>2.2.4.1.01</t>
  </si>
  <si>
    <t>Caja Chica</t>
  </si>
  <si>
    <t>2.2.4.2.01</t>
  </si>
  <si>
    <t>Fletes</t>
  </si>
  <si>
    <t>2.2.4.3.01</t>
  </si>
  <si>
    <t>Almacenaje</t>
  </si>
  <si>
    <t>2.2.4.4.01</t>
  </si>
  <si>
    <t>Peaje</t>
  </si>
  <si>
    <t>2.2.5.1.01</t>
  </si>
  <si>
    <t>2.2.5.8.01</t>
  </si>
  <si>
    <t>Otros alquileres</t>
  </si>
  <si>
    <t>2.2.5.9.01</t>
  </si>
  <si>
    <t>Licencias Informáticas</t>
  </si>
  <si>
    <t>2.2.6.2.01</t>
  </si>
  <si>
    <t>Seguro de bienes muebles</t>
  </si>
  <si>
    <t>2.2.6.3.01</t>
  </si>
  <si>
    <t>Seguros de personas</t>
  </si>
  <si>
    <t>Seguro Nacional de Salud</t>
  </si>
  <si>
    <t>Mapfre/Pago de Póliza Seguro de Personas</t>
  </si>
  <si>
    <t>Mapfre/Pago de Póliza Seguro de Personas Plan Prestige</t>
  </si>
  <si>
    <t xml:space="preserve">Humano/Pago de Póliza Seguro de Personas </t>
  </si>
  <si>
    <t>2.2.7.1.01</t>
  </si>
  <si>
    <t>2.2.7.1.06</t>
  </si>
  <si>
    <t>2.2.7.1.07</t>
  </si>
  <si>
    <t>2..2.7.1.99</t>
  </si>
  <si>
    <t>Otros Mantenimientos y Reparaciones</t>
  </si>
  <si>
    <t>2.2.7.2.01</t>
  </si>
  <si>
    <t>2.2.7.2.02</t>
  </si>
  <si>
    <t>2.2.7.2.05</t>
  </si>
  <si>
    <t>2.2.7.2.06</t>
  </si>
  <si>
    <t>2.2.7.2.08</t>
  </si>
  <si>
    <t>2.2.8.1.01</t>
  </si>
  <si>
    <t>Gastos judiciales</t>
  </si>
  <si>
    <t>2.2.8.2.01</t>
  </si>
  <si>
    <t>2.2.8.4.01</t>
  </si>
  <si>
    <t>Servicios funerarios y gastos conexos</t>
  </si>
  <si>
    <t>2.2.8.5.01</t>
  </si>
  <si>
    <t>2.2.8.5.02</t>
  </si>
  <si>
    <t>Lavandería</t>
  </si>
  <si>
    <t>2.2.8.5.03</t>
  </si>
  <si>
    <t>Limpieza e higiene</t>
  </si>
  <si>
    <t>2.2.8.6.01</t>
  </si>
  <si>
    <t>Eventos Generales</t>
  </si>
  <si>
    <t>2.2.8.6.02</t>
  </si>
  <si>
    <t>Festividades</t>
  </si>
  <si>
    <t>2.2.8.7.01</t>
  </si>
  <si>
    <t>2.2.8.7.02</t>
  </si>
  <si>
    <t>Servicios jurídicos</t>
  </si>
  <si>
    <t>2.2.8.7.03</t>
  </si>
  <si>
    <t>Servicios de contabilidad y auditoría</t>
  </si>
  <si>
    <t>2.2.8.7.04</t>
  </si>
  <si>
    <t>Servicios de capacitación</t>
  </si>
  <si>
    <t>2.2.8.7.05</t>
  </si>
  <si>
    <t>Servicios de informática y sistemas computarizados</t>
  </si>
  <si>
    <t>2.2.8.7.06</t>
  </si>
  <si>
    <t>Otros servicios técnicos profesionales</t>
  </si>
  <si>
    <t>2.2.8.8.01</t>
  </si>
  <si>
    <t>Impuestos</t>
  </si>
  <si>
    <t>2.2.8.8.02</t>
  </si>
  <si>
    <t>Derechos</t>
  </si>
  <si>
    <t>2.2.8.8.03</t>
  </si>
  <si>
    <t>Tasas</t>
  </si>
  <si>
    <t xml:space="preserve">Otras contrataciones de servicios </t>
  </si>
  <si>
    <t>2.2.9.1.01</t>
  </si>
  <si>
    <t>2.2.9.2.01</t>
  </si>
  <si>
    <t>Servicios de alimentación</t>
  </si>
  <si>
    <t>2.2.9.2.03</t>
  </si>
  <si>
    <t>Servicios de Catering</t>
  </si>
  <si>
    <t>Alimentos y bebidas para personas</t>
  </si>
  <si>
    <t>2.3.1.1.01</t>
  </si>
  <si>
    <t>2.3.1.3.03</t>
  </si>
  <si>
    <t>Productos forestales</t>
  </si>
  <si>
    <t>2.3.2.2.01</t>
  </si>
  <si>
    <t>Acabados textiles</t>
  </si>
  <si>
    <t>2.3.2.3.01</t>
  </si>
  <si>
    <t>2.3.2.4.01</t>
  </si>
  <si>
    <t>Calzados</t>
  </si>
  <si>
    <t>2.3.3.2.01</t>
  </si>
  <si>
    <t>Productos de papel y cartón</t>
  </si>
  <si>
    <t>2.3.3.3.01</t>
  </si>
  <si>
    <t>Productos de artes gráficas</t>
  </si>
  <si>
    <t>2.3.3.4.01</t>
  </si>
  <si>
    <t>Libros, revistas y periódicos</t>
  </si>
  <si>
    <t>2.3.3.5.01</t>
  </si>
  <si>
    <t>Textos de enseñanza</t>
  </si>
  <si>
    <t>2.3.3.6.01</t>
  </si>
  <si>
    <t>Especies Timbrados y valoradas</t>
  </si>
  <si>
    <t>2.3.4.1.01</t>
  </si>
  <si>
    <t>Productos medicinales para uso humano</t>
  </si>
  <si>
    <t>2.3.5.3.01</t>
  </si>
  <si>
    <t>Llantas y neumáticos</t>
  </si>
  <si>
    <t>2.3.5.4.01</t>
  </si>
  <si>
    <t>2.3.5.5.01</t>
  </si>
  <si>
    <t>Productos Minerales, Metálicos y no Metálicos</t>
  </si>
  <si>
    <t>2.3.6.2.01</t>
  </si>
  <si>
    <t>Productos de Vidrio</t>
  </si>
  <si>
    <t>2.3.6.2.02</t>
  </si>
  <si>
    <t>Productos de loza</t>
  </si>
  <si>
    <t>2.3.6.3.04</t>
  </si>
  <si>
    <t>Herramientas menores</t>
  </si>
  <si>
    <t>2.3.7.1.01</t>
  </si>
  <si>
    <t>Gasolina</t>
  </si>
  <si>
    <t>2.3.7.1.02</t>
  </si>
  <si>
    <t>Gasoil</t>
  </si>
  <si>
    <t>2.3.7.1.04</t>
  </si>
  <si>
    <t xml:space="preserve">Gas GLP </t>
  </si>
  <si>
    <t>2.3.7.1.06</t>
  </si>
  <si>
    <t>Lubricantes</t>
  </si>
  <si>
    <t>2.3.7.2.05</t>
  </si>
  <si>
    <t>Insecticidas, fumigantes y otros</t>
  </si>
  <si>
    <t>2.3.7.2.06</t>
  </si>
  <si>
    <t>Pinturas, lacas, barnices, diluyentes y absorbentes para pinturas</t>
  </si>
  <si>
    <t>2.3.7.2.99</t>
  </si>
  <si>
    <t>Otros productos químicos y conexos</t>
  </si>
  <si>
    <t>2.3.9.1.01</t>
  </si>
  <si>
    <t>2.3.9.2.01</t>
  </si>
  <si>
    <t>2.3.9.5.01</t>
  </si>
  <si>
    <t>Útiles de cocina y comedor</t>
  </si>
  <si>
    <t>2.3.9.6.01</t>
  </si>
  <si>
    <t>Productos eléctricos y afines</t>
  </si>
  <si>
    <t>2.3.9.8.01</t>
  </si>
  <si>
    <t>2.3.9.8.02</t>
  </si>
  <si>
    <t>Accesorios</t>
  </si>
  <si>
    <t>2.3.9.9.01</t>
  </si>
  <si>
    <t>Productos y Útiles Varios  n.i.p</t>
  </si>
  <si>
    <t>2.3.9.9.02</t>
  </si>
  <si>
    <t>Bonos para útiles diversos</t>
  </si>
  <si>
    <t>Transferencias corrientes al Sector Privado</t>
  </si>
  <si>
    <t>2.4.1.4.01</t>
  </si>
  <si>
    <t>Becas nacionales</t>
  </si>
  <si>
    <t>2.4.1.4.02</t>
  </si>
  <si>
    <t>Becas extranjeras</t>
  </si>
  <si>
    <t>2.4.1.6.01</t>
  </si>
  <si>
    <t>Transferencias corrientes a asociaciones sin fines de lucro</t>
  </si>
  <si>
    <t>2.5.1.2.01</t>
  </si>
  <si>
    <t>2.5.2.1.02</t>
  </si>
  <si>
    <t>2.5.2.2.01</t>
  </si>
  <si>
    <t>Bienes muebles, inmuebles e intangibles</t>
  </si>
  <si>
    <t>2.6.1.1.01</t>
  </si>
  <si>
    <t>2.6.1.3.01</t>
  </si>
  <si>
    <t>2.6.1.4.01</t>
  </si>
  <si>
    <t>Electrodomésticos</t>
  </si>
  <si>
    <t>2.6.1.9.01</t>
  </si>
  <si>
    <t>2.6.2.1.01</t>
  </si>
  <si>
    <t>Equipos y Aparatos Audiovisuales</t>
  </si>
  <si>
    <t>2.6.2.3.01</t>
  </si>
  <si>
    <t>Cámaras fotográficas y de video</t>
  </si>
  <si>
    <t>2.6.2.4.01</t>
  </si>
  <si>
    <t>Vehículos y Equipos de Transporte, Tracción y Elevación</t>
  </si>
  <si>
    <t>2.6.4.1.01</t>
  </si>
  <si>
    <t>Automóviles y Camiones</t>
  </si>
  <si>
    <t>2.6.5.2.01</t>
  </si>
  <si>
    <t>Maquinaria y equipo industrial</t>
  </si>
  <si>
    <t>2.6.5.3.01</t>
  </si>
  <si>
    <t>Maquinaria y equipo de construcción</t>
  </si>
  <si>
    <t>2.6.5.5.01</t>
  </si>
  <si>
    <t>2.6.5.4.01</t>
  </si>
  <si>
    <t>2.6.5.6.01</t>
  </si>
  <si>
    <t>2.6.5.7.01</t>
  </si>
  <si>
    <t>Equipos de defensa y seguridad</t>
  </si>
  <si>
    <t>2.6.6.2.01</t>
  </si>
  <si>
    <t>Equipos de seguridad</t>
  </si>
  <si>
    <t>2.6.8.3.01</t>
  </si>
  <si>
    <t>Programas de informática</t>
  </si>
  <si>
    <t xml:space="preserve">Edificios, estructuras, tierras, terrenos y objetos de valor </t>
  </si>
  <si>
    <t>2.6.9.6.01</t>
  </si>
  <si>
    <t xml:space="preserve">Accesorios para edificaciones residenciales y no residenciales </t>
  </si>
  <si>
    <t>Obras en edificaciones</t>
  </si>
  <si>
    <t>2.7.1.1.01</t>
  </si>
  <si>
    <t>2.7.1.2.01</t>
  </si>
  <si>
    <t xml:space="preserve">Obras para edificación no residencial </t>
  </si>
  <si>
    <t>2.7.1.5.01</t>
  </si>
  <si>
    <t xml:space="preserve"> FONDO PATRIMONIAL DE LAS EMPRESAS REFORMADAS</t>
  </si>
  <si>
    <t xml:space="preserve"> Ejecución de Ingresos y Gastos y Aplicaciones Financieras </t>
  </si>
  <si>
    <t>Febrero</t>
  </si>
  <si>
    <t>Julio</t>
  </si>
  <si>
    <t>Agosto</t>
  </si>
  <si>
    <t>Septiembre</t>
  </si>
  <si>
    <t>1 - INGRESOS:</t>
  </si>
  <si>
    <t>1.6.1.1- Dividendos</t>
  </si>
  <si>
    <t>1.6.1.2- Intereses</t>
  </si>
  <si>
    <t>TOTAL INGRESOS</t>
  </si>
  <si>
    <t>2 - GASTOS:</t>
  </si>
  <si>
    <t>2.1-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</si>
  <si>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</si>
  <si>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</si>
  <si>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</si>
  <si>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</si>
  <si>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</si>
  <si>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</si>
  <si>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</si>
  <si>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</si>
  <si>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</si>
  <si>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</si>
  <si>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</si>
  <si>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</si>
  <si>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2.2.9 - Otras Contrataciones de Servicios</t>
  </si>
  <si>
    <t>2.3 - Materiales y Suministros</t>
  </si>
  <si>
    <t>2.3.2 - Textiles y Vestuarios</t>
  </si>
  <si>
    <t>2.3.3 - Papel, Cartón e Impresos</t>
  </si>
  <si>
    <t>2.3.4 - Productos Farmacéuticos</t>
  </si>
  <si>
    <t>2.3.5 - Cuero, Caucho y Plástico</t>
  </si>
  <si>
    <t>2.3.6 - Productos de Minerales, Metálicos y No Metálicos</t>
  </si>
  <si>
    <t>2.3.9 - Productos y Útiles Varios</t>
  </si>
  <si>
    <t>2.4 - Transferencias Corrientes</t>
  </si>
  <si>
    <t>2.4.1 - Transferencias Corrientes al Sector Privado</t>
  </si>
  <si>
    <t>2.4.2 - Transferencias Corrientes al Gobierno General Nacional</t>
  </si>
  <si>
    <t>2.5 - Transferencias de Capital</t>
  </si>
  <si>
    <t>2.5.2 - Transferencias de Capital al Gobierno General Nacional</t>
  </si>
  <si>
    <t>2.5.3 - Transferencias de Capital a Gobiernos Generales Locales</t>
  </si>
  <si>
    <t>2.5.5 - Transferencias de Capital a Instituciones Públicas Financieras</t>
  </si>
  <si>
    <t xml:space="preserve">2.5.6 - Transferencias de Capital al Sector Externo </t>
  </si>
  <si>
    <t>2.6.1 - Mobiliario y Equipo</t>
  </si>
  <si>
    <t>2.6.2 - Mobiliario y Equipo de Audio, Audiovisual, Recreativo y Educacional</t>
  </si>
  <si>
    <t>2.6.6 - Equipos de Defensa y Seguridad</t>
  </si>
  <si>
    <t>2.6.7 - Activos Biológicos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</si>
  <si>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</si>
  <si>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</si>
  <si>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</si>
  <si>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</si>
  <si>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</si>
  <si>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</si>
  <si>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2.8 - Adquisición de Activos Financieros con Fines de Política</t>
  </si>
  <si>
    <t>2.8.1 - Concesión de Préstamos</t>
  </si>
  <si>
    <t>2.9 - Gastos Financieros</t>
  </si>
  <si>
    <t>2.9.1 - Intereses de la Deuda Pública Interna</t>
  </si>
  <si>
    <t>2.9.2 - Intereses de la Deuda Pública Externa</t>
  </si>
  <si>
    <t>4.3 - Disminución de Fondos de Terceros</t>
  </si>
  <si>
    <t xml:space="preserve">   Claudio Marte</t>
  </si>
  <si>
    <t xml:space="preserve">   Encargado División de Presupuesto</t>
  </si>
  <si>
    <t>2.1.5.2.01</t>
  </si>
  <si>
    <t>2.1.5.3.01</t>
  </si>
  <si>
    <t>Contribuciones al seguro de riesgos laboral</t>
  </si>
  <si>
    <t>Contribuciones al seguro de pensiones</t>
  </si>
  <si>
    <t>Prima de transporte</t>
  </si>
  <si>
    <t>2.1.2.2.03</t>
  </si>
  <si>
    <t>Nomina Consejo de Directores</t>
  </si>
  <si>
    <t>CK</t>
  </si>
  <si>
    <t>Ck</t>
  </si>
  <si>
    <t>4.1.2.3</t>
  </si>
  <si>
    <t>4.1.2.3.01</t>
  </si>
  <si>
    <t>Combustibles, Lubricantes, Productos Químicos y Conexos</t>
  </si>
  <si>
    <t>Transferencias Corrientes a Gobiernos Generales Locales</t>
  </si>
  <si>
    <t>Transferencias Corrientes a Empresas Públicas no Financieras</t>
  </si>
  <si>
    <t>Transferencias Corrientes a Instituciones Públicas Financieras</t>
  </si>
  <si>
    <t>Transferencias de Capital a Empresas Públicas no Financieras</t>
  </si>
  <si>
    <t>Mobiliario y Equipo de Audio, Audiovisual, Recreativo y Educacional</t>
  </si>
  <si>
    <t>Edificios, Estructuras, Tierras, Terrenos y Objetos de Valor</t>
  </si>
  <si>
    <t>001</t>
  </si>
  <si>
    <t>Movimientos Relevantes de la Ejecucion Presupuestaria</t>
  </si>
  <si>
    <t>Periodo</t>
  </si>
  <si>
    <t>Monto</t>
  </si>
  <si>
    <t>Observacion</t>
  </si>
  <si>
    <t>Cta Presupuesto</t>
  </si>
  <si>
    <t>ABRIL</t>
  </si>
  <si>
    <t xml:space="preserve">La ejecucion presupuestaria tiene una </t>
  </si>
  <si>
    <t xml:space="preserve">diferencia de RD$ 20,000.00 con relacion a </t>
  </si>
  <si>
    <t>lo pagado debido a un descuento a un empleado</t>
  </si>
  <si>
    <t xml:space="preserve"> Ejecucion Presupuestaria/Soporte Impuestos</t>
  </si>
  <si>
    <t>Transaccion</t>
  </si>
  <si>
    <t>093</t>
  </si>
  <si>
    <t>Bono Aniversario Personal Fijo</t>
  </si>
  <si>
    <t>092</t>
  </si>
  <si>
    <t>Bono Aniversarion Nomina Ejecutiva</t>
  </si>
  <si>
    <t>Bono Aniversarion Militares</t>
  </si>
  <si>
    <t>083</t>
  </si>
  <si>
    <t>Compensacion Almuerzo Pers. Fijo</t>
  </si>
  <si>
    <t>Estados Bancarios</t>
  </si>
  <si>
    <t>Bono Ayuda Escolar Personal Fijo</t>
  </si>
  <si>
    <t>Bono Ayuda Escolar Personal Militar</t>
  </si>
  <si>
    <t>0110</t>
  </si>
  <si>
    <t>Bono Dia del Padre Militares</t>
  </si>
  <si>
    <t>0109</t>
  </si>
  <si>
    <t>Bono Dia del Padre Fijo</t>
  </si>
  <si>
    <t>0103</t>
  </si>
  <si>
    <t>Bono Vacaciones</t>
  </si>
  <si>
    <t>0100</t>
  </si>
  <si>
    <t>Almuerzo Personal Fijo</t>
  </si>
  <si>
    <t>099</t>
  </si>
  <si>
    <t>Almuerzo Personal Militars</t>
  </si>
  <si>
    <t>Horas Extraordinarias</t>
  </si>
  <si>
    <t>Compensacion Almuerso Pers. Fijo/Julio</t>
  </si>
  <si>
    <t>Compensacion Almuerso Pers. Militar/Julio</t>
  </si>
  <si>
    <t>0123</t>
  </si>
  <si>
    <t>Bono Vacaciones 2da Qunc. Agosto</t>
  </si>
  <si>
    <t>Bono Vacaciones 1era Qunc. Sept</t>
  </si>
  <si>
    <t>Pago de Horas Extras</t>
  </si>
  <si>
    <t>Compensacion Almuerso Pers. Fijo/Sep</t>
  </si>
  <si>
    <t>Compensacion Almuerso Pers. Militar/Sep</t>
  </si>
  <si>
    <t>Bono Vacaciones 1era Qunc. Octubre</t>
  </si>
  <si>
    <t>2da Quincena Sept</t>
  </si>
  <si>
    <t>006</t>
  </si>
  <si>
    <t>Bono Vacacional Enero</t>
  </si>
  <si>
    <t>004</t>
  </si>
  <si>
    <t>Compra de acciones y participaciones de capital con fines de liquidez</t>
  </si>
  <si>
    <t>Total Gastos y Aplicaciones Financieras</t>
  </si>
  <si>
    <t xml:space="preserve">Compra de acciones y participaciones de capital de empresas </t>
  </si>
  <si>
    <t>Publicas no Financieras</t>
  </si>
  <si>
    <t>003</t>
  </si>
  <si>
    <t>Bono Vacaciional Enero</t>
  </si>
  <si>
    <t>Cta Presup.</t>
  </si>
  <si>
    <t>2.4.</t>
  </si>
  <si>
    <t>Transferencias Corrientes</t>
  </si>
  <si>
    <t>Transferencias Corrientes a Instituciones S/F Lucro</t>
  </si>
  <si>
    <t>(Transferencias a Cooperativas Acuerdo Infotep)</t>
  </si>
  <si>
    <t xml:space="preserve">Aportaciones de Capital a Instituciones del Gobierno Central </t>
  </si>
  <si>
    <t>(Transferencias a Hacienda)</t>
  </si>
  <si>
    <t xml:space="preserve">Transferencias especificas con fines de inversion para contruccion </t>
  </si>
  <si>
    <t>de Obras Publicas y Adquisicion de Equipos</t>
  </si>
  <si>
    <t>(Manejamos el Equipamiento de Proyectos no Concluidos)</t>
  </si>
  <si>
    <t>Transferencias de Capital a Instituciones Desentralizadas y Autonomas</t>
  </si>
  <si>
    <t>(Ministerio de Energia y Minas)</t>
  </si>
  <si>
    <t>2.5.4.1</t>
  </si>
  <si>
    <t>Transferencias de Capital a Empresas Publicas no Financieras</t>
  </si>
  <si>
    <t>Acciones Compradas Laboquidom</t>
  </si>
  <si>
    <t>Acc. Adquiridas</t>
  </si>
  <si>
    <t>Cks</t>
  </si>
  <si>
    <t xml:space="preserve">                                                                                                  </t>
  </si>
  <si>
    <t>4.1 APLICACIONES FINANCIERAS</t>
  </si>
  <si>
    <t>P/Modificaciones</t>
  </si>
  <si>
    <t>Presupuestado</t>
  </si>
  <si>
    <t>Nota</t>
  </si>
  <si>
    <t xml:space="preserve">Por aquí manejamos la renta de parqueos, pero </t>
  </si>
  <si>
    <t>tambien se maneja la compra de licencias informa</t>
  </si>
  <si>
    <t>ticas renobables</t>
  </si>
  <si>
    <t>(Hay que aumentarla)</t>
  </si>
  <si>
    <t>Txt</t>
  </si>
  <si>
    <t>Tr</t>
  </si>
  <si>
    <t xml:space="preserve">Cargos Estados Bancarios </t>
  </si>
  <si>
    <t>020</t>
  </si>
  <si>
    <t>Bono Vacacional Febrero</t>
  </si>
  <si>
    <t>016</t>
  </si>
  <si>
    <t>Nomina Almuerzo Pers. Fijo</t>
  </si>
  <si>
    <t xml:space="preserve">                      Claudio Marte</t>
  </si>
  <si>
    <r>
      <rPr>
        <b/>
        <i/>
        <sz val="10"/>
        <rFont val="Arial"/>
        <family val="2"/>
      </rPr>
      <t xml:space="preserve">Preparado por: </t>
    </r>
    <r>
      <rPr>
        <b/>
        <sz val="10"/>
        <rFont val="Arial"/>
        <family val="2"/>
      </rPr>
      <t xml:space="preserve"> </t>
    </r>
  </si>
  <si>
    <t>Directora Administrativa Financiera</t>
  </si>
  <si>
    <t>2.4.6 - Subvenciones</t>
  </si>
  <si>
    <t xml:space="preserve">2.1.5 - Contribuciones a la Seguridad Social </t>
  </si>
  <si>
    <t>2.2.8 - Servicios No Incluídos en Conceptos Anteriores</t>
  </si>
  <si>
    <t>2.3.1 - Alimentos y Productos Agroforestales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</si>
  <si>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</si>
  <si>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</si>
  <si>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</si>
  <si>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2.5.1 - Transferencias de Capital al Sector Privado</t>
  </si>
  <si>
    <t xml:space="preserve">2.5.9 - Transferencias de Capital a Otras Instituciones Públicas </t>
  </si>
  <si>
    <t>2.6 - Bienes Muebles, Inmuebles E Intangibles</t>
  </si>
  <si>
    <t>4.1.1 - Incremento de Activos Financieros Corrientes</t>
  </si>
  <si>
    <t>4.1.2 - Incremento de Activos Financieros No Corrientes</t>
  </si>
  <si>
    <t>4.1 - Incremento de Activos Financieros</t>
  </si>
  <si>
    <t>4.2 - Disminución de Pasivos</t>
  </si>
  <si>
    <t xml:space="preserve">     Encargado División Presupuesto</t>
  </si>
  <si>
    <t>1.6.1 Rentas de la Propiedad</t>
  </si>
  <si>
    <t>1.6.4 Ingresos Diversos</t>
  </si>
  <si>
    <t>1.6.4.1- Ingresos Diversos</t>
  </si>
  <si>
    <t>2.8.2 - Adquisición de Títulos Valores Representativos de Deuda</t>
  </si>
  <si>
    <t>2.6.4 - Vehículos y Equipo de Transporte, Tracción y Elevación</t>
  </si>
  <si>
    <t>2.6.5 - Maquinaria, Otros Equipos y Herramientas</t>
  </si>
  <si>
    <t>2.3.7 - Combustibles, Lubricantes, Productos Químicos y Conexos</t>
  </si>
  <si>
    <t>Alimentos y Productos Agroforestales</t>
  </si>
  <si>
    <t>Productos de Minerales, Metálicos y No Metálicos</t>
  </si>
  <si>
    <t>Transferencias Corrientes al Sector Externo</t>
  </si>
  <si>
    <t>Adquisición de Activos Financieros con Fines de Política</t>
  </si>
  <si>
    <t>2.8.1</t>
  </si>
  <si>
    <t xml:space="preserve">2.8.2 </t>
  </si>
  <si>
    <t xml:space="preserve">2.9.1 </t>
  </si>
  <si>
    <t xml:space="preserve">2.9.2 </t>
  </si>
  <si>
    <t>Adquisición de Títulos Valores Representativos de Deuda</t>
  </si>
  <si>
    <t>Gastos Financieros</t>
  </si>
  <si>
    <t>Intereses de la Deuda Pública Interna</t>
  </si>
  <si>
    <t>Intereses de la Deuda Pública Externa</t>
  </si>
  <si>
    <t>GASTOS</t>
  </si>
  <si>
    <t xml:space="preserve">Sueldo al personal fijo en trámite de pensión </t>
  </si>
  <si>
    <t>Bono por Desempeño a servidores de carrera</t>
  </si>
  <si>
    <t>Compensación especial al personal Militar y Policial</t>
  </si>
  <si>
    <t>Gratificaciones por aniversario de institución</t>
  </si>
  <si>
    <t>Claro Servicio de Internet y Cable</t>
  </si>
  <si>
    <t>Pago de Energía Eléctrica Edesur</t>
  </si>
  <si>
    <t>ADN/Recolección de sólidos</t>
  </si>
  <si>
    <t>Impresión, encuadernación y rotulación</t>
  </si>
  <si>
    <t>Pasajes y gastos de transporte</t>
  </si>
  <si>
    <t>Alquilleres y rentas de edificaciones y locales</t>
  </si>
  <si>
    <t>2.2.5.3.02</t>
  </si>
  <si>
    <t>Alquiler de equipo de tecnología y almacenamiento de datos</t>
  </si>
  <si>
    <t>Mantenimiento y reparaciones menores en edificaciones</t>
  </si>
  <si>
    <t>Mantenimiento y reparación de instalaciones eléctricas</t>
  </si>
  <si>
    <t>Mantenimiento, reparación, servicios de pintura y sus derivados</t>
  </si>
  <si>
    <t>Mantenimiento y reparación de muebles y equipos de oficina</t>
  </si>
  <si>
    <t>Mantenimiento y reparación de equipos de tecnología e información</t>
  </si>
  <si>
    <t>Mantenimiento y reparación de equipo de comunicación y audiovisuales</t>
  </si>
  <si>
    <t>Mantenimiento y reparación de equipos de transporte, tracción y elevación</t>
  </si>
  <si>
    <t>Servicios de mantenimiento, reparación, desmonte e instalación de maquinarias y equipos</t>
  </si>
  <si>
    <t xml:space="preserve">Servicios no Incluidos en Conceptos Anteriores </t>
  </si>
  <si>
    <t>Comisiones y gastos</t>
  </si>
  <si>
    <t>Fumigación</t>
  </si>
  <si>
    <t>Servicios Técnicos y Profesionales</t>
  </si>
  <si>
    <t>Prendas y accesorios de vestir</t>
  </si>
  <si>
    <t>2.3.3.1.01</t>
  </si>
  <si>
    <t>Papel de escritorio</t>
  </si>
  <si>
    <t>Artículos de Caucho</t>
  </si>
  <si>
    <t>Plástico</t>
  </si>
  <si>
    <t>Útiles y materiales de limpieza e higiene</t>
  </si>
  <si>
    <t>Útiles y Materiales de escritorio, oficina e informática</t>
  </si>
  <si>
    <t>Repuestos</t>
  </si>
  <si>
    <t>2.4.1.2.02</t>
  </si>
  <si>
    <t>Ayudas y donaciones ocasionales a hogares y personas</t>
  </si>
  <si>
    <t>Transferencias de Capital a Asociaciones Privadas Sin Fines de Lucro</t>
  </si>
  <si>
    <t>Aportaciones de Capital al Poder Ejecutivo</t>
  </si>
  <si>
    <t>Transferencias de capital a instituciones descentralizadas y autónomas no financieras para proyectos de inversión</t>
  </si>
  <si>
    <t>2.5.4.1.02</t>
  </si>
  <si>
    <t>Otras transferencias de capital a empresas públicas no financieras nacionales</t>
  </si>
  <si>
    <t>Muebles, equipos de oficina y estantería</t>
  </si>
  <si>
    <t>Equipos de tecnología de la información y comunicación</t>
  </si>
  <si>
    <t>Otros mobiliarios y equipos no identificados precedentemente</t>
  </si>
  <si>
    <t>Mobiliario y equipo educacional y recreativo</t>
  </si>
  <si>
    <t>Equipo de comunicación, telecomunicaciones y señalización</t>
  </si>
  <si>
    <t>Sistemas de climatización</t>
  </si>
  <si>
    <t>Equipo de generación eléctrica y a fines</t>
  </si>
  <si>
    <t>Máquinas-herramientas</t>
  </si>
  <si>
    <t>Obras para edificación residencial (Viviendas)</t>
  </si>
  <si>
    <t>Supervisión e inspección de obras en edificaciones</t>
  </si>
  <si>
    <t>Concesión de Préstamos</t>
  </si>
  <si>
    <t>DETALLE</t>
  </si>
  <si>
    <t>PRESUPUESTO APROBADO</t>
  </si>
  <si>
    <t>TOTAL</t>
  </si>
  <si>
    <t>2.4.7 - Transferencias Corrientes al Sector Externo</t>
  </si>
  <si>
    <t>2.4.9 - Transferencias Corrientes a Otras Instituciones Públicas</t>
  </si>
  <si>
    <t>TR</t>
  </si>
  <si>
    <t>Gromuvica (pago nómina)</t>
  </si>
  <si>
    <t xml:space="preserve">Txt </t>
  </si>
  <si>
    <t xml:space="preserve">                                                                                                                                                                                                                 </t>
  </si>
  <si>
    <t>Pago de Horas extraordinarias</t>
  </si>
  <si>
    <t>txt</t>
  </si>
  <si>
    <t xml:space="preserve">Horas Extras </t>
  </si>
  <si>
    <t>Almuerzo Personal Militar</t>
  </si>
  <si>
    <t>017</t>
  </si>
  <si>
    <t>018</t>
  </si>
  <si>
    <t>Prima de Transporte</t>
  </si>
  <si>
    <t>022</t>
  </si>
  <si>
    <t>013</t>
  </si>
  <si>
    <t>Asignación de Combustible Emp. Fijos</t>
  </si>
  <si>
    <t>Caja Chica/Compra A&amp;B</t>
  </si>
  <si>
    <t>Gastos de Representacion Mae</t>
  </si>
  <si>
    <t>Compra de Acciones Laboquidom (Enero)</t>
  </si>
  <si>
    <t>(Pago a las Edes/ Tabacalera/Laboquidom, Emidom)</t>
  </si>
  <si>
    <t>-</t>
  </si>
  <si>
    <t>2.5.4 - Transferencias de Capital a Emp. Publicas. no Financieras</t>
  </si>
  <si>
    <t xml:space="preserve">     Marleny Medrano</t>
  </si>
  <si>
    <t xml:space="preserve">  Presidente</t>
  </si>
  <si>
    <t xml:space="preserve">                           Claudio Marte</t>
  </si>
  <si>
    <t xml:space="preserve">     Encargado División de Presupuesto</t>
  </si>
  <si>
    <t>Marzo</t>
  </si>
  <si>
    <t>035</t>
  </si>
  <si>
    <t>029</t>
  </si>
  <si>
    <t>031</t>
  </si>
  <si>
    <t>030</t>
  </si>
  <si>
    <t>ck</t>
  </si>
  <si>
    <t>Caasd/Agua Pozo marzo</t>
  </si>
  <si>
    <t>Compensaciones de alimentacion dias de enero y febrero por trabajos en la inst</t>
  </si>
  <si>
    <t>037</t>
  </si>
  <si>
    <t>034</t>
  </si>
  <si>
    <t>Caja Chica/Compra Medicamentos</t>
  </si>
  <si>
    <t>Caja Chica/Materiales de Limpieza</t>
  </si>
  <si>
    <t>Caja Chica/Utiles de Oficina</t>
  </si>
  <si>
    <t>Caja Chica/Utiles de Cocina</t>
  </si>
  <si>
    <t>Caja Chica/Utiles Varios</t>
  </si>
  <si>
    <t>Elilolea Food Services. Serv de catering para act. Del Fonper</t>
  </si>
  <si>
    <t>Bono Vacacional</t>
  </si>
  <si>
    <t>Compensacion Almuerzo Pers. Militar-Feb.</t>
  </si>
  <si>
    <t>Compensacion Almuerzo Pers. Fijo-Feb.</t>
  </si>
  <si>
    <t>Pago de Horas Extras (Feb)</t>
  </si>
  <si>
    <t>027</t>
  </si>
  <si>
    <t>Devolucion Gastos Educativos</t>
  </si>
  <si>
    <t>Compra de Acciones Laboquidom (Marzo)</t>
  </si>
  <si>
    <t>Estado Mar</t>
  </si>
  <si>
    <t>Cargos Bancarios/0.15 %</t>
  </si>
  <si>
    <t>Reporte de Ejecución Detallada Presupuestaria del 1 al 30 de abril</t>
  </si>
  <si>
    <t>Reporte de Ejecución Presupuestaria del 1 al  30 de abril</t>
  </si>
  <si>
    <t>Abril</t>
  </si>
  <si>
    <t xml:space="preserve">Tecnas, Mantenimiento del Ascensor mes de </t>
  </si>
  <si>
    <t>Worlwide seguros, S.A.(Seguro de vida Colectivo a empleados, mes de en-mar 2026</t>
  </si>
  <si>
    <t>Phicet/Alquiler Parqueos mes de febrero</t>
  </si>
  <si>
    <t>40359</t>
  </si>
  <si>
    <t>19955 General Bussiness, bienes y serv. (Adq. De ozono)</t>
  </si>
  <si>
    <t>ICU / Alquiler de Impresoras, mes de marzo 2026</t>
  </si>
  <si>
    <t>Desvinculación Rafael Ramirez</t>
  </si>
  <si>
    <t>Desvinculación Luis Tejada</t>
  </si>
  <si>
    <t>Teléfono mes de marzo</t>
  </si>
  <si>
    <t>Teléfono Flota, mes de marzo</t>
  </si>
  <si>
    <t>Caasd/Agua abril</t>
  </si>
  <si>
    <t>3050</t>
  </si>
  <si>
    <t>3052</t>
  </si>
  <si>
    <t>3054</t>
  </si>
  <si>
    <t>045</t>
  </si>
  <si>
    <t>Almuerzo a personal Militar, marzo</t>
  </si>
  <si>
    <t>042</t>
  </si>
  <si>
    <t>Horas Extras mes de marzo</t>
  </si>
  <si>
    <t>043</t>
  </si>
  <si>
    <t>Serv. De seguridad, 2da qincena del 16 al 31 marzo</t>
  </si>
  <si>
    <t>044</t>
  </si>
  <si>
    <t>041</t>
  </si>
  <si>
    <t>Bono Vacacional primera quincena de abril</t>
  </si>
  <si>
    <t xml:space="preserve">Caja chica, Reparación de goma de vehículo </t>
  </si>
  <si>
    <t>047</t>
  </si>
  <si>
    <t>Serv. De seguridad, 1era qincena del 1 al 15 de abril</t>
  </si>
  <si>
    <t>Bono Vacacional 2da quincena del mes de abril</t>
  </si>
  <si>
    <t>3053</t>
  </si>
  <si>
    <t>048</t>
  </si>
  <si>
    <t>Prima Corresp. Abril 2026</t>
  </si>
  <si>
    <t>050</t>
  </si>
  <si>
    <t>Nomina personal militar abril 2026</t>
  </si>
  <si>
    <t>049</t>
  </si>
  <si>
    <t xml:space="preserve">Viático a personal en el mes </t>
  </si>
  <si>
    <t>Canary import, S.R.L.</t>
  </si>
  <si>
    <t>Tabacalera, S.A.</t>
  </si>
  <si>
    <t>40376</t>
  </si>
  <si>
    <t>Global Promo JO LE, S.R.L (Articulos para uso institucional)</t>
  </si>
  <si>
    <t>Ingenieria y Proyectos SRL. Capacitación Osvaldo Perez</t>
  </si>
  <si>
    <t>Prestaciones Economicas</t>
  </si>
  <si>
    <t>Gromuvica (Gasoil)</t>
  </si>
  <si>
    <t>Gromuvica (GLP)</t>
  </si>
  <si>
    <t xml:space="preserve">Bono vacacional 1era quincena de mayo </t>
  </si>
  <si>
    <t>052</t>
  </si>
  <si>
    <t>Pago de Dieta Consejo de Directores/Sesion 16 de Abril</t>
  </si>
  <si>
    <t>Compensacion Almuerzo Pers. Militar-Marz</t>
  </si>
  <si>
    <t>Pago de Horas Extras (Marzo)</t>
  </si>
  <si>
    <t>Almuerzo Personal Fijo/Marz</t>
  </si>
  <si>
    <t>046</t>
  </si>
  <si>
    <t>054</t>
  </si>
  <si>
    <t>Edith Giovanna Cruz Pichado</t>
  </si>
  <si>
    <t>DK Petrolium/Compra combustible</t>
  </si>
  <si>
    <t>Resolución Técnica Aldaso/Reparacion Puertas</t>
  </si>
  <si>
    <t>Victor García Aire acondicionado/Piezas Acondicionadores de aire</t>
  </si>
  <si>
    <t>Juan Miguel Guerra</t>
  </si>
  <si>
    <t>Pcmm/Programa Acuerdo Estudiante alto Rendimiento</t>
  </si>
  <si>
    <t xml:space="preserve">    José E. Florentino</t>
  </si>
  <si>
    <t>No. Acciones</t>
  </si>
  <si>
    <t>Erwin Alberto Cott/ Acciones de Laboquidom</t>
  </si>
  <si>
    <t>Suplimed SRL/ Acciones de Laboquidom</t>
  </si>
  <si>
    <t>Total Enero</t>
  </si>
  <si>
    <t>Elliot Rafael Cruz Pichardo/Acciones Laboquidom</t>
  </si>
  <si>
    <t>Rafael Prospero Cruz Marcano/Acciones Laboquidom</t>
  </si>
  <si>
    <t>Juan Miguel Guerra Pacheco/Acciones Laboquidom</t>
  </si>
  <si>
    <t>Mario Enrique Guerra Pacheco/Acciones Laboquidom</t>
  </si>
  <si>
    <t>Eric Rafael Cruz Pichardo/Acciones Laboquidom</t>
  </si>
  <si>
    <t>Total Febrero</t>
  </si>
  <si>
    <t>Erwin Alberto Cott Guzman</t>
  </si>
  <si>
    <t>Maria Gabriela Cott</t>
  </si>
  <si>
    <t>Total Marzo</t>
  </si>
  <si>
    <t>Total Abril</t>
  </si>
  <si>
    <t>Otras contrataciones de servicios</t>
  </si>
  <si>
    <t>Inversiones Furo/Compra articulos diversos uso ornamental plantas y accesorios</t>
  </si>
  <si>
    <t>Desvinculación de Licet Ivana Beltre (a favor de Francisco Beltre)</t>
  </si>
  <si>
    <t>Desvinculación de Licet Ivana Beltre (a favor de Carlos Peña)</t>
  </si>
  <si>
    <t>Desvinculación de Licet Ivana Beltre (a favor de Lucia Beltre)</t>
  </si>
  <si>
    <t>Desvinculación de Licet Ivana Beltre (a favor de Raquel  Beltre)</t>
  </si>
  <si>
    <t>Ministerio de Energia y Minas</t>
  </si>
  <si>
    <t>Prima Transporte</t>
  </si>
  <si>
    <t xml:space="preserve">Impuestos Bancarios </t>
  </si>
  <si>
    <t>ENERO</t>
  </si>
  <si>
    <t>FEBRERO</t>
  </si>
  <si>
    <t>MARZO</t>
  </si>
  <si>
    <t xml:space="preserve">                                                                         Directora Administrativa y Financiera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</si>
</sst>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&quot;$&quot;#,##0.00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name val="Arial"/>
      <family val="2"/>
    </font>
    <font>
      <sz val="12"/>
      <color rgb="FFFF0000"/>
      <name val="Arial"/>
      <family val="2"/>
    </font>
    <font>
      <b/>
      <sz val="12"/>
      <color rgb="FFFF0000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i/>
      <sz val="10"/>
      <name val="Arial"/>
      <family val="2"/>
    </font>
    <font>
      <sz val="10"/>
      <color indexed="8"/>
      <name val="Arial"/>
      <family val="2"/>
    </font>
    <font>
      <b/>
      <i/>
      <sz val="10"/>
      <name val="Arial"/>
      <family val="2"/>
    </font>
    <font>
      <u/>
      <sz val="12"/>
      <color theme="1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u val="singleAccounting"/>
      <sz val="12"/>
      <color theme="1"/>
      <name val="Arial"/>
      <family val="2"/>
    </font>
    <font>
      <b/>
      <u val="doubleAccounting"/>
      <sz val="14"/>
      <color theme="1"/>
      <name val="Arial"/>
      <family val="2"/>
    </font>
    <font>
      <sz val="14"/>
      <name val="Arial"/>
      <family val="2"/>
    </font>
    <font>
      <sz val="10"/>
      <name val="Arial"/>
      <family val="2"/>
    </font>
    <font>
      <sz val="12"/>
      <color theme="1"/>
      <name val="Arial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</cellStyleXfs>
  <cellXfs count="216">
    <xf numFmtId="0" fontId="0" fillId="0" borderId="0" xfId="0"/>
    <xf numFmtId="0" fontId="4" fillId="0" borderId="0" xfId="0" applyFont="1"/>
    <xf numFmtId="0" fontId="5" fillId="0" borderId="0" xfId="0" applyFont="1" applyAlignment="1">
      <alignment horizontal="center"/>
    </xf>
    <xf numFmtId="49" fontId="5" fillId="0" borderId="0" xfId="0" applyNumberFormat="1" applyFont="1" applyAlignment="1">
      <alignment horizontal="left"/>
    </xf>
    <xf numFmtId="43" fontId="4" fillId="0" borderId="0" xfId="0" applyNumberFormat="1" applyFont="1"/>
    <xf numFmtId="49" fontId="5" fillId="3" borderId="0" xfId="0" applyNumberFormat="1" applyFont="1" applyFill="1" applyAlignment="1">
      <alignment horizontal="left"/>
    </xf>
    <xf numFmtId="43" fontId="5" fillId="0" borderId="0" xfId="0" applyNumberFormat="1" applyFont="1"/>
    <xf numFmtId="0" fontId="5" fillId="0" borderId="0" xfId="0" applyFont="1"/>
    <xf numFmtId="49" fontId="4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43" fontId="4" fillId="0" borderId="0" xfId="1" applyFont="1"/>
    <xf numFmtId="43" fontId="4" fillId="0" borderId="0" xfId="1" applyFont="1" applyAlignment="1"/>
    <xf numFmtId="43" fontId="5" fillId="0" borderId="0" xfId="1" applyFont="1"/>
    <xf numFmtId="43" fontId="12" fillId="0" borderId="0" xfId="0" applyNumberFormat="1" applyFont="1"/>
    <xf numFmtId="43" fontId="13" fillId="0" borderId="0" xfId="0" applyNumberFormat="1" applyFont="1"/>
    <xf numFmtId="43" fontId="5" fillId="0" borderId="0" xfId="1" applyFont="1" applyAlignment="1"/>
    <xf numFmtId="0" fontId="15" fillId="0" borderId="0" xfId="2" applyFont="1"/>
    <xf numFmtId="0" fontId="14" fillId="0" borderId="0" xfId="0" applyFont="1"/>
    <xf numFmtId="0" fontId="18" fillId="0" borderId="0" xfId="0" applyFont="1"/>
    <xf numFmtId="0" fontId="6" fillId="0" borderId="0" xfId="2" applyFont="1"/>
    <xf numFmtId="43" fontId="6" fillId="0" borderId="0" xfId="3" applyFont="1"/>
    <xf numFmtId="43" fontId="6" fillId="0" borderId="0" xfId="2" applyNumberFormat="1" applyFont="1"/>
    <xf numFmtId="0" fontId="6" fillId="0" borderId="0" xfId="2" applyFont="1" applyAlignment="1">
      <alignment horizontal="left"/>
    </xf>
    <xf numFmtId="0" fontId="7" fillId="0" borderId="0" xfId="2" applyFont="1" applyAlignment="1">
      <alignment horizontal="left"/>
    </xf>
    <xf numFmtId="0" fontId="21" fillId="0" borderId="0" xfId="2" applyFont="1" applyAlignment="1">
      <alignment horizontal="center"/>
    </xf>
    <xf numFmtId="0" fontId="21" fillId="0" borderId="0" xfId="2" applyFont="1" applyAlignment="1">
      <alignment horizontal="left"/>
    </xf>
    <xf numFmtId="43" fontId="5" fillId="0" borderId="0" xfId="2" applyNumberFormat="1" applyFont="1"/>
    <xf numFmtId="0" fontId="7" fillId="0" borderId="0" xfId="2" applyFont="1" applyAlignment="1">
      <alignment horizontal="center"/>
    </xf>
    <xf numFmtId="43" fontId="14" fillId="0" borderId="0" xfId="1" applyFont="1"/>
    <xf numFmtId="0" fontId="16" fillId="0" borderId="0" xfId="0" applyFont="1" applyAlignment="1">
      <alignment horizontal="center"/>
    </xf>
    <xf numFmtId="49" fontId="16" fillId="2" borderId="4" xfId="0" applyNumberFormat="1" applyFont="1" applyFill="1" applyBorder="1" applyAlignment="1">
      <alignment horizontal="center"/>
    </xf>
    <xf numFmtId="43" fontId="16" fillId="2" borderId="4" xfId="1" applyFont="1" applyFill="1" applyBorder="1" applyAlignment="1">
      <alignment horizontal="center"/>
    </xf>
    <xf numFmtId="43" fontId="16" fillId="2" borderId="5" xfId="1" applyFont="1" applyFill="1" applyBorder="1" applyAlignment="1">
      <alignment horizontal="center"/>
    </xf>
    <xf numFmtId="0" fontId="18" fillId="0" borderId="0" xfId="0" applyFont="1" applyAlignment="1">
      <alignment horizontal="center"/>
    </xf>
    <xf numFmtId="14" fontId="18" fillId="0" borderId="0" xfId="0" applyNumberFormat="1" applyFont="1" applyAlignment="1">
      <alignment horizontal="center"/>
    </xf>
    <xf numFmtId="43" fontId="18" fillId="0" borderId="0" xfId="1" applyFont="1"/>
    <xf numFmtId="0" fontId="17" fillId="0" borderId="0" xfId="0" applyFont="1" applyAlignment="1">
      <alignment horizontal="center"/>
    </xf>
    <xf numFmtId="49" fontId="16" fillId="0" borderId="0" xfId="0" applyNumberFormat="1" applyFont="1" applyAlignment="1">
      <alignment horizontal="left"/>
    </xf>
    <xf numFmtId="43" fontId="16" fillId="0" borderId="0" xfId="1" applyFont="1" applyFill="1" applyAlignment="1">
      <alignment horizontal="left"/>
    </xf>
    <xf numFmtId="43" fontId="16" fillId="5" borderId="0" xfId="1" applyFont="1" applyFill="1" applyAlignment="1">
      <alignment horizontal="right"/>
    </xf>
    <xf numFmtId="43" fontId="14" fillId="0" borderId="0" xfId="0" applyNumberFormat="1" applyFont="1"/>
    <xf numFmtId="0" fontId="14" fillId="0" borderId="0" xfId="0" applyFont="1" applyAlignment="1">
      <alignment horizontal="center"/>
    </xf>
    <xf numFmtId="43" fontId="18" fillId="0" borderId="0" xfId="1" applyFont="1" applyBorder="1"/>
    <xf numFmtId="43" fontId="18" fillId="0" borderId="0" xfId="1" applyFont="1" applyBorder="1" applyAlignment="1">
      <alignment horizontal="center"/>
    </xf>
    <xf numFmtId="49" fontId="16" fillId="5" borderId="0" xfId="0" applyNumberFormat="1" applyFont="1" applyFill="1" applyAlignment="1">
      <alignment horizontal="left"/>
    </xf>
    <xf numFmtId="49" fontId="16" fillId="3" borderId="0" xfId="0" applyNumberFormat="1" applyFont="1" applyFill="1" applyAlignment="1">
      <alignment horizontal="left"/>
    </xf>
    <xf numFmtId="43" fontId="16" fillId="3" borderId="0" xfId="1" applyFont="1" applyFill="1" applyAlignment="1">
      <alignment horizontal="right"/>
    </xf>
    <xf numFmtId="0" fontId="16" fillId="0" borderId="0" xfId="0" applyFont="1"/>
    <xf numFmtId="0" fontId="17" fillId="0" borderId="0" xfId="0" applyFont="1"/>
    <xf numFmtId="14" fontId="17" fillId="0" borderId="0" xfId="0" applyNumberFormat="1" applyFont="1" applyAlignment="1">
      <alignment horizontal="center"/>
    </xf>
    <xf numFmtId="43" fontId="17" fillId="0" borderId="0" xfId="1" applyFont="1"/>
    <xf numFmtId="43" fontId="17" fillId="0" borderId="0" xfId="1" applyFont="1" applyBorder="1"/>
    <xf numFmtId="43" fontId="17" fillId="0" borderId="0" xfId="1" applyFont="1" applyBorder="1" applyAlignment="1">
      <alignment horizontal="center"/>
    </xf>
    <xf numFmtId="49" fontId="14" fillId="0" borderId="0" xfId="0" applyNumberFormat="1" applyFont="1" applyAlignment="1">
      <alignment horizontal="left"/>
    </xf>
    <xf numFmtId="43" fontId="14" fillId="0" borderId="0" xfId="1" applyFont="1" applyAlignment="1">
      <alignment horizontal="right"/>
    </xf>
    <xf numFmtId="43" fontId="18" fillId="0" borderId="0" xfId="1" applyFont="1" applyFill="1" applyBorder="1" applyAlignment="1">
      <alignment horizontal="center"/>
    </xf>
    <xf numFmtId="43" fontId="18" fillId="0" borderId="0" xfId="1" applyFont="1" applyFill="1" applyBorder="1"/>
    <xf numFmtId="43" fontId="18" fillId="0" borderId="0" xfId="1" applyFont="1" applyAlignment="1">
      <alignment horizontal="center"/>
    </xf>
    <xf numFmtId="43" fontId="18" fillId="0" borderId="0" xfId="1" applyFont="1" applyFill="1"/>
    <xf numFmtId="4" fontId="18" fillId="0" borderId="0" xfId="0" applyNumberFormat="1" applyFont="1"/>
    <xf numFmtId="4" fontId="17" fillId="0" borderId="0" xfId="0" applyNumberFormat="1" applyFont="1"/>
    <xf numFmtId="43" fontId="17" fillId="0" borderId="0" xfId="1" applyFont="1" applyAlignment="1">
      <alignment horizontal="center"/>
    </xf>
    <xf numFmtId="49" fontId="14" fillId="0" borderId="0" xfId="0" applyNumberFormat="1" applyFont="1" applyAlignment="1">
      <alignment horizontal="center"/>
    </xf>
    <xf numFmtId="49" fontId="24" fillId="0" borderId="0" xfId="0" applyNumberFormat="1" applyFont="1" applyAlignment="1">
      <alignment horizontal="left"/>
    </xf>
    <xf numFmtId="0" fontId="14" fillId="0" borderId="0" xfId="0" applyFont="1" applyAlignment="1">
      <alignment horizontal="left"/>
    </xf>
    <xf numFmtId="43" fontId="25" fillId="0" borderId="0" xfId="1" applyFont="1" applyAlignment="1">
      <alignment horizontal="right"/>
    </xf>
    <xf numFmtId="43" fontId="25" fillId="0" borderId="0" xfId="1" applyFont="1" applyFill="1" applyAlignment="1">
      <alignment horizontal="right"/>
    </xf>
    <xf numFmtId="43" fontId="14" fillId="0" borderId="0" xfId="1" applyFont="1" applyFill="1" applyAlignment="1">
      <alignment horizontal="right"/>
    </xf>
    <xf numFmtId="0" fontId="14" fillId="0" borderId="0" xfId="0" quotePrefix="1" applyFont="1" applyAlignment="1">
      <alignment horizontal="center"/>
    </xf>
    <xf numFmtId="43" fontId="17" fillId="0" borderId="0" xfId="1" applyFont="1" applyFill="1" applyBorder="1"/>
    <xf numFmtId="4" fontId="14" fillId="0" borderId="0" xfId="0" applyNumberFormat="1" applyFont="1"/>
    <xf numFmtId="49" fontId="24" fillId="0" borderId="0" xfId="0" applyNumberFormat="1" applyFont="1" applyAlignment="1">
      <alignment horizontal="center"/>
    </xf>
    <xf numFmtId="4" fontId="16" fillId="0" borderId="0" xfId="0" applyNumberFormat="1" applyFont="1"/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left"/>
    </xf>
    <xf numFmtId="43" fontId="14" fillId="0" borderId="0" xfId="1" applyFont="1" applyFill="1"/>
    <xf numFmtId="0" fontId="16" fillId="5" borderId="0" xfId="0" applyFont="1" applyFill="1" applyAlignment="1">
      <alignment horizontal="left"/>
    </xf>
    <xf numFmtId="43" fontId="16" fillId="5" borderId="0" xfId="1" applyFont="1" applyFill="1" applyAlignment="1">
      <alignment horizontal="left"/>
    </xf>
    <xf numFmtId="49" fontId="14" fillId="0" borderId="0" xfId="0" applyNumberFormat="1" applyFont="1" applyAlignment="1">
      <alignment horizontal="right"/>
    </xf>
    <xf numFmtId="0" fontId="16" fillId="0" borderId="6" xfId="0" applyFont="1" applyBorder="1" applyAlignment="1">
      <alignment horizont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 wrapText="1"/>
    </xf>
    <xf numFmtId="43" fontId="5" fillId="2" borderId="3" xfId="1" applyFont="1" applyFill="1" applyBorder="1" applyAlignment="1">
      <alignment horizontal="center" vertical="center"/>
    </xf>
    <xf numFmtId="164" fontId="5" fillId="3" borderId="0" xfId="1" applyNumberFormat="1" applyFont="1" applyFill="1" applyAlignment="1">
      <alignment horizontal="left"/>
    </xf>
    <xf numFmtId="164" fontId="4" fillId="0" borderId="0" xfId="1" applyNumberFormat="1" applyFont="1" applyAlignment="1">
      <alignment horizontal="left"/>
    </xf>
    <xf numFmtId="49" fontId="4" fillId="0" borderId="0" xfId="0" applyNumberFormat="1" applyFont="1" applyAlignment="1">
      <alignment horizontal="left" wrapText="1"/>
    </xf>
    <xf numFmtId="0" fontId="4" fillId="0" borderId="0" xfId="0" applyFont="1" applyProtection="1">
      <protection locked="0"/>
    </xf>
    <xf numFmtId="0" fontId="27" fillId="0" borderId="0" xfId="2" applyFont="1" applyAlignment="1">
      <alignment horizontal="left"/>
    </xf>
    <xf numFmtId="43" fontId="22" fillId="0" borderId="0" xfId="1" applyFont="1" applyFill="1"/>
    <xf numFmtId="43" fontId="16" fillId="0" borderId="0" xfId="1" applyFont="1" applyFill="1" applyAlignment="1">
      <alignment horizontal="right"/>
    </xf>
    <xf numFmtId="0" fontId="14" fillId="0" borderId="0" xfId="1" applyNumberFormat="1" applyFont="1" applyFill="1"/>
    <xf numFmtId="164" fontId="4" fillId="0" borderId="0" xfId="1" applyNumberFormat="1" applyFont="1" applyBorder="1" applyAlignment="1">
      <alignment horizontal="left"/>
    </xf>
    <xf numFmtId="43" fontId="4" fillId="0" borderId="0" xfId="1" applyFont="1" applyBorder="1" applyAlignment="1">
      <alignment horizontal="left"/>
    </xf>
    <xf numFmtId="0" fontId="6" fillId="0" borderId="0" xfId="2" applyFont="1" applyAlignment="1">
      <alignment horizontal="left" wrapText="1"/>
    </xf>
    <xf numFmtId="49" fontId="5" fillId="0" borderId="0" xfId="0" applyNumberFormat="1" applyFont="1" applyAlignment="1">
      <alignment horizontal="left" vertical="center"/>
    </xf>
    <xf numFmtId="43" fontId="12" fillId="0" borderId="0" xfId="0" applyNumberFormat="1" applyFont="1" applyAlignment="1">
      <alignment vertical="center"/>
    </xf>
    <xf numFmtId="43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43" fontId="18" fillId="0" borderId="0" xfId="1" applyFont="1" applyFill="1" applyAlignment="1">
      <alignment horizontal="center"/>
    </xf>
    <xf numFmtId="0" fontId="16" fillId="0" borderId="0" xfId="0" applyFont="1" applyAlignment="1">
      <alignment horizontal="left"/>
    </xf>
    <xf numFmtId="43" fontId="16" fillId="0" borderId="0" xfId="0" applyNumberFormat="1" applyFont="1"/>
    <xf numFmtId="49" fontId="28" fillId="0" borderId="0" xfId="0" applyNumberFormat="1" applyFont="1" applyAlignment="1">
      <alignment horizontal="left"/>
    </xf>
    <xf numFmtId="0" fontId="29" fillId="0" borderId="0" xfId="0" applyFont="1" applyAlignment="1">
      <alignment horizontal="left"/>
    </xf>
    <xf numFmtId="49" fontId="16" fillId="3" borderId="0" xfId="0" applyNumberFormat="1" applyFont="1" applyFill="1" applyAlignment="1">
      <alignment horizontal="left" wrapText="1"/>
    </xf>
    <xf numFmtId="49" fontId="14" fillId="0" borderId="0" xfId="0" applyNumberFormat="1" applyFont="1" applyAlignment="1">
      <alignment horizontal="left" wrapText="1"/>
    </xf>
    <xf numFmtId="0" fontId="21" fillId="0" borderId="0" xfId="2" applyFont="1" applyAlignment="1">
      <alignment horizontal="center" vertical="center" wrapText="1"/>
    </xf>
    <xf numFmtId="0" fontId="7" fillId="0" borderId="12" xfId="2" applyFont="1" applyBorder="1" applyAlignment="1">
      <alignment horizontal="left" wrapText="1"/>
    </xf>
    <xf numFmtId="0" fontId="6" fillId="0" borderId="12" xfId="2" applyFont="1" applyBorder="1" applyAlignment="1">
      <alignment horizontal="left"/>
    </xf>
    <xf numFmtId="0" fontId="6" fillId="0" borderId="12" xfId="2" applyFont="1" applyBorder="1" applyAlignment="1">
      <alignment horizontal="left" wrapText="1"/>
    </xf>
    <xf numFmtId="0" fontId="24" fillId="0" borderId="0" xfId="0" applyFont="1"/>
    <xf numFmtId="0" fontId="4" fillId="0" borderId="0" xfId="0" applyFont="1" applyAlignment="1">
      <alignment horizontal="center"/>
    </xf>
    <xf numFmtId="164" fontId="5" fillId="0" borderId="0" xfId="1" applyNumberFormat="1" applyFont="1" applyAlignment="1">
      <alignment horizontal="center" vertical="center"/>
    </xf>
    <xf numFmtId="0" fontId="5" fillId="0" borderId="0" xfId="2" applyFont="1" applyAlignment="1">
      <alignment horizontal="center"/>
    </xf>
    <xf numFmtId="3" fontId="12" fillId="0" borderId="0" xfId="2" applyNumberFormat="1" applyFont="1"/>
    <xf numFmtId="165" fontId="12" fillId="0" borderId="0" xfId="2" applyNumberFormat="1" applyFont="1"/>
    <xf numFmtId="43" fontId="12" fillId="0" borderId="0" xfId="2" applyNumberFormat="1" applyFont="1"/>
    <xf numFmtId="0" fontId="4" fillId="0" borderId="0" xfId="2" applyFont="1"/>
    <xf numFmtId="0" fontId="4" fillId="0" borderId="0" xfId="2" applyFont="1" applyAlignment="1">
      <alignment horizontal="center"/>
    </xf>
    <xf numFmtId="43" fontId="4" fillId="0" borderId="0" xfId="3" applyFont="1"/>
    <xf numFmtId="0" fontId="5" fillId="0" borderId="0" xfId="2" applyFont="1"/>
    <xf numFmtId="0" fontId="5" fillId="0" borderId="0" xfId="2" quotePrefix="1" applyFont="1" applyAlignment="1">
      <alignment horizontal="center"/>
    </xf>
    <xf numFmtId="43" fontId="4" fillId="0" borderId="0" xfId="2" applyNumberFormat="1" applyFont="1"/>
    <xf numFmtId="0" fontId="4" fillId="7" borderId="0" xfId="2" applyFont="1" applyFill="1"/>
    <xf numFmtId="3" fontId="6" fillId="0" borderId="0" xfId="3" applyNumberFormat="1" applyFont="1"/>
    <xf numFmtId="3" fontId="4" fillId="0" borderId="0" xfId="2" applyNumberFormat="1" applyFont="1"/>
    <xf numFmtId="49" fontId="4" fillId="0" borderId="0" xfId="2" applyNumberFormat="1" applyFont="1" applyAlignment="1">
      <alignment horizontal="center"/>
    </xf>
    <xf numFmtId="43" fontId="6" fillId="0" borderId="0" xfId="3" applyFont="1" applyAlignment="1">
      <alignment horizontal="center"/>
    </xf>
    <xf numFmtId="43" fontId="6" fillId="0" borderId="0" xfId="1" applyFont="1" applyAlignment="1">
      <alignment horizontal="center"/>
    </xf>
    <xf numFmtId="43" fontId="6" fillId="0" borderId="0" xfId="1" applyFont="1"/>
    <xf numFmtId="0" fontId="6" fillId="0" borderId="11" xfId="0" applyFont="1" applyBorder="1" applyAlignment="1">
      <alignment horizontal="left"/>
    </xf>
    <xf numFmtId="0" fontId="6" fillId="0" borderId="11" xfId="0" applyFont="1" applyBorder="1"/>
    <xf numFmtId="164" fontId="7" fillId="0" borderId="10" xfId="1" applyNumberFormat="1" applyFont="1" applyBorder="1" applyAlignment="1">
      <alignment horizontal="right" wrapText="1"/>
    </xf>
    <xf numFmtId="43" fontId="7" fillId="0" borderId="10" xfId="1" applyFont="1" applyBorder="1" applyAlignment="1">
      <alignment horizontal="right" wrapText="1"/>
    </xf>
    <xf numFmtId="43" fontId="7" fillId="0" borderId="13" xfId="1" applyFont="1" applyBorder="1" applyAlignment="1">
      <alignment horizontal="right" wrapText="1"/>
    </xf>
    <xf numFmtId="164" fontId="6" fillId="0" borderId="10" xfId="1" applyNumberFormat="1" applyFont="1" applyBorder="1" applyAlignment="1">
      <alignment horizontal="right" wrapText="1"/>
    </xf>
    <xf numFmtId="43" fontId="6" fillId="0" borderId="10" xfId="1" applyFont="1" applyBorder="1" applyAlignment="1">
      <alignment horizontal="right" wrapText="1"/>
    </xf>
    <xf numFmtId="43" fontId="6" fillId="0" borderId="13" xfId="1" applyFont="1" applyBorder="1" applyAlignment="1">
      <alignment horizontal="right" wrapText="1"/>
    </xf>
    <xf numFmtId="164" fontId="30" fillId="0" borderId="10" xfId="1" applyNumberFormat="1" applyFont="1" applyBorder="1" applyAlignment="1">
      <alignment horizontal="right" wrapText="1"/>
    </xf>
    <xf numFmtId="43" fontId="30" fillId="0" borderId="10" xfId="1" applyFont="1" applyBorder="1" applyAlignment="1">
      <alignment horizontal="right" wrapText="1"/>
    </xf>
    <xf numFmtId="43" fontId="30" fillId="0" borderId="13" xfId="1" applyFont="1" applyBorder="1" applyAlignment="1">
      <alignment horizontal="right" wrapText="1"/>
    </xf>
    <xf numFmtId="0" fontId="9" fillId="0" borderId="12" xfId="2" applyFont="1" applyBorder="1" applyAlignment="1">
      <alignment horizontal="center"/>
    </xf>
    <xf numFmtId="164" fontId="31" fillId="0" borderId="10" xfId="1" applyNumberFormat="1" applyFont="1" applyBorder="1" applyAlignment="1">
      <alignment horizontal="right"/>
    </xf>
    <xf numFmtId="43" fontId="31" fillId="0" borderId="10" xfId="1" applyFont="1" applyBorder="1" applyAlignment="1">
      <alignment horizontal="right"/>
    </xf>
    <xf numFmtId="43" fontId="31" fillId="0" borderId="13" xfId="1" applyFont="1" applyBorder="1" applyAlignment="1">
      <alignment horizontal="right"/>
    </xf>
    <xf numFmtId="43" fontId="8" fillId="0" borderId="0" xfId="2" applyNumberFormat="1" applyFont="1"/>
    <xf numFmtId="43" fontId="32" fillId="0" borderId="0" xfId="2" applyNumberFormat="1" applyFont="1"/>
    <xf numFmtId="0" fontId="8" fillId="0" borderId="0" xfId="2" applyFont="1"/>
    <xf numFmtId="0" fontId="9" fillId="6" borderId="7" xfId="2" applyFont="1" applyFill="1" applyBorder="1" applyAlignment="1">
      <alignment horizontal="center" vertical="center" wrapText="1"/>
    </xf>
    <xf numFmtId="0" fontId="9" fillId="6" borderId="8" xfId="2" applyFont="1" applyFill="1" applyBorder="1" applyAlignment="1">
      <alignment horizontal="center" vertical="center" wrapText="1"/>
    </xf>
    <xf numFmtId="0" fontId="9" fillId="6" borderId="9" xfId="2" applyFont="1" applyFill="1" applyBorder="1" applyAlignment="1">
      <alignment horizontal="center" vertical="center" wrapText="1"/>
    </xf>
    <xf numFmtId="0" fontId="9" fillId="0" borderId="12" xfId="2" applyFont="1" applyBorder="1" applyAlignment="1">
      <alignment horizontal="center" vertical="center" wrapText="1"/>
    </xf>
    <xf numFmtId="43" fontId="5" fillId="0" borderId="0" xfId="1" applyFont="1" applyAlignment="1">
      <alignment horizontal="right" vertical="center"/>
    </xf>
    <xf numFmtId="43" fontId="5" fillId="3" borderId="0" xfId="1" applyFont="1" applyFill="1" applyAlignment="1">
      <alignment horizontal="right"/>
    </xf>
    <xf numFmtId="43" fontId="4" fillId="0" borderId="0" xfId="1" applyFont="1" applyAlignment="1">
      <alignment horizontal="right"/>
    </xf>
    <xf numFmtId="43" fontId="4" fillId="0" borderId="0" xfId="1" applyFont="1" applyAlignment="1">
      <alignment horizontal="left"/>
    </xf>
    <xf numFmtId="43" fontId="5" fillId="3" borderId="0" xfId="1" applyFont="1" applyFill="1" applyAlignment="1">
      <alignment horizontal="left"/>
    </xf>
    <xf numFmtId="49" fontId="16" fillId="3" borderId="0" xfId="0" applyNumberFormat="1" applyFont="1" applyFill="1" applyAlignment="1">
      <alignment horizontal="center"/>
    </xf>
    <xf numFmtId="0" fontId="33" fillId="0" borderId="0" xfId="0" applyFont="1"/>
    <xf numFmtId="43" fontId="33" fillId="0" borderId="0" xfId="1" applyFont="1"/>
    <xf numFmtId="43" fontId="33" fillId="0" borderId="0" xfId="1" applyFont="1" applyAlignment="1">
      <alignment horizontal="right"/>
    </xf>
    <xf numFmtId="49" fontId="33" fillId="0" borderId="0" xfId="0" applyNumberFormat="1" applyFont="1" applyAlignment="1">
      <alignment horizontal="left"/>
    </xf>
    <xf numFmtId="0" fontId="6" fillId="0" borderId="0" xfId="0" applyFont="1" applyAlignment="1">
      <alignment horizontal="left"/>
    </xf>
    <xf numFmtId="0" fontId="6" fillId="0" borderId="0" xfId="0" applyFont="1"/>
    <xf numFmtId="0" fontId="4" fillId="0" borderId="11" xfId="2" applyFont="1" applyBorder="1"/>
    <xf numFmtId="43" fontId="2" fillId="0" borderId="0" xfId="3" applyFont="1"/>
    <xf numFmtId="43" fontId="4" fillId="3" borderId="0" xfId="1" applyFont="1" applyFill="1"/>
    <xf numFmtId="43" fontId="16" fillId="0" borderId="0" xfId="1" applyFont="1" applyFill="1"/>
    <xf numFmtId="0" fontId="12" fillId="0" borderId="0" xfId="2" applyFont="1"/>
    <xf numFmtId="0" fontId="33" fillId="0" borderId="0" xfId="0" applyFont="1" applyAlignment="1">
      <alignment horizontal="center"/>
    </xf>
    <xf numFmtId="43" fontId="33" fillId="0" borderId="0" xfId="1" applyFont="1" applyFill="1" applyAlignment="1">
      <alignment horizontal="right"/>
    </xf>
    <xf numFmtId="49" fontId="5" fillId="3" borderId="0" xfId="0" applyNumberFormat="1" applyFont="1" applyFill="1" applyAlignment="1">
      <alignment horizontal="center"/>
    </xf>
    <xf numFmtId="43" fontId="5" fillId="5" borderId="0" xfId="1" applyFont="1" applyFill="1" applyAlignment="1">
      <alignment horizontal="right"/>
    </xf>
    <xf numFmtId="0" fontId="16" fillId="7" borderId="0" xfId="0" applyFont="1" applyFill="1"/>
    <xf numFmtId="164" fontId="9" fillId="0" borderId="10" xfId="1" applyNumberFormat="1" applyFont="1" applyBorder="1" applyAlignment="1">
      <alignment horizontal="right"/>
    </xf>
    <xf numFmtId="43" fontId="9" fillId="0" borderId="10" xfId="1" applyFont="1" applyBorder="1" applyAlignment="1">
      <alignment horizontal="right"/>
    </xf>
    <xf numFmtId="43" fontId="9" fillId="0" borderId="13" xfId="1" applyFont="1" applyBorder="1" applyAlignment="1">
      <alignment horizontal="right"/>
    </xf>
    <xf numFmtId="43" fontId="8" fillId="0" borderId="0" xfId="3" applyFont="1"/>
    <xf numFmtId="164" fontId="34" fillId="0" borderId="10" xfId="1" applyNumberFormat="1" applyFont="1" applyBorder="1" applyAlignment="1">
      <alignment horizontal="right" wrapText="1"/>
    </xf>
    <xf numFmtId="43" fontId="7" fillId="0" borderId="0" xfId="2" applyNumberFormat="1" applyFont="1"/>
    <xf numFmtId="0" fontId="7" fillId="0" borderId="0" xfId="2" applyFont="1"/>
    <xf numFmtId="43" fontId="6" fillId="0" borderId="10" xfId="1" applyFont="1" applyBorder="1"/>
    <xf numFmtId="0" fontId="6" fillId="0" borderId="10" xfId="2" applyFont="1" applyBorder="1"/>
    <xf numFmtId="0" fontId="6" fillId="0" borderId="15" xfId="2" applyFont="1" applyBorder="1" applyAlignment="1">
      <alignment horizontal="left" wrapText="1"/>
    </xf>
    <xf numFmtId="0" fontId="9" fillId="0" borderId="18" xfId="2" applyFont="1" applyBorder="1" applyAlignment="1">
      <alignment horizontal="center" vertical="center" wrapText="1"/>
    </xf>
    <xf numFmtId="43" fontId="6" fillId="0" borderId="19" xfId="3" applyFont="1" applyBorder="1" applyAlignment="1">
      <alignment horizontal="center"/>
    </xf>
    <xf numFmtId="43" fontId="6" fillId="0" borderId="20" xfId="3" applyFont="1" applyBorder="1" applyAlignment="1">
      <alignment horizontal="center"/>
    </xf>
    <xf numFmtId="0" fontId="1" fillId="0" borderId="0" xfId="2" applyFont="1"/>
    <xf numFmtId="164" fontId="1" fillId="0" borderId="16" xfId="1" applyNumberFormat="1" applyFont="1" applyBorder="1" applyAlignment="1">
      <alignment horizontal="right" wrapText="1"/>
    </xf>
    <xf numFmtId="43" fontId="1" fillId="0" borderId="16" xfId="1" applyFont="1" applyBorder="1" applyAlignment="1">
      <alignment horizontal="right" wrapText="1"/>
    </xf>
    <xf numFmtId="43" fontId="1" fillId="0" borderId="17" xfId="1" applyFont="1" applyBorder="1" applyAlignment="1">
      <alignment horizontal="right" wrapText="1"/>
    </xf>
    <xf numFmtId="0" fontId="1" fillId="0" borderId="0" xfId="2" applyFont="1" applyAlignment="1">
      <alignment horizontal="left"/>
    </xf>
    <xf numFmtId="0" fontId="1" fillId="0" borderId="0" xfId="2" applyFont="1" applyAlignment="1">
      <alignment horizontal="center"/>
    </xf>
    <xf numFmtId="164" fontId="1" fillId="0" borderId="0" xfId="2" applyNumberFormat="1" applyFont="1" applyAlignment="1">
      <alignment vertical="center" wrapText="1"/>
    </xf>
    <xf numFmtId="164" fontId="1" fillId="0" borderId="0" xfId="2" applyNumberFormat="1" applyFont="1"/>
    <xf numFmtId="0" fontId="34" fillId="0" borderId="12" xfId="2" applyFont="1" applyBorder="1" applyAlignment="1">
      <alignment horizontal="left"/>
    </xf>
    <xf numFmtId="43" fontId="34" fillId="0" borderId="10" xfId="1" applyFont="1" applyBorder="1" applyAlignment="1">
      <alignment horizontal="right" wrapText="1"/>
    </xf>
    <xf numFmtId="43" fontId="34" fillId="0" borderId="13" xfId="1" applyFont="1" applyBorder="1" applyAlignment="1">
      <alignment horizontal="right" wrapText="1"/>
    </xf>
    <xf numFmtId="43" fontId="34" fillId="0" borderId="0" xfId="2" applyNumberFormat="1" applyFont="1"/>
    <xf numFmtId="0" fontId="34" fillId="0" borderId="0" xfId="2" applyFont="1"/>
    <xf numFmtId="0" fontId="6" fillId="0" borderId="14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5" fillId="7" borderId="0" xfId="2" applyFont="1" applyFill="1" applyAlignment="1">
      <alignment horizontal="center"/>
    </xf>
    <xf numFmtId="0" fontId="4" fillId="7" borderId="0" xfId="2" applyFont="1" applyFill="1" applyAlignment="1">
      <alignment horizontal="center"/>
    </xf>
    <xf numFmtId="0" fontId="32" fillId="7" borderId="0" xfId="2" applyFont="1" applyFill="1" applyAlignment="1">
      <alignment horizontal="center"/>
    </xf>
    <xf numFmtId="0" fontId="23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43" fontId="5" fillId="0" borderId="0" xfId="1" applyFont="1" applyAlignment="1">
      <alignment horizontal="center"/>
    </xf>
    <xf numFmtId="43" fontId="4" fillId="0" borderId="0" xfId="1" applyFont="1" applyAlignment="1">
      <alignment horizontal="center"/>
    </xf>
    <xf numFmtId="0" fontId="15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1" fillId="4" borderId="0" xfId="2" applyFont="1" applyFill="1" applyAlignment="1">
      <alignment horizontal="center"/>
    </xf>
    <xf numFmtId="0" fontId="9" fillId="0" borderId="0" xfId="2" applyFont="1" applyAlignment="1">
      <alignment horizontal="center" vertical="center" wrapText="1"/>
    </xf>
  </cellXfs>
  <cellStyles count="4">
    <cellStyle name="Millares" xfId="1" builtinId="3"/>
    <cellStyle name="Millares 2" xfId="3" xr:uid="{B546642F-7FB8-4DE2-8F13-AAF59F964077}"/>
    <cellStyle name="Normal" xfId="0" builtinId="0"/>
    <cellStyle name="Normal 2" xfId="2" xr:uid="{5A8974A0-CBEF-4A04-B617-DD66F08D190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179798</xdr:colOff>
      <xdr:row>0</xdr:row>
      <xdr:rowOff>90413</xdr:rowOff>
    </xdr:from>
    <xdr:to>
      <xdr:col>3</xdr:col>
      <xdr:colOff>460903</xdr:colOff>
      <xdr:row>3</xdr:row>
      <xdr:rowOff>80833</xdr:rowOff>
    </xdr:to>
    <xdr:pic>
      <xdr:nvPicPr>
        <xdr:cNvPr id="2" name="Imagen 1" descr="Fonper">
          <a:extLst>
            <a:ext uri="{FF2B5EF4-FFF2-40B4-BE49-F238E27FC236}">
              <a16:creationId xmlns:a16="http://schemas.microsoft.com/office/drawing/2014/main" id="{C2B74D78-0DC2-497E-AFD0-90F737D970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798" y="90413"/>
          <a:ext cx="2093424" cy="507938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1731666</xdr:colOff>
      <xdr:row>0</xdr:row>
      <xdr:rowOff>95658</xdr:rowOff>
    </xdr:from>
    <xdr:to>
      <xdr:col>3</xdr:col>
      <xdr:colOff>3197288</xdr:colOff>
      <xdr:row>5</xdr:row>
      <xdr:rowOff>110362</xdr:rowOff>
    </xdr:to>
    <xdr:pic>
      <xdr:nvPicPr>
        <xdr:cNvPr id="3" name="Imagen 9">
          <a:extLst>
            <a:ext uri="{FF2B5EF4-FFF2-40B4-BE49-F238E27FC236}">
              <a16:creationId xmlns:a16="http://schemas.microsoft.com/office/drawing/2014/main" id="{779BB494-B8FB-483E-AF17-727D5ED4AE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486835" y="95658"/>
          <a:ext cx="1448477" cy="7947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91440</xdr:colOff>
      <xdr:row>1</xdr:row>
      <xdr:rowOff>63500</xdr:rowOff>
    </xdr:from>
    <xdr:to>
      <xdr:col>1</xdr:col>
      <xdr:colOff>1801691</xdr:colOff>
      <xdr:row>4</xdr:row>
      <xdr:rowOff>88900</xdr:rowOff>
    </xdr:to>
    <xdr:pic>
      <xdr:nvPicPr>
        <xdr:cNvPr id="10" name="Imagen 7" descr="Fonper">
          <a:extLst>
            <a:ext uri="{FF2B5EF4-FFF2-40B4-BE49-F238E27FC236}">
              <a16:creationId xmlns:a16="http://schemas.microsoft.com/office/drawing/2014/main" id="{53AEC4C3-5B85-4A15-9B15-2AF358BCAB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" y="254000"/>
          <a:ext cx="2421451" cy="6604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2857500</xdr:colOff>
      <xdr:row>1</xdr:row>
      <xdr:rowOff>76720</xdr:rowOff>
    </xdr:from>
    <xdr:to>
      <xdr:col>2</xdr:col>
      <xdr:colOff>195580</xdr:colOff>
      <xdr:row>7</xdr:row>
      <xdr:rowOff>13317</xdr:rowOff>
    </xdr:to>
    <xdr:pic>
      <xdr:nvPicPr>
        <xdr:cNvPr id="11" name="Imagen 8">
          <a:extLst>
            <a:ext uri="{FF2B5EF4-FFF2-40B4-BE49-F238E27FC236}">
              <a16:creationId xmlns:a16="http://schemas.microsoft.com/office/drawing/2014/main" id="{31834EFF-7202-4E5A-ADF5-D1E7C855D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568700" y="267220"/>
          <a:ext cx="2202180" cy="1143097"/>
        </a:xfrm>
        <a:prstGeom prst="rect">
          <a:avLst/>
        </a:prstGeom>
      </xdr:spPr>
    </xdr:pic>
    <xdr:clientData/>
  </xdr:twoCellAnchor>
  <xdr:twoCellAnchor>
    <xdr:from>
      <xdr:col>1</xdr:col>
      <xdr:colOff>180975</xdr:colOff>
      <xdr:row>72</xdr:row>
      <xdr:rowOff>0</xdr:rowOff>
    </xdr:from>
    <xdr:to>
      <xdr:col>1</xdr:col>
      <xdr:colOff>190501</xdr:colOff>
      <xdr:row>72</xdr:row>
      <xdr:rowOff>0</xdr:rowOff>
    </xdr:to>
    <xdr:sp macro="" textlink="">
      <xdr:nvSpPr>
        <xdr:cNvPr id="12" name="Line 5">
          <a:extLst>
            <a:ext uri="{FF2B5EF4-FFF2-40B4-BE49-F238E27FC236}">
              <a16:creationId xmlns:a16="http://schemas.microsoft.com/office/drawing/2014/main" id="{BC6DA61F-4B73-49FC-B7CF-AAA98F072B3D}"/>
            </a:ext>
          </a:extLst>
        </xdr:cNvPr>
        <xdr:cNvSpPr>
          <a:spLocks noChangeShapeType="1"/>
        </xdr:cNvSpPr>
      </xdr:nvSpPr>
      <xdr:spPr bwMode="auto">
        <a:xfrm flipH="1">
          <a:off x="876300" y="17545050"/>
          <a:ext cx="9526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4600575</xdr:colOff>
      <xdr:row>87</xdr:row>
      <xdr:rowOff>114299</xdr:rowOff>
    </xdr:from>
    <xdr:to>
      <xdr:col>3</xdr:col>
      <xdr:colOff>1689100</xdr:colOff>
      <xdr:row>87</xdr:row>
      <xdr:rowOff>133347</xdr:rowOff>
    </xdr:to>
    <xdr:sp macro="" textlink="">
      <xdr:nvSpPr>
        <xdr:cNvPr id="25" name="Line 3">
          <a:extLst>
            <a:ext uri="{FF2B5EF4-FFF2-40B4-BE49-F238E27FC236}">
              <a16:creationId xmlns:a16="http://schemas.microsoft.com/office/drawing/2014/main" id="{F052C4C8-6087-43E2-9773-8D45953A23CE}"/>
            </a:ext>
          </a:extLst>
        </xdr:cNvPr>
        <xdr:cNvSpPr>
          <a:spLocks noChangeShapeType="1"/>
        </xdr:cNvSpPr>
      </xdr:nvSpPr>
      <xdr:spPr bwMode="auto">
        <a:xfrm flipV="1">
          <a:off x="5311775" y="20383499"/>
          <a:ext cx="3489325" cy="1904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504825</xdr:colOff>
      <xdr:row>87</xdr:row>
      <xdr:rowOff>114299</xdr:rowOff>
    </xdr:from>
    <xdr:to>
      <xdr:col>1</xdr:col>
      <xdr:colOff>2933700</xdr:colOff>
      <xdr:row>87</xdr:row>
      <xdr:rowOff>123825</xdr:rowOff>
    </xdr:to>
    <xdr:sp macro="" textlink="">
      <xdr:nvSpPr>
        <xdr:cNvPr id="21" name="Line 5">
          <a:extLst>
            <a:ext uri="{FF2B5EF4-FFF2-40B4-BE49-F238E27FC236}">
              <a16:creationId xmlns:a16="http://schemas.microsoft.com/office/drawing/2014/main" id="{9CE046BA-726A-47FC-A735-001A44C437EA}"/>
            </a:ext>
          </a:extLst>
        </xdr:cNvPr>
        <xdr:cNvSpPr>
          <a:spLocks noChangeShapeType="1"/>
        </xdr:cNvSpPr>
      </xdr:nvSpPr>
      <xdr:spPr bwMode="auto">
        <a:xfrm>
          <a:off x="1200150" y="20326349"/>
          <a:ext cx="2428875" cy="9526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2400300</xdr:colOff>
      <xdr:row>93</xdr:row>
      <xdr:rowOff>98423</xdr:rowOff>
    </xdr:from>
    <xdr:to>
      <xdr:col>2</xdr:col>
      <xdr:colOff>1041400</xdr:colOff>
      <xdr:row>93</xdr:row>
      <xdr:rowOff>114300</xdr:rowOff>
    </xdr:to>
    <xdr:sp macro="" textlink="">
      <xdr:nvSpPr>
        <xdr:cNvPr id="15" name="Line 6">
          <a:extLst>
            <a:ext uri="{FF2B5EF4-FFF2-40B4-BE49-F238E27FC236}">
              <a16:creationId xmlns:a16="http://schemas.microsoft.com/office/drawing/2014/main" id="{9F2DA40F-E145-4D57-8610-8DA66CB74121}"/>
            </a:ext>
          </a:extLst>
        </xdr:cNvPr>
        <xdr:cNvSpPr>
          <a:spLocks noChangeShapeType="1"/>
        </xdr:cNvSpPr>
      </xdr:nvSpPr>
      <xdr:spPr bwMode="auto">
        <a:xfrm>
          <a:off x="3111500" y="21637623"/>
          <a:ext cx="3505200" cy="15877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es-DO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154139</xdr:colOff>
      <xdr:row>0</xdr:row>
      <xdr:rowOff>123259</xdr:rowOff>
    </xdr:from>
    <xdr:to>
      <xdr:col>3</xdr:col>
      <xdr:colOff>1016034</xdr:colOff>
      <xdr:row>6</xdr:row>
      <xdr:rowOff>234950</xdr:rowOff>
    </xdr:to>
    <xdr:pic>
      <xdr:nvPicPr>
        <xdr:cNvPr id="2" name="Imagen 3" descr="Logo-presidencia - Gabinete de Política Social">
          <a:extLst>
            <a:ext uri="{FF2B5EF4-FFF2-40B4-BE49-F238E27FC236}">
              <a16:creationId xmlns:a16="http://schemas.microsoft.com/office/drawing/2014/main" id="{2CF107F2-992B-4B22-8734-8C93D58B1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7214" y="123259"/>
          <a:ext cx="2395420" cy="11975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15240</xdr:colOff>
      <xdr:row>0</xdr:row>
      <xdr:rowOff>0</xdr:rowOff>
    </xdr:from>
    <xdr:to>
      <xdr:col>0</xdr:col>
      <xdr:colOff>2701925</xdr:colOff>
      <xdr:row>5</xdr:row>
      <xdr:rowOff>0</xdr:rowOff>
    </xdr:to>
    <xdr:pic>
      <xdr:nvPicPr>
        <xdr:cNvPr id="3" name="Imagen 2" descr="Fonper">
          <a:extLst>
            <a:ext uri="{FF2B5EF4-FFF2-40B4-BE49-F238E27FC236}">
              <a16:creationId xmlns:a16="http://schemas.microsoft.com/office/drawing/2014/main" id="{6053EEFE-6295-41B5-A8A2-BE99AAF21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0"/>
          <a:ext cx="2677160" cy="889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997742</xdr:colOff>
      <xdr:row>124</xdr:row>
      <xdr:rowOff>178594</xdr:rowOff>
    </xdr:from>
    <xdr:to>
      <xdr:col>3</xdr:col>
      <xdr:colOff>842961</xdr:colOff>
      <xdr:row>124</xdr:row>
      <xdr:rowOff>190500</xdr:rowOff>
    </xdr:to>
    <xdr:sp macro="" textlink="">
      <xdr:nvSpPr>
        <xdr:cNvPr id="6" name="Line 6">
          <a:extLst>
            <a:ext uri="{FF2B5EF4-FFF2-40B4-BE49-F238E27FC236}">
              <a16:creationId xmlns:a16="http://schemas.microsoft.com/office/drawing/2014/main" id="{03A12CA3-3A29-483D-B9CA-1B60358B0D50}"/>
            </a:ext>
          </a:extLst>
        </xdr:cNvPr>
        <xdr:cNvSpPr>
          <a:spLocks noChangeShapeType="1"/>
        </xdr:cNvSpPr>
      </xdr:nvSpPr>
      <xdr:spPr bwMode="auto">
        <a:xfrm flipV="1">
          <a:off x="4998242" y="34049494"/>
          <a:ext cx="2978944" cy="11906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0</xdr:col>
      <xdr:colOff>93133</xdr:colOff>
      <xdr:row>118</xdr:row>
      <xdr:rowOff>130629</xdr:rowOff>
    </xdr:from>
    <xdr:to>
      <xdr:col>0</xdr:col>
      <xdr:colOff>3167743</xdr:colOff>
      <xdr:row>118</xdr:row>
      <xdr:rowOff>143932</xdr:rowOff>
    </xdr:to>
    <xdr:sp macro="" textlink="">
      <xdr:nvSpPr>
        <xdr:cNvPr id="13" name="Line 6">
          <a:extLst>
            <a:ext uri="{FF2B5EF4-FFF2-40B4-BE49-F238E27FC236}">
              <a16:creationId xmlns:a16="http://schemas.microsoft.com/office/drawing/2014/main" id="{96C8B87A-39E6-44FB-86D1-A06329251686}"/>
            </a:ext>
          </a:extLst>
        </xdr:cNvPr>
        <xdr:cNvSpPr>
          <a:spLocks noChangeShapeType="1"/>
        </xdr:cNvSpPr>
      </xdr:nvSpPr>
      <xdr:spPr bwMode="auto">
        <a:xfrm flipV="1">
          <a:off x="93133" y="31775400"/>
          <a:ext cx="3074610" cy="1330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3</xdr:col>
      <xdr:colOff>816427</xdr:colOff>
      <xdr:row>118</xdr:row>
      <xdr:rowOff>133350</xdr:rowOff>
    </xdr:from>
    <xdr:to>
      <xdr:col>5</xdr:col>
      <xdr:colOff>809625</xdr:colOff>
      <xdr:row>118</xdr:row>
      <xdr:rowOff>141514</xdr:rowOff>
    </xdr:to>
    <xdr:sp macro="" textlink="">
      <xdr:nvSpPr>
        <xdr:cNvPr id="4" name="Line 6">
          <a:extLst>
            <a:ext uri="{FF2B5EF4-FFF2-40B4-BE49-F238E27FC236}">
              <a16:creationId xmlns:a16="http://schemas.microsoft.com/office/drawing/2014/main" id="{70C955CB-C317-46C3-80E1-3DFE89A485F6}"/>
            </a:ext>
          </a:extLst>
        </xdr:cNvPr>
        <xdr:cNvSpPr>
          <a:spLocks noChangeShapeType="1"/>
        </xdr:cNvSpPr>
      </xdr:nvSpPr>
      <xdr:spPr bwMode="auto">
        <a:xfrm flipV="1">
          <a:off x="7950652" y="32318325"/>
          <a:ext cx="3498398" cy="8164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es-DO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2276104</xdr:colOff>
      <xdr:row>197</xdr:row>
      <xdr:rowOff>12370</xdr:rowOff>
    </xdr:from>
    <xdr:to>
      <xdr:col>2</xdr:col>
      <xdr:colOff>6902531</xdr:colOff>
      <xdr:row>197</xdr:row>
      <xdr:rowOff>12370</xdr:rowOff>
    </xdr:to>
    <xdr:sp macro="" textlink="">
      <xdr:nvSpPr>
        <xdr:cNvPr id="3" name="Line 5">
          <a:extLst>
            <a:ext uri="{FF2B5EF4-FFF2-40B4-BE49-F238E27FC236}">
              <a16:creationId xmlns:a16="http://schemas.microsoft.com/office/drawing/2014/main" id="{BB22BC87-B036-43A8-866B-5CF346E0801B}"/>
            </a:ext>
          </a:extLst>
        </xdr:cNvPr>
        <xdr:cNvSpPr>
          <a:spLocks noChangeShapeType="1"/>
        </xdr:cNvSpPr>
      </xdr:nvSpPr>
      <xdr:spPr bwMode="auto">
        <a:xfrm flipV="1">
          <a:off x="2276104" y="49389970"/>
          <a:ext cx="4626427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133350</xdr:colOff>
      <xdr:row>124</xdr:row>
      <xdr:rowOff>66675</xdr:rowOff>
    </xdr:from>
    <xdr:to>
      <xdr:col>2</xdr:col>
      <xdr:colOff>836295</xdr:colOff>
      <xdr:row>128</xdr:row>
      <xdr:rowOff>90760</xdr:rowOff>
    </xdr:to>
    <xdr:pic>
      <xdr:nvPicPr>
        <xdr:cNvPr id="2" name="Imagen 1" descr="Fonper">
          <a:extLst>
            <a:ext uri="{FF2B5EF4-FFF2-40B4-BE49-F238E27FC236}">
              <a16:creationId xmlns:a16="http://schemas.microsoft.com/office/drawing/2014/main" id="{FA9F8880-34F5-44D4-9304-9C0027806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21574125"/>
          <a:ext cx="2085975" cy="7898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19051</xdr:colOff>
      <xdr:row>140</xdr:row>
      <xdr:rowOff>180975</xdr:rowOff>
    </xdr:from>
    <xdr:ext cx="1836232" cy="695325"/>
    <xdr:pic>
      <xdr:nvPicPr>
        <xdr:cNvPr id="4" name="Imagen 3" descr="Fonper">
          <a:extLst>
            <a:ext uri="{FF2B5EF4-FFF2-40B4-BE49-F238E27FC236}">
              <a16:creationId xmlns:a16="http://schemas.microsoft.com/office/drawing/2014/main" id="{417827CA-0C89-412B-9BD0-CC432E2F4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1" y="25784175"/>
          <a:ext cx="1836232" cy="695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3</xdr:col>
      <xdr:colOff>9525</xdr:colOff>
      <xdr:row>180</xdr:row>
      <xdr:rowOff>12370</xdr:rowOff>
    </xdr:from>
    <xdr:to>
      <xdr:col>3</xdr:col>
      <xdr:colOff>4054556</xdr:colOff>
      <xdr:row>180</xdr:row>
      <xdr:rowOff>19050</xdr:rowOff>
    </xdr:to>
    <xdr:sp macro="" textlink="">
      <xdr:nvSpPr>
        <xdr:cNvPr id="5" name="Line 5">
          <a:extLst>
            <a:ext uri="{FF2B5EF4-FFF2-40B4-BE49-F238E27FC236}">
              <a16:creationId xmlns:a16="http://schemas.microsoft.com/office/drawing/2014/main" id="{4925197A-D121-463C-A087-E11FAA675712}"/>
            </a:ext>
          </a:extLst>
        </xdr:cNvPr>
        <xdr:cNvSpPr>
          <a:spLocks noChangeShapeType="1"/>
        </xdr:cNvSpPr>
      </xdr:nvSpPr>
      <xdr:spPr bwMode="auto">
        <a:xfrm flipV="1">
          <a:off x="2790825" y="34349995"/>
          <a:ext cx="4045031" cy="668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cuevas\Downloads\nuevo.xlsx" TargetMode="External"/><Relationship Id="rId1" Type="http://schemas.openxmlformats.org/officeDocument/2006/relationships/externalLinkPath" Target="file:///C:\Users\ccuevas\Downloads\nuevo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fonpercloud.sharepoint.com/sites/DF/Shared%20Documents/Documentos%20Enc.%20Presupuesto/A&#241;o%202026/Ejecuci&#243;n%20prespuestaria%202026/Enero%202026.xlsx" TargetMode="External"/><Relationship Id="rId1" Type="http://schemas.openxmlformats.org/officeDocument/2006/relationships/externalLinkPath" Target="https://fonpercloud.sharepoint.com/sites/DF/Shared%20Documents/Documentos%20Enc.%20Presupuesto/A&#241;o%202026/Ejecuci&#243;n%20prespuestaria%202026/Enero%202026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fonpercloud.sharepoint.com/sites/DF/Shared%20Documents/Documentos%20Enc.%20Presupuesto/A&#241;o%202026/Ejecuci&#243;n%20prespuestaria%202026/002-Febrero%202026.xlsx" TargetMode="External"/><Relationship Id="rId1" Type="http://schemas.openxmlformats.org/officeDocument/2006/relationships/externalLinkPath" Target="https://fonpercloud.sharepoint.com/sites/DF/Shared%20Documents/Documentos%20Enc.%20Presupuesto/A&#241;o%202026/Ejecuci&#243;n%20prespuestaria%202026/002-Febrero%202026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fonpercloud.sharepoint.com/sites/DF/Shared%20Documents/Documentos%20Enc.%20Presupuesto/A&#241;o%202026/Ejecuci&#243;n%20prespuestaria%202026/003-Marzo%202026.xlsx" TargetMode="External"/><Relationship Id="rId1" Type="http://schemas.openxmlformats.org/officeDocument/2006/relationships/externalLinkPath" Target="https://fonpercloud.sharepoint.com/sites/DF/Shared%20Documents/Documentos%20Enc.%20Presupuesto/A&#241;o%202026/Ejecuci&#243;n%20prespuestaria%202026/003-Marzo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lic Financieras Octubre (2)"/>
      <sheetName val="Proyeccion Presupuesto 2026"/>
      <sheetName val="Estado comparativo"/>
      <sheetName val="Presupuesto 26-marzo-2025 (2)"/>
      <sheetName val="Certificacines Recurrentes"/>
      <sheetName val="Presupuesto Comision Etica (2)"/>
      <sheetName val="Presupuesto Comision Etica"/>
      <sheetName val="Formato Presentacion Digeig"/>
      <sheetName val="Balance de Apropiacion"/>
      <sheetName val="Presupuesto Aprobado"/>
      <sheetName val="Formato Presentacion Enero 25"/>
      <sheetName val="Aplic Financieras Enero 25"/>
      <sheetName val=" Detalle Ejecucion Enero 25"/>
      <sheetName val="Hoja5"/>
      <sheetName val="Hoja6"/>
      <sheetName val="Hoja7"/>
      <sheetName val="Formato Presentacion Febrero 25"/>
      <sheetName val="Aplic Financieras Acum Feb 25 "/>
      <sheetName val="Aplic Financieras Marzo "/>
      <sheetName val=" Detalle Ejecucion Febrero 25 "/>
      <sheetName val="Formato Presentacion Enero 5"/>
      <sheetName val=" Detalle Ejecucion Marzo   "/>
      <sheetName val="Formato Presentacion Marzo"/>
      <sheetName val="Formato Presentacion Abril (2)"/>
      <sheetName val="Acumulativo"/>
      <sheetName val=" Detalle Ejecucion Abril   (2)"/>
      <sheetName val=" Detalle Ejecucion Mayo  "/>
      <sheetName val="Formato Presentacion Mayo"/>
      <sheetName val=" Detalle Ejecucion Junio"/>
      <sheetName val="Aplic Financieras Abril 25 (2)"/>
      <sheetName val="Aplic Financieras Mayo 25"/>
      <sheetName val="Formato Presentacion Junio"/>
      <sheetName val="Formato Presentacion Julio (2)"/>
      <sheetName val=" Detalle Ejecucion Julio "/>
      <sheetName val=" Detalle Ejecución Octubre (2)"/>
      <sheetName val=" Detalle Ejecucion Junio Ac (2)"/>
      <sheetName val="Aplic Financieras Octubre 2"/>
      <sheetName val="Formato Presentacion Agosto"/>
      <sheetName val=" Detalle Ejecución Agosto"/>
      <sheetName val="Aplic Financieras Agosto"/>
      <sheetName val="Formato Presentacion Septiembre"/>
      <sheetName val=" Detalle Ejecución septiembre"/>
      <sheetName val="Aplic Financieras septiembre"/>
      <sheetName val=" Detalle Ejecución Octubre"/>
      <sheetName val=" Detalle Ejecución Noviembre"/>
      <sheetName val="Formato Presentacion Noviembre"/>
      <sheetName val="Aplic Financieras Noviembre"/>
      <sheetName val=" Detalle Ejecución Diciembre"/>
      <sheetName val="Formato Presentación diciembre"/>
      <sheetName val="Aplic Financieras Diciembre"/>
      <sheetName val="Aplic Financieras Junio 25 (2)"/>
      <sheetName val="Aplic Financieras Julio"/>
      <sheetName val="Reporte acumulado noviembre"/>
      <sheetName val="Control Cuentas"/>
      <sheetName val="Notas Sobre la Ejecucion"/>
      <sheetName val=" Detalle Ejecucion Junio Acum."/>
      <sheetName val="Hoja1"/>
      <sheetName val="Hoja3"/>
      <sheetName val="Hoja4"/>
      <sheetName val="Hoja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1">
          <cell r="F251">
            <v>0</v>
          </cell>
        </row>
        <row r="253">
          <cell r="F253"/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264">
          <cell r="F264">
            <v>0</v>
          </cell>
        </row>
      </sheetData>
      <sheetData sheetId="27"/>
      <sheetData sheetId="28">
        <row r="253">
          <cell r="F253">
            <v>0</v>
          </cell>
        </row>
        <row r="258">
          <cell r="F258">
            <v>0</v>
          </cell>
        </row>
        <row r="284">
          <cell r="F284">
            <v>0</v>
          </cell>
        </row>
        <row r="296">
          <cell r="F296">
            <v>0</v>
          </cell>
        </row>
        <row r="299">
          <cell r="F299">
            <v>0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etalle de ejecución-Enero 2026"/>
      <sheetName val="Formato de presentación-Ene 26"/>
      <sheetName val="Aplic Financieras Enero 26"/>
      <sheetName val="Notas Sobre la Ejecucion"/>
      <sheetName val="Hoja1"/>
    </sheetNames>
    <sheetDataSet>
      <sheetData sheetId="0">
        <row r="12">
          <cell r="F12">
            <v>55674394.350000001</v>
          </cell>
        </row>
        <row r="16">
          <cell r="F16">
            <v>9023933.3300000001</v>
          </cell>
        </row>
        <row r="23">
          <cell r="F23">
            <v>1097833.2</v>
          </cell>
        </row>
        <row r="38">
          <cell r="F38">
            <v>1040000</v>
          </cell>
        </row>
        <row r="45">
          <cell r="F45">
            <v>481259.80999999994</v>
          </cell>
        </row>
        <row r="55">
          <cell r="F55">
            <v>1234830.72</v>
          </cell>
        </row>
        <row r="62">
          <cell r="F62">
            <v>834248.29</v>
          </cell>
        </row>
        <row r="76">
          <cell r="F76">
            <v>236</v>
          </cell>
        </row>
        <row r="85">
          <cell r="F85">
            <v>75151</v>
          </cell>
        </row>
        <row r="93">
          <cell r="F93">
            <v>2140130</v>
          </cell>
        </row>
        <row r="102">
          <cell r="F102">
            <v>871571.67999999993</v>
          </cell>
        </row>
        <row r="111">
          <cell r="F111">
            <v>785933.1</v>
          </cell>
        </row>
        <row r="123">
          <cell r="F123">
            <v>1385364.37</v>
          </cell>
        </row>
        <row r="148">
          <cell r="F148">
            <v>350666.5</v>
          </cell>
        </row>
        <row r="157">
          <cell r="F157">
            <v>148876.79999999999</v>
          </cell>
        </row>
        <row r="163">
          <cell r="F163">
            <v>33000</v>
          </cell>
        </row>
        <row r="190">
          <cell r="F190">
            <v>445449.92</v>
          </cell>
        </row>
        <row r="202">
          <cell r="F202">
            <v>421799.13999999996</v>
          </cell>
        </row>
        <row r="235">
          <cell r="F235">
            <v>35304110.490000002</v>
          </cell>
        </row>
      </sheetData>
      <sheetData sheetId="1"/>
      <sheetData sheetId="2">
        <row r="16">
          <cell r="C16">
            <v>0</v>
          </cell>
        </row>
      </sheetData>
      <sheetData sheetId="3">
        <row r="173">
          <cell r="E173">
            <v>99821385</v>
          </cell>
        </row>
      </sheetData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etalle de ejecución-Feb 2026"/>
      <sheetName val="Formato de presentación-Feb 26"/>
      <sheetName val="Aplic Financieras Feb 26"/>
      <sheetName val="Notas Sobre la Ejecucion"/>
      <sheetName val="Hoja1"/>
    </sheetNames>
    <sheetDataSet>
      <sheetData sheetId="0">
        <row r="17">
          <cell r="E17">
            <v>9034600</v>
          </cell>
        </row>
        <row r="23">
          <cell r="E23">
            <v>1599404.97</v>
          </cell>
        </row>
        <row r="43">
          <cell r="E43">
            <v>1083278</v>
          </cell>
        </row>
        <row r="51">
          <cell r="E51">
            <v>309183.21000000002</v>
          </cell>
        </row>
        <row r="58">
          <cell r="E58">
            <v>1251064.1500000001</v>
          </cell>
        </row>
        <row r="65">
          <cell r="E65">
            <v>843325.47</v>
          </cell>
        </row>
        <row r="79">
          <cell r="E79">
            <v>0</v>
          </cell>
        </row>
        <row r="83">
          <cell r="E83">
            <v>8510</v>
          </cell>
        </row>
        <row r="88">
          <cell r="E88">
            <v>15000</v>
          </cell>
        </row>
        <row r="95">
          <cell r="E95">
            <v>938130</v>
          </cell>
        </row>
        <row r="104">
          <cell r="E104">
            <v>766457.17999999993</v>
          </cell>
        </row>
        <row r="112">
          <cell r="E112">
            <v>1340600.8999999999</v>
          </cell>
        </row>
        <row r="127">
          <cell r="E127">
            <v>1558742.88</v>
          </cell>
        </row>
        <row r="150">
          <cell r="E150">
            <v>0</v>
          </cell>
        </row>
        <row r="157">
          <cell r="E157">
            <v>101873.26999999999</v>
          </cell>
        </row>
        <row r="163">
          <cell r="E163">
            <v>0</v>
          </cell>
        </row>
        <row r="168">
          <cell r="E168">
            <v>6900</v>
          </cell>
        </row>
        <row r="177">
          <cell r="E177">
            <v>0</v>
          </cell>
        </row>
        <row r="180">
          <cell r="E180">
            <v>0</v>
          </cell>
        </row>
        <row r="185">
          <cell r="E185">
            <v>0</v>
          </cell>
        </row>
        <row r="190">
          <cell r="E190">
            <v>1615150</v>
          </cell>
        </row>
        <row r="201">
          <cell r="E201">
            <v>42748.35</v>
          </cell>
        </row>
        <row r="217">
          <cell r="E217">
            <v>1303720</v>
          </cell>
        </row>
        <row r="253">
          <cell r="E253">
            <v>100000000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etalle de ejecución-Marzo 2026"/>
      <sheetName val="Formato de presentación-Marz 26"/>
      <sheetName val="Aplic Financieras Marzo 26"/>
      <sheetName val="Notas Sobre la Ejecucion"/>
      <sheetName val="Aplicaciones Financieras"/>
    </sheetNames>
    <sheetDataSet>
      <sheetData sheetId="0">
        <row r="16">
          <cell r="E16">
            <v>8954600</v>
          </cell>
        </row>
        <row r="23">
          <cell r="E23">
            <v>1675162.52</v>
          </cell>
        </row>
        <row r="44">
          <cell r="E44">
            <v>1113910.3999999999</v>
          </cell>
        </row>
        <row r="52">
          <cell r="E52">
            <v>281804.33999999997</v>
          </cell>
        </row>
        <row r="60">
          <cell r="E60">
            <v>1848304.09</v>
          </cell>
        </row>
        <row r="67">
          <cell r="E67">
            <v>1065111.9100000001</v>
          </cell>
        </row>
        <row r="82">
          <cell r="E82">
            <v>0</v>
          </cell>
        </row>
        <row r="86">
          <cell r="E86">
            <v>0</v>
          </cell>
        </row>
        <row r="91">
          <cell r="E91">
            <v>0</v>
          </cell>
        </row>
        <row r="98">
          <cell r="E98">
            <v>79650</v>
          </cell>
        </row>
        <row r="107">
          <cell r="E107">
            <v>847691.04</v>
          </cell>
        </row>
        <row r="115">
          <cell r="E115">
            <v>1092415.99</v>
          </cell>
        </row>
        <row r="129">
          <cell r="E129">
            <v>1669936</v>
          </cell>
        </row>
        <row r="164">
          <cell r="E164">
            <v>92721.540000000008</v>
          </cell>
        </row>
        <row r="171">
          <cell r="E171">
            <v>202965.9</v>
          </cell>
        </row>
        <row r="177">
          <cell r="E177">
            <v>0</v>
          </cell>
        </row>
        <row r="185">
          <cell r="E185">
            <v>23709.61</v>
          </cell>
        </row>
        <row r="189">
          <cell r="E189">
            <v>0</v>
          </cell>
        </row>
        <row r="194">
          <cell r="E194">
            <v>0</v>
          </cell>
        </row>
        <row r="199">
          <cell r="E199">
            <v>604803.19999999995</v>
          </cell>
        </row>
        <row r="211">
          <cell r="E211">
            <v>403844.24</v>
          </cell>
        </row>
        <row r="229">
          <cell r="E229">
            <v>575397.63</v>
          </cell>
        </row>
        <row r="248">
          <cell r="E248">
            <v>400000000</v>
          </cell>
        </row>
        <row r="263">
          <cell r="E263">
            <v>1069771.19</v>
          </cell>
        </row>
      </sheetData>
      <sheetData sheetId="1" refreshError="1"/>
      <sheetData sheetId="2">
        <row r="41">
          <cell r="E41">
            <v>69429</v>
          </cell>
        </row>
      </sheetData>
      <sheetData sheetId="3">
        <row r="206">
          <cell r="E206">
            <v>2778300</v>
          </cell>
        </row>
      </sheetData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FFF49-672B-4828-937B-39C4B0F98E08}">
  <sheetPr>
    <tabColor rgb="FFFFC000"/>
    <pageSetUpPr fitToPage="1"/>
  </sheetPr>
  <dimension ref="A1:XFD329"/>
  <sheetViews>
    <sheetView topLeftCell="A26" zoomScaleNormal="100" zoomScaleSheetLayoutView="89" workbookViewId="0">
      <selection activeCell="E161" sqref="E161"/>
    </sheetView>
  </sheetViews>
  <sheetFormatPr baseColWidth="10" defaultColWidth="11.42578125" defaultRowHeight="12.75" x14ac:dyDescent="0.2"/>
  <cols>
    <col min="1" max="1" width="10.140625" style="17" customWidth="1"/>
    <col min="2" max="2" width="7.85546875" style="17" customWidth="1"/>
    <col min="3" max="3" width="8.42578125" style="17" customWidth="1"/>
    <col min="4" max="4" width="72.140625" style="17" bestFit="1" customWidth="1"/>
    <col min="5" max="5" width="21.140625" style="17" customWidth="1"/>
    <col min="6" max="6" width="17.42578125" style="17" customWidth="1"/>
    <col min="7" max="7" width="13.7109375" style="17" customWidth="1"/>
    <col min="8" max="8" width="24.140625" style="75" bestFit="1" customWidth="1"/>
    <col min="9" max="9" width="53.85546875" style="17" customWidth="1"/>
    <col min="10" max="10" width="29.42578125" style="17" customWidth="1"/>
    <col min="11" max="11" width="21.42578125" style="17" customWidth="1"/>
    <col min="12" max="14" width="11.42578125" style="17"/>
    <col min="15" max="15" width="18.42578125" style="17" customWidth="1"/>
    <col min="16" max="16" width="16" style="17" customWidth="1"/>
    <col min="17" max="16384" width="11.42578125" style="17"/>
  </cols>
  <sheetData>
    <row r="1" spans="1:23" x14ac:dyDescent="0.2">
      <c r="B1" s="28"/>
      <c r="H1" s="17"/>
    </row>
    <row r="2" spans="1:23" x14ac:dyDescent="0.2">
      <c r="B2" s="28"/>
      <c r="H2" s="17"/>
    </row>
    <row r="3" spans="1:23" x14ac:dyDescent="0.2">
      <c r="B3" s="28"/>
      <c r="H3" s="17"/>
    </row>
    <row r="4" spans="1:23" ht="12" customHeight="1" x14ac:dyDescent="0.2">
      <c r="B4" s="28"/>
      <c r="H4" s="17"/>
    </row>
    <row r="5" spans="1:23" ht="9.75" customHeight="1" x14ac:dyDescent="0.2">
      <c r="B5" s="28"/>
      <c r="H5" s="17"/>
    </row>
    <row r="6" spans="1:23" ht="23.45" customHeight="1" x14ac:dyDescent="0.2">
      <c r="A6" s="206" t="s">
        <v>0</v>
      </c>
      <c r="B6" s="206"/>
      <c r="C6" s="206"/>
      <c r="D6" s="206"/>
      <c r="E6" s="206"/>
      <c r="F6" s="206"/>
    </row>
    <row r="7" spans="1:23" ht="17.45" customHeight="1" x14ac:dyDescent="0.2">
      <c r="A7" s="207" t="s">
        <v>650</v>
      </c>
      <c r="B7" s="207"/>
      <c r="C7" s="207"/>
      <c r="D7" s="207"/>
      <c r="E7" s="207"/>
      <c r="F7" s="207"/>
    </row>
    <row r="8" spans="1:23" ht="15" customHeight="1" x14ac:dyDescent="0.2">
      <c r="A8" s="207" t="s">
        <v>114</v>
      </c>
      <c r="B8" s="207"/>
      <c r="C8" s="207"/>
      <c r="D8" s="207"/>
      <c r="E8" s="207"/>
      <c r="F8" s="207"/>
    </row>
    <row r="9" spans="1:23" ht="16.5" customHeight="1" x14ac:dyDescent="0.2">
      <c r="A9" s="207" t="s">
        <v>1</v>
      </c>
      <c r="B9" s="207"/>
      <c r="C9" s="207"/>
      <c r="D9" s="207"/>
      <c r="E9" s="207"/>
      <c r="F9" s="207"/>
    </row>
    <row r="10" spans="1:23" x14ac:dyDescent="0.2">
      <c r="A10" s="29"/>
      <c r="B10" s="29"/>
      <c r="C10" s="29"/>
      <c r="D10" s="29"/>
      <c r="E10" s="29"/>
      <c r="F10" s="29"/>
    </row>
    <row r="11" spans="1:23" ht="17.25" customHeight="1" x14ac:dyDescent="0.2">
      <c r="A11" s="30" t="s">
        <v>2</v>
      </c>
      <c r="B11" s="30" t="s">
        <v>116</v>
      </c>
      <c r="C11" s="30" t="s">
        <v>117</v>
      </c>
      <c r="D11" s="30" t="s">
        <v>3</v>
      </c>
      <c r="E11" s="31" t="s">
        <v>652</v>
      </c>
      <c r="F11" s="32" t="s">
        <v>118</v>
      </c>
      <c r="J11" s="18"/>
      <c r="K11" s="18"/>
      <c r="L11" s="33"/>
      <c r="M11" s="34"/>
      <c r="N11" s="33"/>
      <c r="O11" s="35"/>
      <c r="P11" s="35"/>
      <c r="S11" s="36"/>
      <c r="T11" s="36"/>
      <c r="U11" s="36"/>
      <c r="V11" s="36"/>
      <c r="W11" s="36"/>
    </row>
    <row r="12" spans="1:23" ht="16.899999999999999" customHeight="1" x14ac:dyDescent="0.2">
      <c r="A12" s="100">
        <v>2</v>
      </c>
      <c r="B12" s="37"/>
      <c r="C12" s="37"/>
      <c r="D12" s="37" t="s">
        <v>6</v>
      </c>
      <c r="E12" s="38"/>
      <c r="F12" s="54">
        <f>+F14+F75+F173+F245+F258+F273+F317</f>
        <v>89900223.379999995</v>
      </c>
      <c r="G12" s="40"/>
      <c r="H12" s="75">
        <v>89444765.609999999</v>
      </c>
      <c r="I12" s="40">
        <f>+F12-H12</f>
        <v>455457.76999999583</v>
      </c>
      <c r="J12" s="18"/>
      <c r="K12" s="18"/>
      <c r="L12" s="33"/>
      <c r="M12" s="34"/>
      <c r="N12" s="33"/>
      <c r="O12" s="35"/>
      <c r="P12" s="35"/>
      <c r="S12" s="41"/>
      <c r="U12" s="42"/>
      <c r="V12" s="43"/>
      <c r="W12" s="42"/>
    </row>
    <row r="13" spans="1:23" x14ac:dyDescent="0.2">
      <c r="B13" s="37"/>
      <c r="C13" s="37"/>
      <c r="D13" s="37"/>
      <c r="E13" s="38"/>
      <c r="F13" s="90"/>
      <c r="G13" s="40"/>
      <c r="J13" s="18"/>
      <c r="K13" s="18"/>
      <c r="L13" s="33"/>
      <c r="M13" s="34"/>
      <c r="N13" s="33"/>
      <c r="O13" s="58"/>
      <c r="P13" s="58"/>
      <c r="S13" s="41"/>
      <c r="U13" s="56"/>
      <c r="V13" s="55"/>
      <c r="W13" s="56"/>
    </row>
    <row r="14" spans="1:23" x14ac:dyDescent="0.2">
      <c r="A14" s="44" t="s">
        <v>7</v>
      </c>
      <c r="B14" s="44"/>
      <c r="C14" s="44"/>
      <c r="D14" s="44" t="s">
        <v>8</v>
      </c>
      <c r="E14" s="39">
        <f>SUM(E16+E30+E51+E60+E69)</f>
        <v>15563336.860000001</v>
      </c>
      <c r="F14" s="39">
        <f>SUM(F16+F30+F51+F60+F69)</f>
        <v>15563336.860000001</v>
      </c>
      <c r="J14" s="18"/>
      <c r="K14" s="18"/>
      <c r="L14" s="33"/>
      <c r="M14" s="34"/>
      <c r="N14" s="33"/>
      <c r="O14" s="35"/>
      <c r="P14" s="35"/>
      <c r="S14" s="41"/>
      <c r="U14" s="42"/>
      <c r="V14" s="43"/>
      <c r="W14" s="42"/>
    </row>
    <row r="15" spans="1:23" x14ac:dyDescent="0.2">
      <c r="A15" s="37"/>
      <c r="B15" s="37"/>
      <c r="C15" s="37"/>
      <c r="D15" s="37"/>
      <c r="E15" s="90"/>
      <c r="F15" s="90"/>
      <c r="J15" s="18"/>
      <c r="K15" s="18"/>
      <c r="L15" s="33"/>
      <c r="M15" s="34"/>
      <c r="N15" s="33"/>
      <c r="O15" s="58"/>
      <c r="P15" s="58"/>
      <c r="S15" s="41"/>
      <c r="U15" s="56"/>
      <c r="V15" s="55"/>
      <c r="W15" s="56"/>
    </row>
    <row r="16" spans="1:23" s="47" customFormat="1" x14ac:dyDescent="0.2">
      <c r="A16" s="45" t="s">
        <v>9</v>
      </c>
      <c r="B16" s="45"/>
      <c r="C16" s="45"/>
      <c r="D16" s="45" t="s">
        <v>10</v>
      </c>
      <c r="E16" s="46">
        <f>SUM(E17:E27)</f>
        <v>11060829.48</v>
      </c>
      <c r="F16" s="46">
        <f>SUM(F17:F27)</f>
        <v>11060829.48</v>
      </c>
      <c r="H16" s="75"/>
      <c r="J16" s="48"/>
      <c r="K16" s="48"/>
      <c r="L16" s="36"/>
      <c r="M16" s="49"/>
      <c r="N16" s="36"/>
      <c r="O16" s="50"/>
      <c r="P16" s="50"/>
      <c r="S16" s="29"/>
      <c r="U16" s="51"/>
      <c r="V16" s="52"/>
      <c r="W16" s="51"/>
    </row>
    <row r="17" spans="1:23" x14ac:dyDescent="0.2">
      <c r="A17" s="53" t="s">
        <v>119</v>
      </c>
      <c r="B17" s="41" t="s">
        <v>501</v>
      </c>
      <c r="C17" s="41">
        <v>51</v>
      </c>
      <c r="D17" s="53" t="s">
        <v>120</v>
      </c>
      <c r="E17" s="28">
        <v>8882000</v>
      </c>
      <c r="F17" s="67">
        <f>+E17</f>
        <v>8882000</v>
      </c>
      <c r="H17" s="75">
        <f>+F12-'Formato de presentación-Abr 26'!D15</f>
        <v>0</v>
      </c>
      <c r="J17" s="18" t="s">
        <v>121</v>
      </c>
      <c r="K17" s="18"/>
      <c r="L17" s="33"/>
      <c r="M17" s="34"/>
      <c r="N17" s="33"/>
      <c r="O17" s="35"/>
      <c r="P17" s="35"/>
      <c r="S17" s="41"/>
      <c r="V17" s="43"/>
      <c r="W17" s="42"/>
    </row>
    <row r="18" spans="1:23" x14ac:dyDescent="0.2">
      <c r="A18" s="53" t="s">
        <v>122</v>
      </c>
      <c r="C18" s="41"/>
      <c r="D18" s="53" t="s">
        <v>123</v>
      </c>
      <c r="E18" s="28">
        <v>0</v>
      </c>
      <c r="F18" s="54">
        <f t="shared" ref="F18:F27" si="0">+E18</f>
        <v>0</v>
      </c>
      <c r="J18" s="18"/>
      <c r="K18" s="18"/>
      <c r="L18" s="33"/>
      <c r="M18" s="34"/>
      <c r="N18" s="33"/>
      <c r="O18" s="35"/>
      <c r="P18" s="35"/>
      <c r="Q18" s="43"/>
      <c r="S18" s="41"/>
      <c r="U18" s="42"/>
      <c r="V18" s="43"/>
      <c r="W18" s="56"/>
    </row>
    <row r="19" spans="1:23" x14ac:dyDescent="0.2">
      <c r="A19" s="53" t="s">
        <v>124</v>
      </c>
      <c r="C19" s="41"/>
      <c r="D19" s="53" t="s">
        <v>546</v>
      </c>
      <c r="E19" s="28">
        <v>0</v>
      </c>
      <c r="F19" s="54">
        <f t="shared" si="0"/>
        <v>0</v>
      </c>
      <c r="J19" s="18" t="s">
        <v>121</v>
      </c>
      <c r="K19" s="18"/>
      <c r="L19" s="33"/>
      <c r="M19" s="34"/>
      <c r="N19" s="33"/>
      <c r="O19" s="35"/>
      <c r="P19" s="35"/>
      <c r="Q19" s="57"/>
      <c r="S19" s="41"/>
      <c r="U19" s="35"/>
      <c r="V19" s="57"/>
      <c r="W19" s="58"/>
    </row>
    <row r="20" spans="1:23" x14ac:dyDescent="0.2">
      <c r="A20" s="53" t="s">
        <v>125</v>
      </c>
      <c r="C20" s="41"/>
      <c r="D20" s="53" t="s">
        <v>126</v>
      </c>
      <c r="E20" s="28">
        <v>0</v>
      </c>
      <c r="F20" s="54">
        <f t="shared" si="0"/>
        <v>0</v>
      </c>
      <c r="H20" s="167" t="s">
        <v>692</v>
      </c>
      <c r="J20" s="18"/>
      <c r="K20" s="59"/>
      <c r="L20" s="33"/>
      <c r="M20" s="34"/>
      <c r="N20" s="33"/>
      <c r="O20" s="35"/>
      <c r="P20" s="35"/>
      <c r="Q20" s="57"/>
      <c r="S20" s="41"/>
      <c r="U20" s="35"/>
      <c r="V20" s="57"/>
      <c r="W20" s="35"/>
    </row>
    <row r="21" spans="1:23" x14ac:dyDescent="0.2">
      <c r="A21" s="53" t="s">
        <v>127</v>
      </c>
      <c r="C21" s="29"/>
      <c r="D21" s="53" t="s">
        <v>128</v>
      </c>
      <c r="E21" s="28"/>
      <c r="F21" s="54"/>
      <c r="H21" s="167">
        <f>+E22+E23+E24+E25+E26+E27</f>
        <v>2178829.4800000004</v>
      </c>
      <c r="J21" s="18"/>
      <c r="K21" s="18"/>
      <c r="L21" s="33"/>
      <c r="M21" s="34"/>
      <c r="N21" s="33"/>
      <c r="O21" s="35"/>
      <c r="P21" s="35"/>
      <c r="Q21" s="57"/>
      <c r="S21" s="41"/>
      <c r="U21" s="35"/>
      <c r="V21" s="57"/>
      <c r="W21" s="35"/>
    </row>
    <row r="22" spans="1:23" x14ac:dyDescent="0.2">
      <c r="A22" s="53"/>
      <c r="B22" s="17" t="s">
        <v>412</v>
      </c>
      <c r="C22" s="41">
        <v>40363</v>
      </c>
      <c r="D22" s="53" t="s">
        <v>659</v>
      </c>
      <c r="E22" s="28">
        <v>519144.44</v>
      </c>
      <c r="F22" s="67">
        <f t="shared" si="0"/>
        <v>519144.44</v>
      </c>
      <c r="J22" s="18"/>
      <c r="K22" s="18"/>
      <c r="L22" s="33"/>
      <c r="M22" s="34"/>
      <c r="N22" s="33"/>
      <c r="O22" s="35"/>
      <c r="P22" s="35"/>
      <c r="Q22" s="57"/>
      <c r="S22" s="41"/>
      <c r="U22" s="35"/>
      <c r="V22" s="57"/>
      <c r="W22" s="35"/>
    </row>
    <row r="23" spans="1:23" x14ac:dyDescent="0.2">
      <c r="A23" s="53"/>
      <c r="B23" s="17" t="s">
        <v>413</v>
      </c>
      <c r="C23" s="41">
        <v>40364</v>
      </c>
      <c r="D23" s="53" t="s">
        <v>660</v>
      </c>
      <c r="E23" s="28">
        <v>188411.89</v>
      </c>
      <c r="F23" s="67">
        <f t="shared" si="0"/>
        <v>188411.89</v>
      </c>
      <c r="J23" s="18"/>
      <c r="K23" s="18"/>
      <c r="L23" s="33"/>
      <c r="M23" s="34"/>
      <c r="N23" s="33"/>
      <c r="O23" s="35"/>
      <c r="P23" s="35"/>
      <c r="Q23" s="57"/>
      <c r="S23" s="41"/>
      <c r="U23" s="35"/>
      <c r="V23" s="57"/>
      <c r="W23" s="35"/>
    </row>
    <row r="24" spans="1:23" x14ac:dyDescent="0.2">
      <c r="A24" s="53"/>
      <c r="B24" s="17" t="s">
        <v>412</v>
      </c>
      <c r="C24" s="41">
        <v>40372</v>
      </c>
      <c r="D24" s="53" t="s">
        <v>727</v>
      </c>
      <c r="E24" s="28">
        <v>735636.58</v>
      </c>
      <c r="F24" s="67">
        <f t="shared" si="0"/>
        <v>735636.58</v>
      </c>
      <c r="J24" s="18"/>
      <c r="K24" s="18"/>
      <c r="L24" s="33"/>
      <c r="M24" s="34"/>
      <c r="N24" s="33"/>
      <c r="O24" s="35"/>
      <c r="P24" s="35"/>
      <c r="Q24" s="57"/>
      <c r="S24" s="41"/>
      <c r="U24" s="35"/>
      <c r="V24" s="57"/>
      <c r="W24" s="35"/>
    </row>
    <row r="25" spans="1:23" x14ac:dyDescent="0.2">
      <c r="A25" s="53"/>
      <c r="B25" s="17" t="s">
        <v>412</v>
      </c>
      <c r="C25" s="41">
        <v>40373</v>
      </c>
      <c r="D25" s="53" t="s">
        <v>726</v>
      </c>
      <c r="E25" s="28">
        <v>367818.29</v>
      </c>
      <c r="F25" s="54">
        <f t="shared" si="0"/>
        <v>367818.29</v>
      </c>
      <c r="J25" s="18"/>
      <c r="K25" s="18"/>
      <c r="L25" s="33"/>
      <c r="M25" s="34"/>
      <c r="N25" s="33"/>
      <c r="O25" s="35"/>
      <c r="P25" s="35"/>
      <c r="Q25" s="57"/>
      <c r="S25" s="41"/>
      <c r="U25" s="35"/>
      <c r="V25" s="41"/>
      <c r="W25" s="35"/>
    </row>
    <row r="26" spans="1:23" x14ac:dyDescent="0.2">
      <c r="A26" s="53"/>
      <c r="B26" s="17" t="s">
        <v>630</v>
      </c>
      <c r="C26" s="41">
        <v>40374</v>
      </c>
      <c r="D26" s="53" t="s">
        <v>728</v>
      </c>
      <c r="E26" s="28">
        <v>183909.14</v>
      </c>
      <c r="F26" s="54">
        <f t="shared" si="0"/>
        <v>183909.14</v>
      </c>
      <c r="J26" s="18"/>
      <c r="K26" s="18"/>
      <c r="L26" s="33"/>
      <c r="M26" s="34"/>
      <c r="N26" s="33"/>
      <c r="O26" s="35"/>
      <c r="P26" s="35"/>
      <c r="Q26" s="57"/>
      <c r="S26" s="41"/>
      <c r="U26" s="35"/>
      <c r="V26" s="41"/>
      <c r="W26" s="35"/>
    </row>
    <row r="27" spans="1:23" x14ac:dyDescent="0.2">
      <c r="A27" s="53"/>
      <c r="B27" s="17" t="s">
        <v>412</v>
      </c>
      <c r="C27" s="41">
        <v>40375</v>
      </c>
      <c r="D27" s="53" t="s">
        <v>729</v>
      </c>
      <c r="E27" s="28">
        <v>183909.14</v>
      </c>
      <c r="F27" s="67">
        <f t="shared" si="0"/>
        <v>183909.14</v>
      </c>
      <c r="J27" s="18"/>
      <c r="K27" s="18"/>
      <c r="L27" s="33"/>
      <c r="M27" s="34"/>
      <c r="N27" s="33"/>
      <c r="O27" s="35"/>
      <c r="P27" s="35"/>
      <c r="Q27" s="57"/>
      <c r="S27" s="41"/>
      <c r="U27" s="35"/>
      <c r="V27" s="41"/>
      <c r="W27" s="35"/>
    </row>
    <row r="28" spans="1:23" x14ac:dyDescent="0.2">
      <c r="A28" s="53"/>
      <c r="C28" s="41"/>
      <c r="D28" s="53"/>
      <c r="E28" s="28"/>
      <c r="F28" s="67"/>
      <c r="J28" s="18"/>
      <c r="K28" s="18"/>
      <c r="L28" s="33"/>
      <c r="M28" s="34"/>
      <c r="N28" s="33"/>
      <c r="O28" s="35"/>
      <c r="P28" s="35"/>
      <c r="Q28" s="57"/>
      <c r="S28" s="41"/>
      <c r="U28" s="35"/>
      <c r="V28" s="41"/>
      <c r="W28" s="35"/>
    </row>
    <row r="29" spans="1:23" x14ac:dyDescent="0.2">
      <c r="A29" s="53"/>
      <c r="C29" s="41"/>
      <c r="D29" s="53"/>
      <c r="E29" s="28"/>
      <c r="F29" s="67"/>
      <c r="J29" s="18"/>
      <c r="K29" s="18"/>
      <c r="L29" s="33"/>
      <c r="M29" s="34"/>
      <c r="N29" s="33"/>
      <c r="O29" s="35"/>
      <c r="P29" s="35"/>
      <c r="Q29" s="57"/>
      <c r="S29" s="41"/>
      <c r="U29" s="35"/>
      <c r="V29" s="41"/>
      <c r="W29" s="35"/>
    </row>
    <row r="30" spans="1:23" s="47" customFormat="1" x14ac:dyDescent="0.2">
      <c r="A30" s="45" t="s">
        <v>11</v>
      </c>
      <c r="B30" s="45"/>
      <c r="C30" s="45"/>
      <c r="D30" s="45" t="s">
        <v>12</v>
      </c>
      <c r="E30" s="46">
        <f>SUM(E31:E48)</f>
        <v>1737074.6600000001</v>
      </c>
      <c r="F30" s="46">
        <f>SUM(F31:F48)</f>
        <v>1737074.6600000001</v>
      </c>
      <c r="H30" s="75"/>
      <c r="J30" s="48" t="s">
        <v>121</v>
      </c>
      <c r="K30" s="60"/>
      <c r="L30" s="36"/>
      <c r="M30" s="49"/>
      <c r="N30" s="36"/>
      <c r="O30" s="50"/>
      <c r="P30" s="50"/>
      <c r="Q30" s="61"/>
      <c r="S30" s="29"/>
      <c r="U30" s="50"/>
      <c r="V30" s="61"/>
      <c r="W30" s="50"/>
    </row>
    <row r="31" spans="1:23" x14ac:dyDescent="0.2">
      <c r="A31" s="53" t="s">
        <v>129</v>
      </c>
      <c r="C31" s="41"/>
      <c r="D31" s="53" t="s">
        <v>130</v>
      </c>
      <c r="E31" s="28">
        <v>0</v>
      </c>
      <c r="F31" s="54">
        <f t="shared" ref="F31:F48" si="1">+E31</f>
        <v>0</v>
      </c>
      <c r="G31" s="41"/>
      <c r="H31" s="41"/>
      <c r="J31" s="18"/>
      <c r="K31" s="18"/>
      <c r="L31" s="33"/>
      <c r="M31" s="34"/>
      <c r="N31" s="33"/>
      <c r="O31" s="35"/>
      <c r="P31" s="35"/>
      <c r="S31" s="41"/>
      <c r="U31" s="35"/>
      <c r="V31" s="57"/>
      <c r="W31" s="35"/>
    </row>
    <row r="32" spans="1:23" x14ac:dyDescent="0.2">
      <c r="A32" s="53"/>
      <c r="B32" s="41" t="s">
        <v>501</v>
      </c>
      <c r="C32" s="62"/>
      <c r="D32" s="63" t="s">
        <v>632</v>
      </c>
      <c r="E32" s="54"/>
      <c r="F32" s="54">
        <f t="shared" ref="F32:F36" si="2">+E32</f>
        <v>0</v>
      </c>
      <c r="G32" s="41"/>
      <c r="H32" s="41"/>
      <c r="J32" s="18"/>
      <c r="K32" s="18"/>
      <c r="L32" s="33"/>
      <c r="M32" s="34"/>
      <c r="N32" s="33"/>
      <c r="O32" s="35"/>
      <c r="P32" s="35"/>
      <c r="S32" s="41"/>
      <c r="U32" s="35"/>
      <c r="V32" s="57"/>
      <c r="W32" s="35"/>
    </row>
    <row r="33" spans="1:23" x14ac:dyDescent="0.2">
      <c r="A33" s="53"/>
      <c r="B33" s="41" t="s">
        <v>501</v>
      </c>
      <c r="C33" s="62" t="s">
        <v>671</v>
      </c>
      <c r="D33" s="63" t="s">
        <v>672</v>
      </c>
      <c r="E33" s="54">
        <v>6080</v>
      </c>
      <c r="F33" s="67">
        <f t="shared" si="2"/>
        <v>6080</v>
      </c>
      <c r="G33" s="41"/>
      <c r="H33" s="41"/>
      <c r="J33" s="18"/>
      <c r="K33" s="18"/>
      <c r="L33" s="33"/>
      <c r="M33" s="34"/>
      <c r="N33" s="33"/>
      <c r="O33" s="35"/>
      <c r="P33" s="35"/>
      <c r="S33" s="41"/>
      <c r="U33" s="35"/>
      <c r="V33" s="57"/>
      <c r="W33" s="35"/>
    </row>
    <row r="34" spans="1:23" x14ac:dyDescent="0.2">
      <c r="A34" s="53"/>
      <c r="B34" s="41" t="s">
        <v>501</v>
      </c>
      <c r="C34" s="62" t="s">
        <v>677</v>
      </c>
      <c r="D34" s="63" t="s">
        <v>678</v>
      </c>
      <c r="E34" s="54">
        <v>9120</v>
      </c>
      <c r="F34" s="67">
        <f>+E34</f>
        <v>9120</v>
      </c>
      <c r="G34" s="41"/>
      <c r="H34" s="41"/>
      <c r="J34" s="18"/>
      <c r="K34" s="18"/>
      <c r="L34" s="33"/>
      <c r="M34" s="34"/>
      <c r="N34" s="33"/>
      <c r="O34" s="35"/>
      <c r="P34" s="35"/>
      <c r="S34" s="41"/>
      <c r="U34" s="35"/>
      <c r="V34" s="57"/>
      <c r="W34" s="35"/>
    </row>
    <row r="35" spans="1:23" x14ac:dyDescent="0.2">
      <c r="A35" s="53"/>
      <c r="B35" s="41" t="s">
        <v>603</v>
      </c>
      <c r="C35" s="62" t="s">
        <v>673</v>
      </c>
      <c r="D35" s="63" t="s">
        <v>700</v>
      </c>
      <c r="E35" s="54">
        <v>552430</v>
      </c>
      <c r="F35" s="67">
        <f t="shared" si="2"/>
        <v>552430</v>
      </c>
      <c r="G35" s="41"/>
      <c r="H35" s="41"/>
      <c r="J35" s="18"/>
      <c r="K35" s="18"/>
      <c r="L35" s="33"/>
      <c r="M35" s="34"/>
      <c r="N35" s="33"/>
      <c r="O35" s="35"/>
      <c r="P35" s="35"/>
      <c r="S35" s="41"/>
      <c r="U35" s="35"/>
      <c r="V35" s="57"/>
      <c r="W35" s="35"/>
    </row>
    <row r="36" spans="1:23" x14ac:dyDescent="0.2">
      <c r="A36" s="53"/>
      <c r="B36" s="41" t="s">
        <v>603</v>
      </c>
      <c r="C36" s="62" t="s">
        <v>667</v>
      </c>
      <c r="D36" s="63" t="s">
        <v>668</v>
      </c>
      <c r="E36" s="54">
        <v>50100</v>
      </c>
      <c r="F36" s="67">
        <f t="shared" si="2"/>
        <v>50100</v>
      </c>
      <c r="G36" s="41"/>
      <c r="H36" s="41"/>
      <c r="J36" s="18"/>
      <c r="K36" s="18"/>
      <c r="L36" s="33"/>
      <c r="M36" s="34"/>
      <c r="N36" s="33"/>
      <c r="O36" s="35"/>
      <c r="P36" s="35"/>
      <c r="S36" s="41"/>
      <c r="U36" s="35"/>
      <c r="V36" s="57"/>
      <c r="W36" s="35"/>
    </row>
    <row r="37" spans="1:23" x14ac:dyDescent="0.2">
      <c r="A37" s="53" t="s">
        <v>410</v>
      </c>
      <c r="B37" s="17" t="s">
        <v>604</v>
      </c>
      <c r="C37" s="62"/>
      <c r="D37" s="53" t="s">
        <v>605</v>
      </c>
      <c r="E37" s="54"/>
      <c r="F37" s="67"/>
      <c r="G37" s="41"/>
      <c r="H37" s="41"/>
      <c r="J37" s="18"/>
      <c r="K37" s="18"/>
      <c r="L37" s="33"/>
      <c r="M37" s="34"/>
      <c r="N37" s="33"/>
      <c r="O37" s="35"/>
      <c r="P37" s="35"/>
      <c r="S37" s="41"/>
      <c r="U37" s="35"/>
      <c r="V37" s="57"/>
      <c r="W37" s="35"/>
    </row>
    <row r="38" spans="1:23" x14ac:dyDescent="0.2">
      <c r="A38" s="53"/>
      <c r="B38" s="41" t="s">
        <v>501</v>
      </c>
      <c r="C38" s="62" t="s">
        <v>669</v>
      </c>
      <c r="D38" s="63" t="s">
        <v>670</v>
      </c>
      <c r="E38" s="54">
        <v>26784.66</v>
      </c>
      <c r="F38" s="67">
        <f t="shared" si="1"/>
        <v>26784.66</v>
      </c>
      <c r="G38" s="41"/>
      <c r="H38" s="41"/>
      <c r="J38" s="18"/>
      <c r="K38" s="18"/>
      <c r="L38" s="33"/>
      <c r="M38" s="34"/>
      <c r="N38" s="33"/>
      <c r="O38" s="35"/>
      <c r="P38" s="35"/>
      <c r="S38" s="41"/>
      <c r="U38" s="35"/>
      <c r="V38" s="57"/>
      <c r="W38" s="35"/>
    </row>
    <row r="39" spans="1:23" x14ac:dyDescent="0.2">
      <c r="A39" s="53" t="s">
        <v>131</v>
      </c>
      <c r="C39" s="62"/>
      <c r="D39" s="53" t="s">
        <v>409</v>
      </c>
      <c r="E39" s="54"/>
      <c r="F39" s="67">
        <f t="shared" si="1"/>
        <v>0</v>
      </c>
      <c r="H39" s="89"/>
      <c r="J39" s="18" t="s">
        <v>121</v>
      </c>
      <c r="K39" s="59"/>
      <c r="L39" s="33"/>
      <c r="M39" s="34"/>
      <c r="N39" s="33"/>
      <c r="O39" s="35"/>
      <c r="P39" s="35"/>
      <c r="Q39" s="57"/>
      <c r="S39" s="41"/>
      <c r="U39" s="35"/>
      <c r="V39" s="57"/>
    </row>
    <row r="40" spans="1:23" x14ac:dyDescent="0.2">
      <c r="A40" s="53"/>
      <c r="B40" s="41" t="s">
        <v>501</v>
      </c>
      <c r="C40" s="62" t="s">
        <v>681</v>
      </c>
      <c r="D40" s="63" t="s">
        <v>682</v>
      </c>
      <c r="E40" s="54">
        <v>685000</v>
      </c>
      <c r="F40" s="67">
        <f t="shared" si="1"/>
        <v>685000</v>
      </c>
      <c r="H40" s="89"/>
      <c r="J40" s="18"/>
      <c r="K40" s="59"/>
      <c r="L40" s="33"/>
      <c r="M40" s="34"/>
      <c r="N40" s="33"/>
      <c r="O40" s="35"/>
      <c r="P40" s="35"/>
      <c r="Q40" s="57"/>
      <c r="S40" s="41"/>
      <c r="U40" s="35"/>
      <c r="V40" s="57"/>
    </row>
    <row r="41" spans="1:23" x14ac:dyDescent="0.2">
      <c r="A41" s="53" t="s">
        <v>132</v>
      </c>
      <c r="C41" s="62"/>
      <c r="D41" s="53" t="s">
        <v>133</v>
      </c>
      <c r="E41" s="54"/>
      <c r="F41" s="67">
        <f t="shared" si="1"/>
        <v>0</v>
      </c>
      <c r="J41" s="18"/>
      <c r="K41" s="59"/>
      <c r="L41" s="33"/>
      <c r="M41" s="34"/>
      <c r="N41" s="33"/>
      <c r="O41" s="35"/>
      <c r="P41" s="35"/>
      <c r="Q41" s="57"/>
      <c r="S41" s="41"/>
      <c r="U41" s="35"/>
      <c r="V41" s="57"/>
      <c r="W41" s="35"/>
    </row>
    <row r="42" spans="1:23" x14ac:dyDescent="0.2">
      <c r="A42" s="53"/>
      <c r="B42" s="41" t="s">
        <v>501</v>
      </c>
      <c r="C42" s="62" t="s">
        <v>685</v>
      </c>
      <c r="D42" s="63" t="s">
        <v>684</v>
      </c>
      <c r="E42" s="54">
        <v>407560</v>
      </c>
      <c r="F42" s="67">
        <f t="shared" si="1"/>
        <v>407560</v>
      </c>
      <c r="J42" s="18"/>
      <c r="K42" s="59"/>
      <c r="L42" s="33"/>
      <c r="M42" s="34"/>
      <c r="N42" s="33"/>
      <c r="O42" s="35"/>
      <c r="P42" s="35"/>
      <c r="Q42" s="57"/>
      <c r="S42" s="41"/>
      <c r="U42" s="35"/>
      <c r="V42" s="57"/>
      <c r="W42" s="35"/>
    </row>
    <row r="43" spans="1:23" x14ac:dyDescent="0.2">
      <c r="A43" s="53" t="s">
        <v>134</v>
      </c>
      <c r="C43" s="41"/>
      <c r="D43" s="53" t="s">
        <v>135</v>
      </c>
      <c r="E43" s="54">
        <v>0</v>
      </c>
      <c r="F43" s="54">
        <f t="shared" si="1"/>
        <v>0</v>
      </c>
      <c r="J43" s="18"/>
      <c r="K43" s="18"/>
      <c r="L43" s="33"/>
      <c r="M43" s="34"/>
      <c r="N43" s="33"/>
      <c r="O43" s="35"/>
      <c r="P43" s="35"/>
      <c r="Q43" s="57"/>
      <c r="S43" s="41"/>
      <c r="U43" s="35"/>
      <c r="V43" s="57"/>
      <c r="W43" s="35"/>
    </row>
    <row r="44" spans="1:23" x14ac:dyDescent="0.2">
      <c r="A44" s="53" t="s">
        <v>136</v>
      </c>
      <c r="C44" s="41"/>
      <c r="D44" s="53" t="s">
        <v>137</v>
      </c>
      <c r="E44" s="54">
        <v>0</v>
      </c>
      <c r="F44" s="54">
        <f t="shared" si="1"/>
        <v>0</v>
      </c>
      <c r="J44" s="18"/>
      <c r="K44" s="18"/>
      <c r="L44" s="33"/>
      <c r="M44" s="34"/>
      <c r="N44" s="33"/>
      <c r="O44" s="35"/>
      <c r="P44" s="35"/>
      <c r="Q44" s="57"/>
      <c r="S44" s="41"/>
      <c r="U44" s="35"/>
      <c r="V44" s="57"/>
      <c r="W44" s="35"/>
    </row>
    <row r="45" spans="1:23" x14ac:dyDescent="0.2">
      <c r="A45" s="53" t="s">
        <v>138</v>
      </c>
      <c r="C45" s="41"/>
      <c r="D45" s="53" t="s">
        <v>547</v>
      </c>
      <c r="E45" s="54">
        <v>0</v>
      </c>
      <c r="F45" s="54">
        <f t="shared" si="1"/>
        <v>0</v>
      </c>
      <c r="J45" s="18" t="s">
        <v>121</v>
      </c>
      <c r="K45" s="59"/>
      <c r="L45" s="33"/>
      <c r="M45" s="34"/>
      <c r="N45" s="33"/>
      <c r="O45" s="35"/>
      <c r="P45" s="35"/>
      <c r="Q45" s="57"/>
      <c r="S45" s="41"/>
      <c r="U45" s="35"/>
      <c r="V45" s="57"/>
      <c r="W45" s="35"/>
    </row>
    <row r="46" spans="1:23" x14ac:dyDescent="0.2">
      <c r="A46" s="53" t="s">
        <v>139</v>
      </c>
      <c r="C46" s="41"/>
      <c r="D46" s="53" t="s">
        <v>140</v>
      </c>
      <c r="E46" s="54">
        <v>0</v>
      </c>
      <c r="F46" s="54">
        <f t="shared" si="1"/>
        <v>0</v>
      </c>
      <c r="J46" s="18"/>
      <c r="K46" s="59"/>
      <c r="L46" s="33"/>
      <c r="M46" s="34"/>
      <c r="N46" s="33"/>
      <c r="O46" s="35"/>
      <c r="P46" s="35"/>
      <c r="Q46" s="57"/>
      <c r="S46" s="41"/>
      <c r="U46" s="35"/>
      <c r="V46" s="41"/>
      <c r="W46" s="35"/>
    </row>
    <row r="47" spans="1:23" x14ac:dyDescent="0.2">
      <c r="A47" s="53" t="s">
        <v>141</v>
      </c>
      <c r="C47" s="41"/>
      <c r="D47" s="53" t="s">
        <v>548</v>
      </c>
      <c r="E47" s="54">
        <v>0</v>
      </c>
      <c r="F47" s="54">
        <f t="shared" si="1"/>
        <v>0</v>
      </c>
      <c r="J47" s="18"/>
      <c r="K47" s="59"/>
      <c r="L47" s="33"/>
      <c r="M47" s="34"/>
      <c r="N47" s="33"/>
      <c r="O47" s="35"/>
      <c r="P47" s="35"/>
      <c r="Q47" s="57"/>
      <c r="S47" s="41"/>
      <c r="U47" s="35"/>
      <c r="V47" s="57"/>
      <c r="W47" s="35"/>
    </row>
    <row r="48" spans="1:23" x14ac:dyDescent="0.2">
      <c r="A48" s="53" t="s">
        <v>142</v>
      </c>
      <c r="C48" s="41"/>
      <c r="D48" s="53" t="s">
        <v>143</v>
      </c>
      <c r="E48" s="54">
        <v>0</v>
      </c>
      <c r="F48" s="54">
        <f t="shared" si="1"/>
        <v>0</v>
      </c>
      <c r="J48" s="18" t="s">
        <v>121</v>
      </c>
      <c r="K48" s="59"/>
      <c r="L48" s="33"/>
      <c r="M48" s="34"/>
      <c r="N48" s="33"/>
      <c r="O48" s="35"/>
      <c r="P48" s="35"/>
      <c r="Q48" s="57"/>
      <c r="S48" s="41"/>
      <c r="U48" s="35"/>
      <c r="V48" s="57"/>
      <c r="W48" s="35"/>
    </row>
    <row r="49" spans="1:23" x14ac:dyDescent="0.2">
      <c r="A49" s="53"/>
      <c r="C49" s="41"/>
      <c r="D49" s="53"/>
      <c r="E49" s="54"/>
      <c r="F49" s="54"/>
      <c r="J49" s="18"/>
      <c r="K49" s="59"/>
      <c r="L49" s="33"/>
      <c r="M49" s="34"/>
      <c r="N49" s="33"/>
      <c r="O49" s="35"/>
      <c r="P49" s="35"/>
      <c r="Q49" s="57"/>
      <c r="S49" s="41"/>
      <c r="U49" s="35"/>
      <c r="V49" s="57"/>
      <c r="W49" s="35"/>
    </row>
    <row r="50" spans="1:23" x14ac:dyDescent="0.2">
      <c r="A50" s="53"/>
      <c r="C50" s="41"/>
      <c r="D50" s="53"/>
      <c r="E50" s="54"/>
      <c r="F50" s="54"/>
      <c r="J50" s="18"/>
      <c r="K50" s="18"/>
      <c r="L50" s="33"/>
      <c r="M50" s="34"/>
      <c r="N50" s="33"/>
      <c r="O50" s="35"/>
      <c r="P50" s="35"/>
      <c r="Q50" s="57"/>
      <c r="S50" s="41"/>
      <c r="U50" s="35"/>
      <c r="V50" s="57"/>
      <c r="W50" s="35"/>
    </row>
    <row r="51" spans="1:23" s="47" customFormat="1" x14ac:dyDescent="0.2">
      <c r="A51" s="45" t="s">
        <v>13</v>
      </c>
      <c r="B51" s="45"/>
      <c r="C51" s="45"/>
      <c r="D51" s="45" t="s">
        <v>14</v>
      </c>
      <c r="E51" s="46">
        <f>SUM(E52:E58)</f>
        <v>1055825.9199999999</v>
      </c>
      <c r="F51" s="46">
        <f>SUM(F52:F58)</f>
        <v>1055825.9199999999</v>
      </c>
      <c r="H51" s="75"/>
      <c r="J51" s="48" t="s">
        <v>121</v>
      </c>
      <c r="K51" s="60"/>
      <c r="L51" s="36"/>
      <c r="M51" s="49"/>
      <c r="N51" s="36"/>
      <c r="O51" s="50"/>
      <c r="P51" s="50"/>
      <c r="S51" s="29"/>
      <c r="U51" s="50"/>
      <c r="V51" s="61"/>
      <c r="W51" s="50"/>
    </row>
    <row r="52" spans="1:23" x14ac:dyDescent="0.2">
      <c r="A52" s="53" t="s">
        <v>144</v>
      </c>
      <c r="D52" s="53" t="s">
        <v>145</v>
      </c>
      <c r="E52" s="28">
        <v>0</v>
      </c>
      <c r="F52" s="54">
        <f t="shared" ref="F52:F57" si="3">+E52</f>
        <v>0</v>
      </c>
      <c r="J52" s="18" t="s">
        <v>121</v>
      </c>
      <c r="K52" s="59"/>
      <c r="L52" s="33"/>
      <c r="M52" s="34"/>
      <c r="N52" s="33"/>
      <c r="O52" s="35"/>
      <c r="P52" s="35"/>
      <c r="S52" s="41"/>
      <c r="U52" s="35"/>
      <c r="V52" s="57"/>
      <c r="W52" s="35"/>
    </row>
    <row r="53" spans="1:23" x14ac:dyDescent="0.2">
      <c r="A53" s="53"/>
      <c r="B53" s="41" t="s">
        <v>501</v>
      </c>
      <c r="C53" s="62" t="s">
        <v>683</v>
      </c>
      <c r="D53" s="63" t="s">
        <v>411</v>
      </c>
      <c r="E53" s="54">
        <v>970000</v>
      </c>
      <c r="F53" s="67">
        <f t="shared" si="3"/>
        <v>970000</v>
      </c>
      <c r="J53" s="18"/>
      <c r="K53" s="59"/>
      <c r="L53" s="33"/>
      <c r="M53" s="34"/>
      <c r="N53" s="33"/>
      <c r="O53" s="35"/>
      <c r="P53" s="35"/>
      <c r="S53" s="41"/>
      <c r="U53" s="35"/>
      <c r="V53" s="57"/>
      <c r="W53" s="35"/>
    </row>
    <row r="54" spans="1:23" x14ac:dyDescent="0.2">
      <c r="A54" s="53"/>
      <c r="B54" s="41" t="s">
        <v>501</v>
      </c>
      <c r="C54" s="62" t="s">
        <v>696</v>
      </c>
      <c r="D54" s="63" t="s">
        <v>697</v>
      </c>
      <c r="E54" s="54">
        <v>70000</v>
      </c>
      <c r="F54" s="67">
        <v>70000</v>
      </c>
      <c r="J54" s="18"/>
      <c r="K54" s="59"/>
      <c r="L54" s="33"/>
      <c r="M54" s="34"/>
      <c r="N54" s="33"/>
      <c r="O54" s="35"/>
      <c r="P54" s="35"/>
      <c r="S54" s="41"/>
      <c r="U54" s="35"/>
      <c r="V54" s="57"/>
      <c r="W54" s="35"/>
    </row>
    <row r="55" spans="1:23" x14ac:dyDescent="0.2">
      <c r="A55" s="53" t="s">
        <v>146</v>
      </c>
      <c r="C55" s="41"/>
      <c r="D55" s="53" t="s">
        <v>147</v>
      </c>
      <c r="E55" s="54"/>
      <c r="F55" s="67">
        <f t="shared" si="3"/>
        <v>0</v>
      </c>
      <c r="J55" s="18" t="s">
        <v>121</v>
      </c>
      <c r="K55" s="59"/>
      <c r="L55" s="33"/>
      <c r="M55" s="34"/>
      <c r="N55" s="33"/>
      <c r="O55" s="35"/>
      <c r="P55" s="35"/>
      <c r="Q55" s="57"/>
      <c r="S55" s="41"/>
      <c r="U55" s="35"/>
      <c r="V55" s="57"/>
      <c r="W55" s="35"/>
    </row>
    <row r="56" spans="1:23" x14ac:dyDescent="0.2">
      <c r="A56" s="53"/>
      <c r="B56" s="41" t="s">
        <v>501</v>
      </c>
      <c r="C56" s="41">
        <v>3051</v>
      </c>
      <c r="D56" s="53" t="s">
        <v>616</v>
      </c>
      <c r="E56" s="54">
        <v>15825.92</v>
      </c>
      <c r="F56" s="67">
        <f>+E56</f>
        <v>15825.92</v>
      </c>
      <c r="J56" s="18"/>
      <c r="K56" s="59"/>
      <c r="L56" s="33"/>
      <c r="M56" s="34"/>
      <c r="N56" s="33"/>
      <c r="O56" s="35"/>
      <c r="P56" s="35"/>
      <c r="Q56" s="57"/>
      <c r="S56" s="41"/>
      <c r="U56" s="35"/>
      <c r="V56" s="57"/>
      <c r="W56" s="35"/>
    </row>
    <row r="57" spans="1:23" x14ac:dyDescent="0.2">
      <c r="A57" s="53" t="s">
        <v>148</v>
      </c>
      <c r="C57" s="41"/>
      <c r="D57" s="53" t="s">
        <v>149</v>
      </c>
      <c r="E57" s="54">
        <v>0</v>
      </c>
      <c r="F57" s="54">
        <f t="shared" si="3"/>
        <v>0</v>
      </c>
      <c r="J57" s="18"/>
      <c r="K57" s="59"/>
      <c r="L57" s="33"/>
      <c r="M57" s="34"/>
      <c r="N57" s="33"/>
      <c r="O57" s="35"/>
      <c r="P57" s="35"/>
      <c r="Q57" s="57"/>
      <c r="S57" s="41"/>
      <c r="U57" s="35"/>
      <c r="V57" s="57"/>
      <c r="W57" s="35"/>
    </row>
    <row r="58" spans="1:23" x14ac:dyDescent="0.2">
      <c r="A58" s="53"/>
      <c r="C58" s="41"/>
      <c r="D58" s="53"/>
      <c r="E58" s="54"/>
      <c r="F58" s="54"/>
      <c r="J58" s="18"/>
      <c r="K58" s="59"/>
      <c r="L58" s="33"/>
      <c r="M58" s="34"/>
      <c r="N58" s="33"/>
      <c r="O58" s="35"/>
      <c r="P58" s="35"/>
      <c r="Q58" s="57"/>
      <c r="S58" s="41"/>
      <c r="U58" s="35"/>
      <c r="V58" s="57"/>
      <c r="W58" s="35"/>
    </row>
    <row r="59" spans="1:23" x14ac:dyDescent="0.2">
      <c r="A59" s="53"/>
      <c r="C59" s="41"/>
      <c r="D59" s="53"/>
      <c r="E59" s="28"/>
      <c r="F59" s="28"/>
      <c r="J59" s="18"/>
      <c r="K59" s="59"/>
      <c r="L59" s="33"/>
      <c r="M59" s="34"/>
      <c r="N59" s="33"/>
      <c r="O59" s="35"/>
      <c r="P59" s="35"/>
      <c r="Q59" s="57"/>
      <c r="S59" s="41"/>
      <c r="U59" s="35"/>
      <c r="V59" s="57"/>
      <c r="W59" s="35"/>
    </row>
    <row r="60" spans="1:23" s="47" customFormat="1" x14ac:dyDescent="0.2">
      <c r="A60" s="45" t="s">
        <v>15</v>
      </c>
      <c r="B60" s="45"/>
      <c r="C60" s="45"/>
      <c r="D60" s="45" t="s">
        <v>16</v>
      </c>
      <c r="E60" s="46">
        <f>SUM(E61:E66)</f>
        <v>440133.83</v>
      </c>
      <c r="F60" s="46">
        <f>SUM(F61:F66)</f>
        <v>440133.83</v>
      </c>
      <c r="H60" s="75"/>
      <c r="J60" s="48"/>
      <c r="K60" s="48"/>
      <c r="L60" s="36"/>
      <c r="M60" s="49"/>
      <c r="N60" s="36"/>
      <c r="O60" s="50"/>
      <c r="P60" s="50"/>
      <c r="Q60" s="61"/>
      <c r="S60" s="29"/>
      <c r="U60" s="50"/>
      <c r="V60" s="61"/>
      <c r="W60" s="50"/>
    </row>
    <row r="61" spans="1:23" x14ac:dyDescent="0.2">
      <c r="A61" s="53" t="s">
        <v>150</v>
      </c>
      <c r="C61" s="41"/>
      <c r="D61" s="53" t="s">
        <v>151</v>
      </c>
      <c r="E61" s="54">
        <v>0</v>
      </c>
      <c r="F61" s="54">
        <f t="shared" ref="F61:F64" si="4">+E61</f>
        <v>0</v>
      </c>
      <c r="J61" s="18" t="s">
        <v>121</v>
      </c>
      <c r="K61" s="59"/>
      <c r="L61" s="33"/>
      <c r="M61" s="34"/>
      <c r="N61" s="33"/>
      <c r="O61" s="35"/>
      <c r="P61" s="35"/>
      <c r="S61" s="41"/>
      <c r="U61" s="35"/>
      <c r="V61" s="57"/>
      <c r="W61" s="35"/>
    </row>
    <row r="62" spans="1:23" x14ac:dyDescent="0.2">
      <c r="A62" s="53" t="s">
        <v>152</v>
      </c>
      <c r="C62" s="41"/>
      <c r="D62" s="53" t="s">
        <v>549</v>
      </c>
      <c r="E62" s="54">
        <v>0</v>
      </c>
      <c r="F62" s="54">
        <f t="shared" si="4"/>
        <v>0</v>
      </c>
      <c r="J62" s="18"/>
      <c r="K62" s="18"/>
      <c r="L62" s="33"/>
      <c r="M62" s="34"/>
      <c r="N62" s="33"/>
      <c r="O62" s="35"/>
      <c r="P62" s="35"/>
      <c r="S62" s="41"/>
      <c r="U62" s="35"/>
      <c r="V62" s="57"/>
      <c r="W62" s="35"/>
    </row>
    <row r="63" spans="1:23" x14ac:dyDescent="0.2">
      <c r="A63" s="53" t="s">
        <v>153</v>
      </c>
      <c r="C63" s="41"/>
      <c r="D63" s="53" t="s">
        <v>154</v>
      </c>
      <c r="E63" s="28">
        <v>0</v>
      </c>
      <c r="F63" s="54">
        <f t="shared" si="4"/>
        <v>0</v>
      </c>
      <c r="J63" s="18"/>
      <c r="K63" s="59"/>
      <c r="L63" s="33"/>
      <c r="M63" s="34"/>
      <c r="N63" s="33"/>
      <c r="O63" s="35"/>
      <c r="P63" s="35"/>
      <c r="S63" s="41"/>
      <c r="U63" s="35"/>
      <c r="V63" s="57"/>
      <c r="W63" s="35"/>
    </row>
    <row r="64" spans="1:23" x14ac:dyDescent="0.2">
      <c r="A64" s="53"/>
      <c r="B64" s="41" t="s">
        <v>501</v>
      </c>
      <c r="C64" s="62" t="s">
        <v>674</v>
      </c>
      <c r="D64" s="63" t="s">
        <v>675</v>
      </c>
      <c r="E64" s="28">
        <v>166012.92000000001</v>
      </c>
      <c r="F64" s="67">
        <f t="shared" si="4"/>
        <v>166012.92000000001</v>
      </c>
      <c r="J64" s="18"/>
      <c r="K64" s="59"/>
      <c r="L64" s="33"/>
      <c r="M64" s="34"/>
      <c r="N64" s="33"/>
      <c r="O64" s="35"/>
      <c r="P64" s="35"/>
      <c r="S64" s="41"/>
      <c r="U64" s="35"/>
      <c r="V64" s="57"/>
      <c r="W64" s="35"/>
    </row>
    <row r="65" spans="1:23" x14ac:dyDescent="0.2">
      <c r="A65" s="53"/>
      <c r="B65" s="41" t="s">
        <v>501</v>
      </c>
      <c r="C65" s="62" t="s">
        <v>701</v>
      </c>
      <c r="D65" s="63" t="s">
        <v>679</v>
      </c>
      <c r="E65" s="28">
        <v>223867.1</v>
      </c>
      <c r="F65" s="75">
        <f>+E65</f>
        <v>223867.1</v>
      </c>
      <c r="G65" s="75"/>
      <c r="J65" s="18"/>
      <c r="K65" s="59"/>
      <c r="L65" s="33"/>
      <c r="M65" s="34"/>
      <c r="N65" s="33"/>
      <c r="O65" s="35"/>
      <c r="P65" s="35"/>
      <c r="S65" s="41"/>
      <c r="U65" s="35"/>
      <c r="V65" s="57"/>
      <c r="W65" s="35"/>
    </row>
    <row r="66" spans="1:23" x14ac:dyDescent="0.2">
      <c r="A66" s="53"/>
      <c r="B66" s="41" t="s">
        <v>606</v>
      </c>
      <c r="C66" s="62" t="s">
        <v>702</v>
      </c>
      <c r="D66" s="63" t="s">
        <v>695</v>
      </c>
      <c r="E66" s="28">
        <v>50253.81</v>
      </c>
      <c r="F66" s="75">
        <f>+E66</f>
        <v>50253.81</v>
      </c>
      <c r="G66" s="75"/>
      <c r="J66" s="18"/>
      <c r="K66" s="59"/>
      <c r="L66" s="33"/>
      <c r="M66" s="34"/>
      <c r="N66" s="33"/>
      <c r="O66" s="35"/>
      <c r="P66" s="35"/>
      <c r="S66" s="41"/>
      <c r="U66" s="35"/>
      <c r="V66" s="57"/>
      <c r="W66" s="35"/>
    </row>
    <row r="67" spans="1:23" ht="16.149999999999999" customHeight="1" x14ac:dyDescent="0.2">
      <c r="A67" s="53"/>
      <c r="B67" s="41"/>
      <c r="C67" s="41"/>
      <c r="D67" s="63"/>
      <c r="E67" s="28"/>
      <c r="F67" s="28"/>
      <c r="G67" s="75"/>
      <c r="J67" s="18"/>
      <c r="K67" s="59"/>
      <c r="L67" s="33"/>
      <c r="M67" s="34"/>
      <c r="N67" s="33"/>
      <c r="O67" s="35"/>
      <c r="P67" s="35"/>
      <c r="S67" s="41"/>
      <c r="U67" s="35"/>
      <c r="V67" s="57"/>
      <c r="W67" s="35"/>
    </row>
    <row r="68" spans="1:23" ht="16.149999999999999" customHeight="1" x14ac:dyDescent="0.2">
      <c r="A68" s="53"/>
      <c r="B68" s="41"/>
      <c r="C68" s="41"/>
      <c r="D68" s="63"/>
      <c r="E68" s="28"/>
      <c r="F68" s="28"/>
      <c r="G68" s="75"/>
      <c r="J68" s="18"/>
      <c r="K68" s="59"/>
      <c r="L68" s="33"/>
      <c r="M68" s="34"/>
      <c r="N68" s="33"/>
      <c r="O68" s="35"/>
      <c r="P68" s="35"/>
      <c r="S68" s="41"/>
      <c r="U68" s="35"/>
      <c r="V68" s="57"/>
      <c r="W68" s="35"/>
    </row>
    <row r="69" spans="1:23" s="47" customFormat="1" x14ac:dyDescent="0.2">
      <c r="A69" s="45" t="s">
        <v>17</v>
      </c>
      <c r="B69" s="45"/>
      <c r="C69" s="45"/>
      <c r="D69" s="45" t="s">
        <v>155</v>
      </c>
      <c r="E69" s="46">
        <f>SUM(E70:E73)</f>
        <v>1269472.97</v>
      </c>
      <c r="F69" s="46">
        <f>SUM(F70:F73)</f>
        <v>1269472.97</v>
      </c>
      <c r="H69" s="75"/>
      <c r="J69" s="48" t="s">
        <v>121</v>
      </c>
      <c r="K69" s="48"/>
      <c r="L69" s="36"/>
      <c r="M69" s="49"/>
      <c r="N69" s="36"/>
      <c r="O69" s="50"/>
      <c r="P69" s="50"/>
      <c r="Q69" s="61"/>
      <c r="S69" s="29"/>
      <c r="U69" s="50"/>
      <c r="V69" s="61"/>
      <c r="W69" s="50"/>
    </row>
    <row r="70" spans="1:23" x14ac:dyDescent="0.2">
      <c r="A70" s="53" t="s">
        <v>156</v>
      </c>
      <c r="B70" s="41" t="s">
        <v>502</v>
      </c>
      <c r="C70" s="41"/>
      <c r="D70" s="53" t="s">
        <v>157</v>
      </c>
      <c r="E70" s="67">
        <v>566975.75</v>
      </c>
      <c r="F70" s="67">
        <v>566975.75</v>
      </c>
      <c r="J70" s="18"/>
      <c r="K70" s="18"/>
      <c r="L70" s="33"/>
      <c r="M70" s="34"/>
      <c r="N70" s="33"/>
      <c r="O70" s="35"/>
      <c r="P70" s="35"/>
      <c r="S70" s="41"/>
      <c r="U70" s="35"/>
      <c r="V70" s="57"/>
      <c r="W70" s="35"/>
    </row>
    <row r="71" spans="1:23" x14ac:dyDescent="0.2">
      <c r="A71" s="53" t="s">
        <v>405</v>
      </c>
      <c r="B71" s="41" t="s">
        <v>502</v>
      </c>
      <c r="C71" s="41"/>
      <c r="D71" s="53" t="s">
        <v>408</v>
      </c>
      <c r="E71" s="67">
        <v>639158.32999999996</v>
      </c>
      <c r="F71" s="67">
        <v>639158.32999999996</v>
      </c>
      <c r="J71" s="18"/>
      <c r="K71" s="18"/>
      <c r="L71" s="33"/>
      <c r="M71" s="34"/>
      <c r="N71" s="33"/>
      <c r="O71" s="35"/>
      <c r="P71" s="35"/>
      <c r="S71" s="41"/>
      <c r="U71" s="35"/>
      <c r="V71" s="57"/>
      <c r="W71" s="35"/>
    </row>
    <row r="72" spans="1:23" x14ac:dyDescent="0.2">
      <c r="A72" s="53" t="s">
        <v>406</v>
      </c>
      <c r="B72" s="41" t="s">
        <v>502</v>
      </c>
      <c r="C72" s="41"/>
      <c r="D72" s="53" t="s">
        <v>407</v>
      </c>
      <c r="E72" s="67">
        <v>63338.89</v>
      </c>
      <c r="F72" s="67">
        <v>63338.89</v>
      </c>
      <c r="J72" s="18"/>
      <c r="K72" s="18"/>
      <c r="L72" s="33"/>
      <c r="M72" s="34"/>
      <c r="N72" s="33"/>
      <c r="O72" s="35"/>
      <c r="P72" s="35"/>
      <c r="S72" s="41"/>
      <c r="U72" s="35"/>
      <c r="V72" s="57"/>
      <c r="W72" s="35"/>
    </row>
    <row r="73" spans="1:23" x14ac:dyDescent="0.2">
      <c r="A73" s="53"/>
      <c r="B73" s="41"/>
      <c r="C73" s="41"/>
      <c r="D73" s="53"/>
      <c r="E73" s="28"/>
      <c r="F73" s="54"/>
      <c r="J73" s="18"/>
      <c r="K73" s="18"/>
      <c r="L73" s="33"/>
      <c r="M73" s="34"/>
      <c r="N73" s="33"/>
      <c r="O73" s="35"/>
      <c r="P73" s="35"/>
      <c r="S73" s="41"/>
      <c r="U73" s="35"/>
      <c r="V73" s="57"/>
      <c r="W73" s="35"/>
    </row>
    <row r="74" spans="1:23" ht="18" customHeight="1" x14ac:dyDescent="0.2">
      <c r="A74" s="53"/>
      <c r="C74" s="41"/>
      <c r="D74" s="53"/>
      <c r="E74" s="28"/>
      <c r="F74" s="28"/>
      <c r="J74" s="18"/>
      <c r="K74" s="59"/>
      <c r="L74" s="33"/>
      <c r="M74" s="34"/>
      <c r="N74" s="33"/>
      <c r="O74" s="35"/>
      <c r="P74" s="35"/>
      <c r="S74" s="41"/>
      <c r="U74" s="35"/>
      <c r="V74" s="57"/>
      <c r="W74" s="35"/>
    </row>
    <row r="75" spans="1:23" x14ac:dyDescent="0.2">
      <c r="A75" s="44" t="s">
        <v>19</v>
      </c>
      <c r="B75" s="44"/>
      <c r="C75" s="44"/>
      <c r="D75" s="44" t="s">
        <v>20</v>
      </c>
      <c r="E75" s="39">
        <f>SUM(E77+E92+E97+E103+E110+E119+E129+E144+E166)</f>
        <v>2938222.24</v>
      </c>
      <c r="F75" s="39">
        <f>SUM(F77+F92+F97+F103+F110+F119+F129+F144+F166)</f>
        <v>2938222.24</v>
      </c>
      <c r="G75" s="40"/>
      <c r="J75" s="18" t="s">
        <v>121</v>
      </c>
      <c r="K75" s="59"/>
      <c r="L75" s="33"/>
      <c r="M75" s="34"/>
      <c r="N75" s="33"/>
      <c r="O75" s="35"/>
      <c r="P75" s="35"/>
      <c r="S75" s="41"/>
      <c r="U75" s="35"/>
      <c r="V75" s="57"/>
      <c r="W75" s="35"/>
    </row>
    <row r="76" spans="1:23" x14ac:dyDescent="0.2">
      <c r="A76" s="37"/>
      <c r="B76" s="37"/>
      <c r="C76" s="37"/>
      <c r="D76" s="37"/>
      <c r="E76" s="90"/>
      <c r="F76" s="90"/>
      <c r="G76" s="40"/>
      <c r="J76" s="18"/>
      <c r="K76" s="59"/>
      <c r="L76" s="33"/>
      <c r="M76" s="34"/>
      <c r="N76" s="33"/>
      <c r="O76" s="58"/>
      <c r="P76" s="58"/>
      <c r="S76" s="41"/>
      <c r="U76" s="58"/>
      <c r="V76" s="99"/>
      <c r="W76" s="58"/>
    </row>
    <row r="77" spans="1:23" s="47" customFormat="1" x14ac:dyDescent="0.2">
      <c r="A77" s="45" t="s">
        <v>21</v>
      </c>
      <c r="B77" s="45"/>
      <c r="C77" s="45"/>
      <c r="D77" s="45" t="s">
        <v>22</v>
      </c>
      <c r="E77" s="46">
        <f>SUM(E78:E90)</f>
        <v>862208.85000000009</v>
      </c>
      <c r="F77" s="46">
        <f>SUM(F78:F90)</f>
        <v>862208.85000000009</v>
      </c>
      <c r="H77" s="75"/>
      <c r="J77" s="48" t="s">
        <v>121</v>
      </c>
      <c r="K77" s="60"/>
      <c r="L77" s="36"/>
      <c r="M77" s="49"/>
      <c r="N77" s="36"/>
      <c r="O77" s="50"/>
      <c r="P77" s="50"/>
      <c r="S77" s="29"/>
      <c r="U77" s="50"/>
      <c r="V77" s="61"/>
      <c r="W77" s="50"/>
    </row>
    <row r="78" spans="1:23" x14ac:dyDescent="0.2">
      <c r="A78" s="53" t="s">
        <v>158</v>
      </c>
      <c r="C78" s="41"/>
      <c r="D78" s="53" t="s">
        <v>159</v>
      </c>
      <c r="E78" s="54">
        <v>0</v>
      </c>
      <c r="F78" s="54">
        <f t="shared" ref="F78:F89" si="5">+E78</f>
        <v>0</v>
      </c>
      <c r="G78" s="40"/>
      <c r="J78" s="18" t="s">
        <v>121</v>
      </c>
      <c r="K78" s="18"/>
      <c r="L78" s="33"/>
      <c r="M78" s="34"/>
      <c r="N78" s="33"/>
      <c r="O78" s="35"/>
      <c r="P78" s="35"/>
      <c r="Q78" s="40"/>
      <c r="S78" s="41"/>
      <c r="U78" s="35"/>
      <c r="V78" s="57"/>
      <c r="W78" s="35"/>
    </row>
    <row r="79" spans="1:23" x14ac:dyDescent="0.2">
      <c r="A79" s="53"/>
      <c r="B79" s="41" t="s">
        <v>502</v>
      </c>
      <c r="C79" s="41">
        <v>3042</v>
      </c>
      <c r="D79" s="53" t="s">
        <v>661</v>
      </c>
      <c r="E79" s="54">
        <v>64044.15</v>
      </c>
      <c r="F79" s="54">
        <f t="shared" si="5"/>
        <v>64044.15</v>
      </c>
      <c r="H79" s="75">
        <f>+E79+E82</f>
        <v>239296.81</v>
      </c>
      <c r="J79" s="18"/>
      <c r="K79" s="18"/>
      <c r="L79" s="33"/>
      <c r="M79" s="34"/>
      <c r="N79" s="33"/>
      <c r="O79" s="35"/>
      <c r="P79" s="35"/>
      <c r="Q79" s="40"/>
      <c r="S79" s="41"/>
      <c r="U79" s="35"/>
      <c r="V79" s="57"/>
      <c r="W79" s="35"/>
    </row>
    <row r="80" spans="1:23" x14ac:dyDescent="0.2">
      <c r="A80" s="53"/>
      <c r="B80" s="41" t="s">
        <v>502</v>
      </c>
      <c r="C80" s="41">
        <v>3041</v>
      </c>
      <c r="D80" s="53" t="s">
        <v>662</v>
      </c>
      <c r="E80" s="54">
        <v>91068.25</v>
      </c>
      <c r="F80" s="54">
        <f t="shared" si="5"/>
        <v>91068.25</v>
      </c>
      <c r="J80" s="18"/>
      <c r="K80" s="18"/>
      <c r="L80" s="33"/>
      <c r="M80" s="34"/>
      <c r="N80" s="33"/>
      <c r="O80" s="35"/>
      <c r="P80" s="35"/>
      <c r="Q80" s="40"/>
      <c r="S80" s="41"/>
      <c r="U80" s="35"/>
      <c r="V80" s="57"/>
      <c r="W80" s="35"/>
    </row>
    <row r="81" spans="1:2047 2049:3072 3074:7167 7169:8192 8194:12287 12289:13312 13314:16384" x14ac:dyDescent="0.2">
      <c r="A81" s="53" t="s">
        <v>160</v>
      </c>
      <c r="C81" s="41"/>
      <c r="D81" s="102" t="s">
        <v>161</v>
      </c>
      <c r="E81" s="54"/>
      <c r="F81" s="54">
        <f t="shared" si="5"/>
        <v>0</v>
      </c>
      <c r="G81" s="66"/>
      <c r="J81" s="18" t="s">
        <v>121</v>
      </c>
      <c r="K81" s="18"/>
      <c r="L81" s="33"/>
      <c r="M81" s="34"/>
      <c r="N81" s="33"/>
      <c r="O81" s="35"/>
      <c r="P81" s="35"/>
      <c r="S81" s="41"/>
      <c r="U81" s="35"/>
      <c r="V81" s="57"/>
    </row>
    <row r="82" spans="1:2047 2049:3072 3074:7167 7169:8192 8194:12287 12289:13312 13314:16384" x14ac:dyDescent="0.2">
      <c r="A82" s="53"/>
      <c r="B82" s="41" t="s">
        <v>502</v>
      </c>
      <c r="C82" s="41">
        <v>3042</v>
      </c>
      <c r="D82" s="103" t="s">
        <v>550</v>
      </c>
      <c r="E82" s="54">
        <v>175252.66</v>
      </c>
      <c r="F82" s="54">
        <f t="shared" si="5"/>
        <v>175252.66</v>
      </c>
      <c r="G82" s="66"/>
      <c r="J82" s="18"/>
      <c r="K82" s="18"/>
      <c r="L82" s="33"/>
      <c r="M82" s="34"/>
      <c r="N82" s="33"/>
      <c r="O82" s="35"/>
      <c r="P82" s="35"/>
      <c r="S82" s="41"/>
      <c r="U82" s="35"/>
      <c r="V82" s="57"/>
    </row>
    <row r="83" spans="1:2047 2049:3072 3074:7167 7169:8192 8194:12287 12289:13312 13314:16384" x14ac:dyDescent="0.2">
      <c r="A83" s="53" t="s">
        <v>162</v>
      </c>
      <c r="C83" s="41"/>
      <c r="D83" s="102" t="s">
        <v>163</v>
      </c>
      <c r="E83" s="54"/>
      <c r="F83" s="54">
        <f t="shared" si="5"/>
        <v>0</v>
      </c>
      <c r="G83" s="66"/>
      <c r="J83" s="18"/>
      <c r="K83" s="18"/>
      <c r="L83" s="33"/>
      <c r="M83" s="34"/>
      <c r="N83" s="33"/>
      <c r="O83" s="35"/>
      <c r="P83" s="35"/>
      <c r="S83" s="41"/>
      <c r="U83" s="35"/>
      <c r="V83" s="57"/>
    </row>
    <row r="84" spans="1:2047 2049:3072 3074:7167 7169:8192 8194:12287 12289:13312 13314:16384" x14ac:dyDescent="0.2">
      <c r="A84" s="53"/>
      <c r="B84" s="41" t="s">
        <v>502</v>
      </c>
      <c r="C84" s="41">
        <v>3049</v>
      </c>
      <c r="D84" s="102" t="s">
        <v>551</v>
      </c>
      <c r="E84" s="54">
        <v>428353.99</v>
      </c>
      <c r="F84" s="54">
        <f t="shared" si="5"/>
        <v>428353.99</v>
      </c>
      <c r="G84" s="68"/>
      <c r="I84" s="67"/>
      <c r="J84" s="28"/>
      <c r="K84" s="41"/>
      <c r="L84" s="68"/>
      <c r="N84" s="54"/>
      <c r="O84" s="28"/>
      <c r="P84" s="41"/>
      <c r="Q84" s="68"/>
      <c r="S84" s="54"/>
      <c r="T84" s="28"/>
      <c r="U84" s="41"/>
      <c r="V84" s="68"/>
      <c r="X84" s="54"/>
      <c r="Y84" s="28"/>
      <c r="Z84" s="41"/>
      <c r="AA84" s="68"/>
      <c r="AC84" s="54"/>
      <c r="AD84" s="28"/>
      <c r="AE84" s="41"/>
      <c r="AF84" s="68"/>
      <c r="AH84" s="54"/>
      <c r="AI84" s="28"/>
      <c r="AJ84" s="41"/>
      <c r="AK84" s="68"/>
      <c r="AM84" s="54"/>
      <c r="AN84" s="28"/>
      <c r="AO84" s="41"/>
      <c r="AP84" s="68"/>
      <c r="AR84" s="54"/>
      <c r="AS84" s="28"/>
      <c r="AT84" s="41"/>
      <c r="AU84" s="68"/>
      <c r="AW84" s="54"/>
      <c r="AX84" s="28"/>
      <c r="AY84" s="41"/>
      <c r="AZ84" s="68"/>
      <c r="BB84" s="54"/>
      <c r="BC84" s="28"/>
      <c r="BD84" s="41"/>
      <c r="BE84" s="68"/>
      <c r="BG84" s="54"/>
      <c r="BH84" s="28"/>
      <c r="BI84" s="41"/>
      <c r="BJ84" s="68"/>
      <c r="BL84" s="54"/>
      <c r="BM84" s="28"/>
      <c r="BN84" s="41"/>
      <c r="BO84" s="68"/>
      <c r="BQ84" s="54"/>
      <c r="BR84" s="28"/>
      <c r="BS84" s="41"/>
      <c r="BT84" s="68"/>
      <c r="BV84" s="54"/>
      <c r="BW84" s="28"/>
      <c r="BX84" s="41"/>
      <c r="BY84" s="68"/>
      <c r="CA84" s="54"/>
      <c r="CB84" s="28"/>
      <c r="CC84" s="41"/>
      <c r="CD84" s="68"/>
      <c r="CF84" s="54"/>
      <c r="CG84" s="28"/>
      <c r="CH84" s="41"/>
      <c r="CI84" s="68"/>
      <c r="CK84" s="54"/>
      <c r="CL84" s="28"/>
      <c r="CM84" s="41"/>
      <c r="CN84" s="68"/>
      <c r="CP84" s="54"/>
      <c r="CQ84" s="28"/>
      <c r="CR84" s="41"/>
      <c r="CS84" s="68"/>
      <c r="CU84" s="54"/>
      <c r="CV84" s="28"/>
      <c r="CW84" s="41"/>
      <c r="CX84" s="68"/>
      <c r="CZ84" s="54"/>
      <c r="DA84" s="28"/>
      <c r="DB84" s="41"/>
      <c r="DC84" s="68"/>
      <c r="DE84" s="54"/>
      <c r="DF84" s="28"/>
      <c r="DG84" s="41"/>
      <c r="DH84" s="68"/>
      <c r="DJ84" s="54"/>
      <c r="DK84" s="28"/>
      <c r="DL84" s="41"/>
      <c r="DM84" s="68"/>
      <c r="DO84" s="54"/>
      <c r="DP84" s="28"/>
      <c r="DQ84" s="41"/>
      <c r="DR84" s="68"/>
      <c r="DT84" s="54"/>
      <c r="DU84" s="28"/>
      <c r="DV84" s="41"/>
      <c r="DW84" s="68"/>
      <c r="DY84" s="54"/>
      <c r="DZ84" s="28"/>
      <c r="EA84" s="41"/>
      <c r="EB84" s="68"/>
      <c r="ED84" s="54"/>
      <c r="EE84" s="28"/>
      <c r="EF84" s="41"/>
      <c r="EG84" s="68"/>
      <c r="EI84" s="54"/>
      <c r="EJ84" s="28"/>
      <c r="EK84" s="41"/>
      <c r="EL84" s="68"/>
      <c r="EN84" s="54"/>
      <c r="EO84" s="28"/>
      <c r="EP84" s="41"/>
      <c r="EQ84" s="68"/>
      <c r="ES84" s="54"/>
      <c r="ET84" s="28"/>
      <c r="EU84" s="41"/>
      <c r="EV84" s="68"/>
      <c r="EX84" s="54"/>
      <c r="EY84" s="28"/>
      <c r="EZ84" s="41"/>
      <c r="FA84" s="68"/>
      <c r="FC84" s="54"/>
      <c r="FD84" s="28"/>
      <c r="FE84" s="41"/>
      <c r="FF84" s="68"/>
      <c r="FH84" s="54"/>
      <c r="FI84" s="28"/>
      <c r="FJ84" s="41"/>
      <c r="FK84" s="68"/>
      <c r="FM84" s="54"/>
      <c r="FN84" s="28"/>
      <c r="FO84" s="41"/>
      <c r="FP84" s="68"/>
      <c r="FR84" s="54"/>
      <c r="FS84" s="28"/>
      <c r="FT84" s="41"/>
      <c r="FU84" s="68"/>
      <c r="FW84" s="54"/>
      <c r="FX84" s="28"/>
      <c r="FY84" s="41"/>
      <c r="FZ84" s="68"/>
      <c r="GB84" s="54"/>
      <c r="GC84" s="28"/>
      <c r="GD84" s="41"/>
      <c r="GE84" s="68"/>
      <c r="GG84" s="54"/>
      <c r="GH84" s="28"/>
      <c r="GI84" s="41"/>
      <c r="GJ84" s="68"/>
      <c r="GL84" s="54"/>
      <c r="GM84" s="28"/>
      <c r="GN84" s="41"/>
      <c r="GO84" s="68"/>
      <c r="GQ84" s="54"/>
      <c r="GR84" s="28"/>
      <c r="GS84" s="41"/>
      <c r="GT84" s="68"/>
      <c r="GV84" s="54"/>
      <c r="GW84" s="28"/>
      <c r="GX84" s="41"/>
      <c r="GY84" s="68"/>
      <c r="HA84" s="54"/>
      <c r="HB84" s="28"/>
      <c r="HC84" s="41"/>
      <c r="HD84" s="68"/>
      <c r="HF84" s="54"/>
      <c r="HG84" s="28"/>
      <c r="HH84" s="41"/>
      <c r="HI84" s="68"/>
      <c r="HK84" s="54"/>
      <c r="HL84" s="28"/>
      <c r="HM84" s="41"/>
      <c r="HN84" s="68"/>
      <c r="HP84" s="54"/>
      <c r="HQ84" s="28"/>
      <c r="HR84" s="41"/>
      <c r="HS84" s="68"/>
      <c r="HU84" s="54"/>
      <c r="HV84" s="28"/>
      <c r="HW84" s="41"/>
      <c r="HX84" s="68"/>
      <c r="HZ84" s="54"/>
      <c r="IA84" s="28"/>
      <c r="IB84" s="41"/>
      <c r="IC84" s="68"/>
      <c r="IE84" s="54"/>
      <c r="IF84" s="28"/>
      <c r="IG84" s="41"/>
      <c r="IH84" s="68"/>
      <c r="IJ84" s="54"/>
      <c r="IK84" s="28"/>
      <c r="IL84" s="41"/>
      <c r="IM84" s="68"/>
      <c r="IO84" s="54"/>
      <c r="IP84" s="28"/>
      <c r="IQ84" s="41"/>
      <c r="IR84" s="68"/>
      <c r="IT84" s="54"/>
      <c r="IU84" s="28"/>
      <c r="IV84" s="41"/>
      <c r="IW84" s="68"/>
      <c r="IY84" s="54"/>
      <c r="IZ84" s="28"/>
      <c r="JA84" s="41"/>
      <c r="JB84" s="68"/>
      <c r="JD84" s="54"/>
      <c r="JE84" s="28"/>
      <c r="JF84" s="41"/>
      <c r="JG84" s="68"/>
      <c r="JI84" s="54"/>
      <c r="JJ84" s="28"/>
      <c r="JK84" s="41"/>
      <c r="JL84" s="68"/>
      <c r="JN84" s="54"/>
      <c r="JO84" s="28"/>
      <c r="JP84" s="41"/>
      <c r="JQ84" s="68"/>
      <c r="JS84" s="54"/>
      <c r="JT84" s="28"/>
      <c r="JU84" s="41"/>
      <c r="JV84" s="68"/>
      <c r="JX84" s="54"/>
      <c r="JY84" s="28"/>
      <c r="JZ84" s="41"/>
      <c r="KA84" s="68"/>
      <c r="KC84" s="54"/>
      <c r="KD84" s="28"/>
      <c r="KE84" s="41"/>
      <c r="KF84" s="68"/>
      <c r="KH84" s="54"/>
      <c r="KI84" s="28"/>
      <c r="KJ84" s="41"/>
      <c r="KK84" s="68"/>
      <c r="KM84" s="54"/>
      <c r="KN84" s="28"/>
      <c r="KO84" s="41"/>
      <c r="KP84" s="68"/>
      <c r="KR84" s="54"/>
      <c r="KS84" s="28"/>
      <c r="KT84" s="41"/>
      <c r="KU84" s="68"/>
      <c r="KW84" s="54"/>
      <c r="KX84" s="28"/>
      <c r="KY84" s="41"/>
      <c r="KZ84" s="68"/>
      <c r="LB84" s="54"/>
      <c r="LC84" s="28"/>
      <c r="LD84" s="41"/>
      <c r="LE84" s="68"/>
      <c r="LG84" s="54"/>
      <c r="LH84" s="28"/>
      <c r="LI84" s="41"/>
      <c r="LJ84" s="68"/>
      <c r="LL84" s="54"/>
      <c r="LM84" s="28"/>
      <c r="LN84" s="41"/>
      <c r="LO84" s="68"/>
      <c r="LQ84" s="54"/>
      <c r="LR84" s="28"/>
      <c r="LS84" s="41"/>
      <c r="LT84" s="68"/>
      <c r="LV84" s="54"/>
      <c r="LW84" s="28"/>
      <c r="LX84" s="41"/>
      <c r="LY84" s="68"/>
      <c r="MA84" s="54"/>
      <c r="MB84" s="28"/>
      <c r="MC84" s="41"/>
      <c r="MD84" s="68"/>
      <c r="MF84" s="54"/>
      <c r="MG84" s="28"/>
      <c r="MH84" s="41"/>
      <c r="MI84" s="68"/>
      <c r="MK84" s="54"/>
      <c r="ML84" s="28"/>
      <c r="MM84" s="41"/>
      <c r="MN84" s="68"/>
      <c r="MP84" s="54"/>
      <c r="MQ84" s="28"/>
      <c r="MR84" s="41"/>
      <c r="MS84" s="68"/>
      <c r="MU84" s="54"/>
      <c r="MV84" s="28"/>
      <c r="MW84" s="41"/>
      <c r="MX84" s="68"/>
      <c r="MZ84" s="54"/>
      <c r="NA84" s="28"/>
      <c r="NB84" s="41"/>
      <c r="NC84" s="68"/>
      <c r="NE84" s="54"/>
      <c r="NF84" s="28"/>
      <c r="NG84" s="41"/>
      <c r="NH84" s="68"/>
      <c r="NJ84" s="54"/>
      <c r="NK84" s="28"/>
      <c r="NL84" s="41"/>
      <c r="NM84" s="68"/>
      <c r="NO84" s="54"/>
      <c r="NP84" s="28"/>
      <c r="NQ84" s="41"/>
      <c r="NR84" s="68"/>
      <c r="NT84" s="54"/>
      <c r="NU84" s="28"/>
      <c r="NV84" s="41"/>
      <c r="NW84" s="68"/>
      <c r="NY84" s="54"/>
      <c r="NZ84" s="28"/>
      <c r="OA84" s="41"/>
      <c r="OB84" s="68"/>
      <c r="OD84" s="54"/>
      <c r="OE84" s="28"/>
      <c r="OF84" s="41"/>
      <c r="OG84" s="68"/>
      <c r="OI84" s="54"/>
      <c r="OJ84" s="28"/>
      <c r="OK84" s="41"/>
      <c r="OL84" s="68"/>
      <c r="ON84" s="54"/>
      <c r="OO84" s="28"/>
      <c r="OP84" s="41"/>
      <c r="OQ84" s="68"/>
      <c r="OS84" s="54"/>
      <c r="OT84" s="28"/>
      <c r="OU84" s="41"/>
      <c r="OV84" s="68"/>
      <c r="OX84" s="54"/>
      <c r="OY84" s="28"/>
      <c r="OZ84" s="41"/>
      <c r="PA84" s="68"/>
      <c r="PC84" s="54"/>
      <c r="PD84" s="28"/>
      <c r="PE84" s="41"/>
      <c r="PF84" s="68"/>
      <c r="PH84" s="54"/>
      <c r="PI84" s="28"/>
      <c r="PJ84" s="41"/>
      <c r="PK84" s="68"/>
      <c r="PM84" s="54"/>
      <c r="PN84" s="28"/>
      <c r="PO84" s="41"/>
      <c r="PP84" s="68"/>
      <c r="PR84" s="54"/>
      <c r="PS84" s="28"/>
      <c r="PT84" s="41"/>
      <c r="PU84" s="68"/>
      <c r="PW84" s="54"/>
      <c r="PX84" s="28"/>
      <c r="PY84" s="41"/>
      <c r="PZ84" s="68"/>
      <c r="QB84" s="54"/>
      <c r="QC84" s="28"/>
      <c r="QD84" s="41"/>
      <c r="QE84" s="68"/>
      <c r="QG84" s="54"/>
      <c r="QH84" s="28"/>
      <c r="QI84" s="41"/>
      <c r="QJ84" s="68"/>
      <c r="QL84" s="54"/>
      <c r="QM84" s="28"/>
      <c r="QN84" s="41"/>
      <c r="QO84" s="68"/>
      <c r="QQ84" s="54"/>
      <c r="QR84" s="28"/>
      <c r="QS84" s="41"/>
      <c r="QT84" s="68"/>
      <c r="QV84" s="54"/>
      <c r="QW84" s="28"/>
      <c r="QX84" s="41"/>
      <c r="QY84" s="68"/>
      <c r="RA84" s="54"/>
      <c r="RB84" s="28"/>
      <c r="RC84" s="41"/>
      <c r="RD84" s="68"/>
      <c r="RF84" s="54"/>
      <c r="RG84" s="28"/>
      <c r="RH84" s="41"/>
      <c r="RI84" s="68"/>
      <c r="RK84" s="54"/>
      <c r="RL84" s="28"/>
      <c r="RM84" s="41"/>
      <c r="RN84" s="68"/>
      <c r="RP84" s="54"/>
      <c r="RQ84" s="28"/>
      <c r="RR84" s="41"/>
      <c r="RS84" s="68"/>
      <c r="RU84" s="54"/>
      <c r="RV84" s="28"/>
      <c r="RW84" s="41"/>
      <c r="RX84" s="68"/>
      <c r="RZ84" s="54"/>
      <c r="SA84" s="28"/>
      <c r="SB84" s="41"/>
      <c r="SC84" s="68"/>
      <c r="SE84" s="54"/>
      <c r="SF84" s="28"/>
      <c r="SG84" s="41"/>
      <c r="SH84" s="68"/>
      <c r="SJ84" s="54"/>
      <c r="SK84" s="28"/>
      <c r="SL84" s="41"/>
      <c r="SM84" s="68"/>
      <c r="SO84" s="54"/>
      <c r="SP84" s="28"/>
      <c r="SQ84" s="41"/>
      <c r="SR84" s="68"/>
      <c r="ST84" s="54"/>
      <c r="SU84" s="28"/>
      <c r="SV84" s="41"/>
      <c r="SW84" s="68"/>
      <c r="SY84" s="54"/>
      <c r="SZ84" s="28"/>
      <c r="TA84" s="41"/>
      <c r="TB84" s="68"/>
      <c r="TD84" s="54"/>
      <c r="TE84" s="28"/>
      <c r="TF84" s="41"/>
      <c r="TG84" s="68"/>
      <c r="TI84" s="54"/>
      <c r="TJ84" s="28"/>
      <c r="TK84" s="41"/>
      <c r="TL84" s="68"/>
      <c r="TN84" s="54"/>
      <c r="TO84" s="28"/>
      <c r="TP84" s="41"/>
      <c r="TQ84" s="68"/>
      <c r="TS84" s="54"/>
      <c r="TT84" s="28"/>
      <c r="TU84" s="41"/>
      <c r="TV84" s="68"/>
      <c r="TX84" s="54"/>
      <c r="TY84" s="28"/>
      <c r="TZ84" s="41"/>
      <c r="UA84" s="68"/>
      <c r="UC84" s="54"/>
      <c r="UD84" s="28"/>
      <c r="UE84" s="41"/>
      <c r="UF84" s="68"/>
      <c r="UH84" s="54"/>
      <c r="UI84" s="28"/>
      <c r="UJ84" s="41"/>
      <c r="UK84" s="68"/>
      <c r="UM84" s="54"/>
      <c r="UN84" s="28"/>
      <c r="UO84" s="41"/>
      <c r="UP84" s="68"/>
      <c r="UR84" s="54"/>
      <c r="US84" s="28"/>
      <c r="UT84" s="41"/>
      <c r="UU84" s="68"/>
      <c r="UW84" s="54"/>
      <c r="UX84" s="28"/>
      <c r="UY84" s="41"/>
      <c r="UZ84" s="68"/>
      <c r="VB84" s="54"/>
      <c r="VC84" s="28"/>
      <c r="VD84" s="41"/>
      <c r="VE84" s="68"/>
      <c r="VG84" s="54"/>
      <c r="VH84" s="28"/>
      <c r="VI84" s="41"/>
      <c r="VJ84" s="68"/>
      <c r="VL84" s="54"/>
      <c r="VM84" s="28"/>
      <c r="VN84" s="41"/>
      <c r="VO84" s="68"/>
      <c r="VQ84" s="54"/>
      <c r="VR84" s="28"/>
      <c r="VS84" s="41"/>
      <c r="VT84" s="68"/>
      <c r="VV84" s="54"/>
      <c r="VW84" s="28"/>
      <c r="VX84" s="41"/>
      <c r="VY84" s="68"/>
      <c r="WA84" s="54"/>
      <c r="WB84" s="28"/>
      <c r="WC84" s="41"/>
      <c r="WD84" s="68"/>
      <c r="WF84" s="54"/>
      <c r="WG84" s="28"/>
      <c r="WH84" s="41"/>
      <c r="WI84" s="68"/>
      <c r="WK84" s="54"/>
      <c r="WL84" s="28"/>
      <c r="WM84" s="41"/>
      <c r="WN84" s="68"/>
      <c r="WP84" s="54"/>
      <c r="WQ84" s="28"/>
      <c r="WR84" s="41"/>
      <c r="WS84" s="68"/>
      <c r="WU84" s="54"/>
      <c r="WV84" s="28"/>
      <c r="WW84" s="41"/>
      <c r="WX84" s="68"/>
      <c r="WZ84" s="54"/>
      <c r="XA84" s="28"/>
      <c r="XB84" s="41"/>
      <c r="XC84" s="68"/>
      <c r="XE84" s="54"/>
      <c r="XF84" s="28"/>
      <c r="XG84" s="41"/>
      <c r="XH84" s="68"/>
      <c r="XJ84" s="54"/>
      <c r="XK84" s="28"/>
      <c r="XL84" s="41"/>
      <c r="XM84" s="68"/>
      <c r="XO84" s="54"/>
      <c r="XP84" s="28"/>
      <c r="XQ84" s="41"/>
      <c r="XR84" s="68"/>
      <c r="XT84" s="54"/>
      <c r="XU84" s="28"/>
      <c r="XV84" s="41"/>
      <c r="XW84" s="68"/>
      <c r="XY84" s="54"/>
      <c r="XZ84" s="28"/>
      <c r="YA84" s="41"/>
      <c r="YB84" s="68"/>
      <c r="YD84" s="54"/>
      <c r="YE84" s="28"/>
      <c r="YF84" s="41"/>
      <c r="YG84" s="68"/>
      <c r="YI84" s="54"/>
      <c r="YJ84" s="28"/>
      <c r="YK84" s="41"/>
      <c r="YL84" s="68"/>
      <c r="YN84" s="54"/>
      <c r="YO84" s="28"/>
      <c r="YP84" s="41"/>
      <c r="YQ84" s="68"/>
      <c r="YS84" s="54"/>
      <c r="YT84" s="28"/>
      <c r="YU84" s="41"/>
      <c r="YV84" s="68"/>
      <c r="YX84" s="54"/>
      <c r="YY84" s="28"/>
      <c r="YZ84" s="41"/>
      <c r="ZA84" s="68"/>
      <c r="ZC84" s="54"/>
      <c r="ZD84" s="28"/>
      <c r="ZE84" s="41"/>
      <c r="ZF84" s="68"/>
      <c r="ZH84" s="54"/>
      <c r="ZI84" s="28"/>
      <c r="ZJ84" s="41"/>
      <c r="ZK84" s="68"/>
      <c r="ZM84" s="54"/>
      <c r="ZN84" s="28"/>
      <c r="ZO84" s="41"/>
      <c r="ZP84" s="68"/>
      <c r="ZR84" s="54"/>
      <c r="ZS84" s="28"/>
      <c r="ZT84" s="41"/>
      <c r="ZU84" s="68"/>
      <c r="ZW84" s="54"/>
      <c r="ZX84" s="28"/>
      <c r="ZY84" s="41"/>
      <c r="ZZ84" s="68"/>
      <c r="AAB84" s="54"/>
      <c r="AAC84" s="28"/>
      <c r="AAD84" s="41"/>
      <c r="AAE84" s="68"/>
      <c r="AAG84" s="54"/>
      <c r="AAH84" s="28"/>
      <c r="AAI84" s="41"/>
      <c r="AAJ84" s="68"/>
      <c r="AAL84" s="54"/>
      <c r="AAM84" s="28"/>
      <c r="AAN84" s="41"/>
      <c r="AAO84" s="68"/>
      <c r="AAQ84" s="54"/>
      <c r="AAR84" s="28"/>
      <c r="AAS84" s="41"/>
      <c r="AAT84" s="68"/>
      <c r="AAV84" s="54"/>
      <c r="AAW84" s="28"/>
      <c r="AAX84" s="41"/>
      <c r="AAY84" s="68"/>
      <c r="ABA84" s="54"/>
      <c r="ABB84" s="28"/>
      <c r="ABC84" s="41"/>
      <c r="ABD84" s="68"/>
      <c r="ABF84" s="54"/>
      <c r="ABG84" s="28"/>
      <c r="ABH84" s="41"/>
      <c r="ABI84" s="68"/>
      <c r="ABK84" s="54"/>
      <c r="ABL84" s="28"/>
      <c r="ABM84" s="41"/>
      <c r="ABN84" s="68"/>
      <c r="ABP84" s="54"/>
      <c r="ABQ84" s="28"/>
      <c r="ABR84" s="41"/>
      <c r="ABS84" s="68"/>
      <c r="ABU84" s="54"/>
      <c r="ABV84" s="28"/>
      <c r="ABW84" s="41"/>
      <c r="ABX84" s="68"/>
      <c r="ABZ84" s="54"/>
      <c r="ACA84" s="28"/>
      <c r="ACB84" s="41"/>
      <c r="ACC84" s="68"/>
      <c r="ACE84" s="54"/>
      <c r="ACF84" s="28"/>
      <c r="ACG84" s="41"/>
      <c r="ACH84" s="68"/>
      <c r="ACJ84" s="54"/>
      <c r="ACK84" s="28"/>
      <c r="ACL84" s="41"/>
      <c r="ACM84" s="68"/>
      <c r="ACO84" s="54"/>
      <c r="ACP84" s="28"/>
      <c r="ACQ84" s="41"/>
      <c r="ACR84" s="68"/>
      <c r="ACT84" s="54"/>
      <c r="ACU84" s="28"/>
      <c r="ACV84" s="41"/>
      <c r="ACW84" s="68"/>
      <c r="ACY84" s="54"/>
      <c r="ACZ84" s="28"/>
      <c r="ADA84" s="41"/>
      <c r="ADB84" s="68"/>
      <c r="ADD84" s="54"/>
      <c r="ADE84" s="28"/>
      <c r="ADF84" s="41"/>
      <c r="ADG84" s="68"/>
      <c r="ADI84" s="54"/>
      <c r="ADJ84" s="28"/>
      <c r="ADK84" s="41"/>
      <c r="ADL84" s="68"/>
      <c r="ADN84" s="54"/>
      <c r="ADO84" s="28"/>
      <c r="ADP84" s="41"/>
      <c r="ADQ84" s="68"/>
      <c r="ADS84" s="54"/>
      <c r="ADT84" s="28"/>
      <c r="ADU84" s="41"/>
      <c r="ADV84" s="68"/>
      <c r="ADX84" s="54"/>
      <c r="ADY84" s="28"/>
      <c r="ADZ84" s="41"/>
      <c r="AEA84" s="68"/>
      <c r="AEC84" s="54"/>
      <c r="AED84" s="28"/>
      <c r="AEE84" s="41"/>
      <c r="AEF84" s="68"/>
      <c r="AEH84" s="54"/>
      <c r="AEI84" s="28"/>
      <c r="AEJ84" s="41"/>
      <c r="AEK84" s="68"/>
      <c r="AEM84" s="54"/>
      <c r="AEN84" s="28"/>
      <c r="AEO84" s="41"/>
      <c r="AEP84" s="68"/>
      <c r="AER84" s="54"/>
      <c r="AES84" s="28"/>
      <c r="AET84" s="41"/>
      <c r="AEU84" s="68"/>
      <c r="AEW84" s="54"/>
      <c r="AEX84" s="28"/>
      <c r="AEY84" s="41"/>
      <c r="AEZ84" s="68"/>
      <c r="AFB84" s="54"/>
      <c r="AFC84" s="28"/>
      <c r="AFD84" s="41"/>
      <c r="AFE84" s="68"/>
      <c r="AFG84" s="54"/>
      <c r="AFH84" s="28"/>
      <c r="AFI84" s="41"/>
      <c r="AFJ84" s="68"/>
      <c r="AFL84" s="54"/>
      <c r="AFM84" s="28"/>
      <c r="AFN84" s="41"/>
      <c r="AFO84" s="68"/>
      <c r="AFQ84" s="54"/>
      <c r="AFR84" s="28"/>
      <c r="AFS84" s="41"/>
      <c r="AFT84" s="68"/>
      <c r="AFV84" s="54"/>
      <c r="AFW84" s="28"/>
      <c r="AFX84" s="41"/>
      <c r="AFY84" s="68"/>
      <c r="AGA84" s="54"/>
      <c r="AGB84" s="28"/>
      <c r="AGC84" s="41"/>
      <c r="AGD84" s="68"/>
      <c r="AGF84" s="54"/>
      <c r="AGG84" s="28"/>
      <c r="AGH84" s="41"/>
      <c r="AGI84" s="68"/>
      <c r="AGK84" s="54"/>
      <c r="AGL84" s="28"/>
      <c r="AGM84" s="41"/>
      <c r="AGN84" s="68"/>
      <c r="AGP84" s="54"/>
      <c r="AGQ84" s="28"/>
      <c r="AGR84" s="41"/>
      <c r="AGS84" s="68"/>
      <c r="AGU84" s="54"/>
      <c r="AGV84" s="28"/>
      <c r="AGW84" s="41"/>
      <c r="AGX84" s="68"/>
      <c r="AGZ84" s="54"/>
      <c r="AHA84" s="28"/>
      <c r="AHB84" s="41"/>
      <c r="AHC84" s="68"/>
      <c r="AHE84" s="54"/>
      <c r="AHF84" s="28"/>
      <c r="AHG84" s="41"/>
      <c r="AHH84" s="68"/>
      <c r="AHJ84" s="54"/>
      <c r="AHK84" s="28"/>
      <c r="AHL84" s="41"/>
      <c r="AHM84" s="68"/>
      <c r="AHO84" s="54"/>
      <c r="AHP84" s="28"/>
      <c r="AHQ84" s="41"/>
      <c r="AHR84" s="68"/>
      <c r="AHT84" s="54"/>
      <c r="AHU84" s="28"/>
      <c r="AHV84" s="41"/>
      <c r="AHW84" s="68"/>
      <c r="AHY84" s="54"/>
      <c r="AHZ84" s="28"/>
      <c r="AIA84" s="41"/>
      <c r="AIB84" s="68"/>
      <c r="AID84" s="54"/>
      <c r="AIE84" s="28"/>
      <c r="AIF84" s="41"/>
      <c r="AIG84" s="68"/>
      <c r="AII84" s="54"/>
      <c r="AIJ84" s="28"/>
      <c r="AIK84" s="41"/>
      <c r="AIL84" s="68"/>
      <c r="AIN84" s="54"/>
      <c r="AIO84" s="28"/>
      <c r="AIP84" s="41"/>
      <c r="AIQ84" s="68"/>
      <c r="AIS84" s="54"/>
      <c r="AIT84" s="28"/>
      <c r="AIU84" s="41"/>
      <c r="AIV84" s="68"/>
      <c r="AIX84" s="54"/>
      <c r="AIY84" s="28"/>
      <c r="AIZ84" s="41"/>
      <c r="AJA84" s="68"/>
      <c r="AJC84" s="54"/>
      <c r="AJD84" s="28"/>
      <c r="AJE84" s="41"/>
      <c r="AJF84" s="68"/>
      <c r="AJH84" s="54"/>
      <c r="AJI84" s="28"/>
      <c r="AJJ84" s="41"/>
      <c r="AJK84" s="68"/>
      <c r="AJM84" s="54"/>
      <c r="AJN84" s="28"/>
      <c r="AJO84" s="41"/>
      <c r="AJP84" s="68"/>
      <c r="AJR84" s="54"/>
      <c r="AJS84" s="28"/>
      <c r="AJT84" s="41"/>
      <c r="AJU84" s="68"/>
      <c r="AJW84" s="54"/>
      <c r="AJX84" s="28"/>
      <c r="AJY84" s="41"/>
      <c r="AJZ84" s="68"/>
      <c r="AKB84" s="54"/>
      <c r="AKC84" s="28"/>
      <c r="AKD84" s="41"/>
      <c r="AKE84" s="68"/>
      <c r="AKG84" s="54"/>
      <c r="AKH84" s="28"/>
      <c r="AKI84" s="41"/>
      <c r="AKJ84" s="68"/>
      <c r="AKL84" s="54"/>
      <c r="AKM84" s="28"/>
      <c r="AKN84" s="41"/>
      <c r="AKO84" s="68"/>
      <c r="AKQ84" s="54"/>
      <c r="AKR84" s="28"/>
      <c r="AKS84" s="41"/>
      <c r="AKT84" s="68"/>
      <c r="AKV84" s="54"/>
      <c r="AKW84" s="28"/>
      <c r="AKX84" s="41"/>
      <c r="AKY84" s="68"/>
      <c r="ALA84" s="54"/>
      <c r="ALB84" s="28"/>
      <c r="ALC84" s="41"/>
      <c r="ALD84" s="68"/>
      <c r="ALF84" s="54"/>
      <c r="ALG84" s="28"/>
      <c r="ALH84" s="41"/>
      <c r="ALI84" s="68"/>
      <c r="ALK84" s="54"/>
      <c r="ALL84" s="28"/>
      <c r="ALM84" s="41"/>
      <c r="ALN84" s="68"/>
      <c r="ALP84" s="54"/>
      <c r="ALQ84" s="28"/>
      <c r="ALR84" s="41"/>
      <c r="ALS84" s="68"/>
      <c r="ALU84" s="54"/>
      <c r="ALV84" s="28"/>
      <c r="ALW84" s="41"/>
      <c r="ALX84" s="68"/>
      <c r="ALZ84" s="54"/>
      <c r="AMA84" s="28"/>
      <c r="AMB84" s="41"/>
      <c r="AMC84" s="68"/>
      <c r="AME84" s="54"/>
      <c r="AMF84" s="28"/>
      <c r="AMG84" s="41"/>
      <c r="AMH84" s="68"/>
      <c r="AMJ84" s="54"/>
      <c r="AMK84" s="28"/>
      <c r="AML84" s="41"/>
      <c r="AMM84" s="68"/>
      <c r="AMO84" s="54"/>
      <c r="AMP84" s="28"/>
      <c r="AMQ84" s="41"/>
      <c r="AMR84" s="68"/>
      <c r="AMT84" s="54"/>
      <c r="AMU84" s="28"/>
      <c r="AMV84" s="41"/>
      <c r="AMW84" s="68"/>
      <c r="AMY84" s="54"/>
      <c r="AMZ84" s="28"/>
      <c r="ANA84" s="41"/>
      <c r="ANB84" s="68"/>
      <c r="AND84" s="54"/>
      <c r="ANE84" s="28"/>
      <c r="ANF84" s="41"/>
      <c r="ANG84" s="68"/>
      <c r="ANI84" s="54"/>
      <c r="ANJ84" s="28"/>
      <c r="ANK84" s="41"/>
      <c r="ANL84" s="68"/>
      <c r="ANN84" s="54"/>
      <c r="ANO84" s="28"/>
      <c r="ANP84" s="41"/>
      <c r="ANQ84" s="68"/>
      <c r="ANS84" s="54"/>
      <c r="ANT84" s="28"/>
      <c r="ANU84" s="41"/>
      <c r="ANV84" s="68"/>
      <c r="ANX84" s="54"/>
      <c r="ANY84" s="28"/>
      <c r="ANZ84" s="41"/>
      <c r="AOA84" s="68"/>
      <c r="AOC84" s="54"/>
      <c r="AOD84" s="28"/>
      <c r="AOE84" s="41"/>
      <c r="AOF84" s="68"/>
      <c r="AOH84" s="54"/>
      <c r="AOI84" s="28"/>
      <c r="AOJ84" s="41"/>
      <c r="AOK84" s="68"/>
      <c r="AOM84" s="54"/>
      <c r="AON84" s="28"/>
      <c r="AOO84" s="41"/>
      <c r="AOP84" s="68"/>
      <c r="AOR84" s="54"/>
      <c r="AOS84" s="28"/>
      <c r="AOT84" s="41"/>
      <c r="AOU84" s="68"/>
      <c r="AOW84" s="54"/>
      <c r="AOX84" s="28"/>
      <c r="AOY84" s="41"/>
      <c r="AOZ84" s="68"/>
      <c r="APB84" s="54"/>
      <c r="APC84" s="28"/>
      <c r="APD84" s="41"/>
      <c r="APE84" s="68"/>
      <c r="APG84" s="54"/>
      <c r="APH84" s="28"/>
      <c r="API84" s="41"/>
      <c r="APJ84" s="68"/>
      <c r="APL84" s="54"/>
      <c r="APM84" s="28"/>
      <c r="APN84" s="41"/>
      <c r="APO84" s="68"/>
      <c r="APQ84" s="54"/>
      <c r="APR84" s="28"/>
      <c r="APS84" s="41"/>
      <c r="APT84" s="68"/>
      <c r="APV84" s="54"/>
      <c r="APW84" s="28"/>
      <c r="APX84" s="41"/>
      <c r="APY84" s="68"/>
      <c r="AQA84" s="54"/>
      <c r="AQB84" s="28"/>
      <c r="AQC84" s="41"/>
      <c r="AQD84" s="68"/>
      <c r="AQF84" s="54"/>
      <c r="AQG84" s="28"/>
      <c r="AQH84" s="41"/>
      <c r="AQI84" s="68"/>
      <c r="AQK84" s="54"/>
      <c r="AQL84" s="28"/>
      <c r="AQM84" s="41"/>
      <c r="AQN84" s="68"/>
      <c r="AQP84" s="54"/>
      <c r="AQQ84" s="28"/>
      <c r="AQR84" s="41"/>
      <c r="AQS84" s="68"/>
      <c r="AQU84" s="54"/>
      <c r="AQV84" s="28"/>
      <c r="AQW84" s="41"/>
      <c r="AQX84" s="68"/>
      <c r="AQZ84" s="54"/>
      <c r="ARA84" s="28"/>
      <c r="ARB84" s="41"/>
      <c r="ARC84" s="68"/>
      <c r="ARE84" s="54"/>
      <c r="ARF84" s="28"/>
      <c r="ARG84" s="41"/>
      <c r="ARH84" s="68"/>
      <c r="ARJ84" s="54"/>
      <c r="ARK84" s="28"/>
      <c r="ARL84" s="41"/>
      <c r="ARM84" s="68"/>
      <c r="ARO84" s="54"/>
      <c r="ARP84" s="28"/>
      <c r="ARQ84" s="41"/>
      <c r="ARR84" s="68"/>
      <c r="ART84" s="54"/>
      <c r="ARU84" s="28"/>
      <c r="ARV84" s="41"/>
      <c r="ARW84" s="68"/>
      <c r="ARY84" s="54"/>
      <c r="ARZ84" s="28"/>
      <c r="ASA84" s="41"/>
      <c r="ASB84" s="68"/>
      <c r="ASD84" s="54"/>
      <c r="ASE84" s="28"/>
      <c r="ASF84" s="41"/>
      <c r="ASG84" s="68"/>
      <c r="ASI84" s="54"/>
      <c r="ASJ84" s="28"/>
      <c r="ASK84" s="41"/>
      <c r="ASL84" s="68"/>
      <c r="ASN84" s="54"/>
      <c r="ASO84" s="28"/>
      <c r="ASP84" s="41"/>
      <c r="ASQ84" s="68"/>
      <c r="ASS84" s="54"/>
      <c r="AST84" s="28"/>
      <c r="ASU84" s="41"/>
      <c r="ASV84" s="68"/>
      <c r="ASX84" s="54"/>
      <c r="ASY84" s="28"/>
      <c r="ASZ84" s="41"/>
      <c r="ATA84" s="68"/>
      <c r="ATC84" s="54"/>
      <c r="ATD84" s="28"/>
      <c r="ATE84" s="41"/>
      <c r="ATF84" s="68"/>
      <c r="ATH84" s="54"/>
      <c r="ATI84" s="28"/>
      <c r="ATJ84" s="41"/>
      <c r="ATK84" s="68"/>
      <c r="ATM84" s="54"/>
      <c r="ATN84" s="28"/>
      <c r="ATO84" s="41"/>
      <c r="ATP84" s="68"/>
      <c r="ATR84" s="54"/>
      <c r="ATS84" s="28"/>
      <c r="ATT84" s="41"/>
      <c r="ATU84" s="68"/>
      <c r="ATW84" s="54"/>
      <c r="ATX84" s="28"/>
      <c r="ATY84" s="41"/>
      <c r="ATZ84" s="68"/>
      <c r="AUB84" s="54"/>
      <c r="AUC84" s="28"/>
      <c r="AUD84" s="41"/>
      <c r="AUE84" s="68"/>
      <c r="AUG84" s="54"/>
      <c r="AUH84" s="28"/>
      <c r="AUI84" s="41"/>
      <c r="AUJ84" s="68"/>
      <c r="AUL84" s="54"/>
      <c r="AUM84" s="28"/>
      <c r="AUN84" s="41"/>
      <c r="AUO84" s="68"/>
      <c r="AUQ84" s="54"/>
      <c r="AUR84" s="28"/>
      <c r="AUS84" s="41"/>
      <c r="AUT84" s="68"/>
      <c r="AUV84" s="54"/>
      <c r="AUW84" s="28"/>
      <c r="AUX84" s="41"/>
      <c r="AUY84" s="68"/>
      <c r="AVA84" s="54"/>
      <c r="AVB84" s="28"/>
      <c r="AVC84" s="41"/>
      <c r="AVD84" s="68"/>
      <c r="AVF84" s="54"/>
      <c r="AVG84" s="28"/>
      <c r="AVH84" s="41"/>
      <c r="AVI84" s="68"/>
      <c r="AVK84" s="54"/>
      <c r="AVL84" s="28"/>
      <c r="AVM84" s="41"/>
      <c r="AVN84" s="68"/>
      <c r="AVP84" s="54"/>
      <c r="AVQ84" s="28"/>
      <c r="AVR84" s="41"/>
      <c r="AVS84" s="68"/>
      <c r="AVU84" s="54"/>
      <c r="AVV84" s="28"/>
      <c r="AVW84" s="41"/>
      <c r="AVX84" s="68"/>
      <c r="AVZ84" s="54"/>
      <c r="AWA84" s="28"/>
      <c r="AWB84" s="41"/>
      <c r="AWC84" s="68"/>
      <c r="AWE84" s="54"/>
      <c r="AWF84" s="28"/>
      <c r="AWG84" s="41"/>
      <c r="AWH84" s="68"/>
      <c r="AWJ84" s="54"/>
      <c r="AWK84" s="28"/>
      <c r="AWL84" s="41"/>
      <c r="AWM84" s="68"/>
      <c r="AWO84" s="54"/>
      <c r="AWP84" s="28"/>
      <c r="AWQ84" s="41"/>
      <c r="AWR84" s="68"/>
      <c r="AWT84" s="54"/>
      <c r="AWU84" s="28"/>
      <c r="AWV84" s="41"/>
      <c r="AWW84" s="68"/>
      <c r="AWY84" s="54"/>
      <c r="AWZ84" s="28"/>
      <c r="AXA84" s="41"/>
      <c r="AXB84" s="68"/>
      <c r="AXD84" s="54"/>
      <c r="AXE84" s="28"/>
      <c r="AXF84" s="41"/>
      <c r="AXG84" s="68"/>
      <c r="AXI84" s="54"/>
      <c r="AXJ84" s="28"/>
      <c r="AXK84" s="41"/>
      <c r="AXL84" s="68"/>
      <c r="AXN84" s="54"/>
      <c r="AXO84" s="28"/>
      <c r="AXP84" s="41"/>
      <c r="AXQ84" s="68"/>
      <c r="AXS84" s="54"/>
      <c r="AXT84" s="28"/>
      <c r="AXU84" s="41"/>
      <c r="AXV84" s="68"/>
      <c r="AXX84" s="54"/>
      <c r="AXY84" s="28"/>
      <c r="AXZ84" s="41"/>
      <c r="AYA84" s="68"/>
      <c r="AYC84" s="54"/>
      <c r="AYD84" s="28"/>
      <c r="AYE84" s="41"/>
      <c r="AYF84" s="68"/>
      <c r="AYH84" s="54"/>
      <c r="AYI84" s="28"/>
      <c r="AYJ84" s="41"/>
      <c r="AYK84" s="68"/>
      <c r="AYM84" s="54"/>
      <c r="AYN84" s="28"/>
      <c r="AYO84" s="41"/>
      <c r="AYP84" s="68"/>
      <c r="AYR84" s="54"/>
      <c r="AYS84" s="28"/>
      <c r="AYT84" s="41"/>
      <c r="AYU84" s="68"/>
      <c r="AYW84" s="54"/>
      <c r="AYX84" s="28"/>
      <c r="AYY84" s="41"/>
      <c r="AYZ84" s="68"/>
      <c r="AZB84" s="54"/>
      <c r="AZC84" s="28"/>
      <c r="AZD84" s="41"/>
      <c r="AZE84" s="68"/>
      <c r="AZG84" s="54"/>
      <c r="AZH84" s="28"/>
      <c r="AZI84" s="41"/>
      <c r="AZJ84" s="68"/>
      <c r="AZL84" s="54"/>
      <c r="AZM84" s="28"/>
      <c r="AZN84" s="41"/>
      <c r="AZO84" s="68"/>
      <c r="AZQ84" s="54"/>
      <c r="AZR84" s="28"/>
      <c r="AZS84" s="41"/>
      <c r="AZT84" s="68"/>
      <c r="AZV84" s="54"/>
      <c r="AZW84" s="28"/>
      <c r="AZX84" s="41"/>
      <c r="AZY84" s="68"/>
      <c r="BAA84" s="54"/>
      <c r="BAB84" s="28"/>
      <c r="BAC84" s="41"/>
      <c r="BAD84" s="68"/>
      <c r="BAF84" s="54"/>
      <c r="BAG84" s="28"/>
      <c r="BAH84" s="41"/>
      <c r="BAI84" s="68"/>
      <c r="BAK84" s="54"/>
      <c r="BAL84" s="28"/>
      <c r="BAM84" s="41"/>
      <c r="BAN84" s="68"/>
      <c r="BAP84" s="54"/>
      <c r="BAQ84" s="28"/>
      <c r="BAR84" s="41"/>
      <c r="BAS84" s="68"/>
      <c r="BAU84" s="54"/>
      <c r="BAV84" s="28"/>
      <c r="BAW84" s="41"/>
      <c r="BAX84" s="68"/>
      <c r="BAZ84" s="54"/>
      <c r="BBA84" s="28"/>
      <c r="BBB84" s="41"/>
      <c r="BBC84" s="68"/>
      <c r="BBE84" s="54"/>
      <c r="BBF84" s="28"/>
      <c r="BBG84" s="41"/>
      <c r="BBH84" s="68"/>
      <c r="BBJ84" s="54"/>
      <c r="BBK84" s="28"/>
      <c r="BBL84" s="41"/>
      <c r="BBM84" s="68"/>
      <c r="BBO84" s="54"/>
      <c r="BBP84" s="28"/>
      <c r="BBQ84" s="41"/>
      <c r="BBR84" s="68"/>
      <c r="BBT84" s="54"/>
      <c r="BBU84" s="28"/>
      <c r="BBV84" s="41"/>
      <c r="BBW84" s="68"/>
      <c r="BBY84" s="54"/>
      <c r="BBZ84" s="28"/>
      <c r="BCA84" s="41"/>
      <c r="BCB84" s="68"/>
      <c r="BCD84" s="54"/>
      <c r="BCE84" s="28"/>
      <c r="BCF84" s="41"/>
      <c r="BCG84" s="68"/>
      <c r="BCI84" s="54"/>
      <c r="BCJ84" s="28"/>
      <c r="BCK84" s="41"/>
      <c r="BCL84" s="68"/>
      <c r="BCN84" s="54"/>
      <c r="BCO84" s="28"/>
      <c r="BCP84" s="41"/>
      <c r="BCQ84" s="68"/>
      <c r="BCS84" s="54"/>
      <c r="BCT84" s="28"/>
      <c r="BCU84" s="41"/>
      <c r="BCV84" s="68"/>
      <c r="BCX84" s="54"/>
      <c r="BCY84" s="28"/>
      <c r="BCZ84" s="41"/>
      <c r="BDA84" s="68"/>
      <c r="BDC84" s="54"/>
      <c r="BDD84" s="28"/>
      <c r="BDE84" s="41"/>
      <c r="BDF84" s="68"/>
      <c r="BDH84" s="54"/>
      <c r="BDI84" s="28"/>
      <c r="BDJ84" s="41"/>
      <c r="BDK84" s="68"/>
      <c r="BDM84" s="54"/>
      <c r="BDN84" s="28"/>
      <c r="BDO84" s="41"/>
      <c r="BDP84" s="68"/>
      <c r="BDR84" s="54"/>
      <c r="BDS84" s="28"/>
      <c r="BDT84" s="41"/>
      <c r="BDU84" s="68"/>
      <c r="BDW84" s="54"/>
      <c r="BDX84" s="28"/>
      <c r="BDY84" s="41"/>
      <c r="BDZ84" s="68"/>
      <c r="BEB84" s="54"/>
      <c r="BEC84" s="28"/>
      <c r="BED84" s="41"/>
      <c r="BEE84" s="68"/>
      <c r="BEG84" s="54"/>
      <c r="BEH84" s="28"/>
      <c r="BEI84" s="41"/>
      <c r="BEJ84" s="68"/>
      <c r="BEL84" s="54"/>
      <c r="BEM84" s="28"/>
      <c r="BEN84" s="41"/>
      <c r="BEO84" s="68"/>
      <c r="BEQ84" s="54"/>
      <c r="BER84" s="28"/>
      <c r="BES84" s="41"/>
      <c r="BET84" s="68"/>
      <c r="BEV84" s="54"/>
      <c r="BEW84" s="28"/>
      <c r="BEX84" s="41"/>
      <c r="BEY84" s="68"/>
      <c r="BFA84" s="54"/>
      <c r="BFB84" s="28"/>
      <c r="BFC84" s="41"/>
      <c r="BFD84" s="68"/>
      <c r="BFF84" s="54"/>
      <c r="BFG84" s="28"/>
      <c r="BFH84" s="41"/>
      <c r="BFI84" s="68"/>
      <c r="BFK84" s="54"/>
      <c r="BFL84" s="28"/>
      <c r="BFM84" s="41"/>
      <c r="BFN84" s="68"/>
      <c r="BFP84" s="54"/>
      <c r="BFQ84" s="28"/>
      <c r="BFR84" s="41"/>
      <c r="BFS84" s="68"/>
      <c r="BFU84" s="54"/>
      <c r="BFV84" s="28"/>
      <c r="BFW84" s="41"/>
      <c r="BFX84" s="68"/>
      <c r="BFZ84" s="54"/>
      <c r="BGA84" s="28"/>
      <c r="BGB84" s="41"/>
      <c r="BGC84" s="68"/>
      <c r="BGE84" s="54"/>
      <c r="BGF84" s="28"/>
      <c r="BGG84" s="41"/>
      <c r="BGH84" s="68"/>
      <c r="BGJ84" s="54"/>
      <c r="BGK84" s="28"/>
      <c r="BGL84" s="41"/>
      <c r="BGM84" s="68"/>
      <c r="BGO84" s="54"/>
      <c r="BGP84" s="28"/>
      <c r="BGQ84" s="41"/>
      <c r="BGR84" s="68"/>
      <c r="BGT84" s="54"/>
      <c r="BGU84" s="28"/>
      <c r="BGV84" s="41"/>
      <c r="BGW84" s="68"/>
      <c r="BGY84" s="54"/>
      <c r="BGZ84" s="28"/>
      <c r="BHA84" s="41"/>
      <c r="BHB84" s="68"/>
      <c r="BHD84" s="54"/>
      <c r="BHE84" s="28"/>
      <c r="BHF84" s="41"/>
      <c r="BHG84" s="68"/>
      <c r="BHI84" s="54"/>
      <c r="BHJ84" s="28"/>
      <c r="BHK84" s="41"/>
      <c r="BHL84" s="68"/>
      <c r="BHN84" s="54"/>
      <c r="BHO84" s="28"/>
      <c r="BHP84" s="41"/>
      <c r="BHQ84" s="68"/>
      <c r="BHS84" s="54"/>
      <c r="BHT84" s="28"/>
      <c r="BHU84" s="41"/>
      <c r="BHV84" s="68"/>
      <c r="BHX84" s="54"/>
      <c r="BHY84" s="28"/>
      <c r="BHZ84" s="41"/>
      <c r="BIA84" s="68"/>
      <c r="BIC84" s="54"/>
      <c r="BID84" s="28"/>
      <c r="BIE84" s="41"/>
      <c r="BIF84" s="68"/>
      <c r="BIH84" s="54"/>
      <c r="BII84" s="28"/>
      <c r="BIJ84" s="41"/>
      <c r="BIK84" s="68"/>
      <c r="BIM84" s="54"/>
      <c r="BIN84" s="28"/>
      <c r="BIO84" s="41"/>
      <c r="BIP84" s="68"/>
      <c r="BIR84" s="54"/>
      <c r="BIS84" s="28"/>
      <c r="BIT84" s="41"/>
      <c r="BIU84" s="68"/>
      <c r="BIW84" s="54"/>
      <c r="BIX84" s="28"/>
      <c r="BIY84" s="41"/>
      <c r="BIZ84" s="68"/>
      <c r="BJB84" s="54"/>
      <c r="BJC84" s="28"/>
      <c r="BJD84" s="41"/>
      <c r="BJE84" s="68"/>
      <c r="BJG84" s="54"/>
      <c r="BJH84" s="28"/>
      <c r="BJI84" s="41"/>
      <c r="BJJ84" s="68"/>
      <c r="BJL84" s="54"/>
      <c r="BJM84" s="28"/>
      <c r="BJN84" s="41"/>
      <c r="BJO84" s="68"/>
      <c r="BJQ84" s="54"/>
      <c r="BJR84" s="28"/>
      <c r="BJS84" s="41"/>
      <c r="BJT84" s="68"/>
      <c r="BJV84" s="54"/>
      <c r="BJW84" s="28"/>
      <c r="BJX84" s="41"/>
      <c r="BJY84" s="68"/>
      <c r="BKA84" s="54"/>
      <c r="BKB84" s="28"/>
      <c r="BKC84" s="41"/>
      <c r="BKD84" s="68"/>
      <c r="BKF84" s="54"/>
      <c r="BKG84" s="28"/>
      <c r="BKH84" s="41"/>
      <c r="BKI84" s="68"/>
      <c r="BKK84" s="54"/>
      <c r="BKL84" s="28"/>
      <c r="BKM84" s="41"/>
      <c r="BKN84" s="68"/>
      <c r="BKP84" s="54"/>
      <c r="BKQ84" s="28"/>
      <c r="BKR84" s="41"/>
      <c r="BKS84" s="68"/>
      <c r="BKU84" s="54"/>
      <c r="BKV84" s="28"/>
      <c r="BKW84" s="41"/>
      <c r="BKX84" s="68"/>
      <c r="BKZ84" s="54"/>
      <c r="BLA84" s="28"/>
      <c r="BLB84" s="41"/>
      <c r="BLC84" s="68"/>
      <c r="BLE84" s="54"/>
      <c r="BLF84" s="28"/>
      <c r="BLG84" s="41"/>
      <c r="BLH84" s="68"/>
      <c r="BLJ84" s="54"/>
      <c r="BLK84" s="28"/>
      <c r="BLL84" s="41"/>
      <c r="BLM84" s="68"/>
      <c r="BLO84" s="54"/>
      <c r="BLP84" s="28"/>
      <c r="BLQ84" s="41"/>
      <c r="BLR84" s="68"/>
      <c r="BLT84" s="54"/>
      <c r="BLU84" s="28"/>
      <c r="BLV84" s="41"/>
      <c r="BLW84" s="68"/>
      <c r="BLY84" s="54"/>
      <c r="BLZ84" s="28"/>
      <c r="BMA84" s="41"/>
      <c r="BMB84" s="68"/>
      <c r="BMD84" s="54"/>
      <c r="BME84" s="28"/>
      <c r="BMF84" s="41"/>
      <c r="BMG84" s="68"/>
      <c r="BMI84" s="54"/>
      <c r="BMJ84" s="28"/>
      <c r="BMK84" s="41"/>
      <c r="BML84" s="68"/>
      <c r="BMN84" s="54"/>
      <c r="BMO84" s="28"/>
      <c r="BMP84" s="41"/>
      <c r="BMQ84" s="68"/>
      <c r="BMS84" s="54"/>
      <c r="BMT84" s="28"/>
      <c r="BMU84" s="41"/>
      <c r="BMV84" s="68"/>
      <c r="BMX84" s="54"/>
      <c r="BMY84" s="28"/>
      <c r="BMZ84" s="41"/>
      <c r="BNA84" s="68"/>
      <c r="BNC84" s="54"/>
      <c r="BND84" s="28"/>
      <c r="BNE84" s="41"/>
      <c r="BNF84" s="68"/>
      <c r="BNH84" s="54"/>
      <c r="BNI84" s="28"/>
      <c r="BNJ84" s="41"/>
      <c r="BNK84" s="68"/>
      <c r="BNM84" s="54"/>
      <c r="BNN84" s="28"/>
      <c r="BNO84" s="41"/>
      <c r="BNP84" s="68"/>
      <c r="BNR84" s="54"/>
      <c r="BNS84" s="28"/>
      <c r="BNT84" s="41"/>
      <c r="BNU84" s="68"/>
      <c r="BNW84" s="54"/>
      <c r="BNX84" s="28"/>
      <c r="BNY84" s="41"/>
      <c r="BNZ84" s="68"/>
      <c r="BOB84" s="54"/>
      <c r="BOC84" s="28"/>
      <c r="BOD84" s="41"/>
      <c r="BOE84" s="68"/>
      <c r="BOG84" s="54"/>
      <c r="BOH84" s="28"/>
      <c r="BOI84" s="41"/>
      <c r="BOJ84" s="68"/>
      <c r="BOL84" s="54"/>
      <c r="BOM84" s="28"/>
      <c r="BON84" s="41"/>
      <c r="BOO84" s="68"/>
      <c r="BOQ84" s="54"/>
      <c r="BOR84" s="28"/>
      <c r="BOS84" s="41"/>
      <c r="BOT84" s="68"/>
      <c r="BOV84" s="54"/>
      <c r="BOW84" s="28"/>
      <c r="BOX84" s="41"/>
      <c r="BOY84" s="68"/>
      <c r="BPA84" s="54"/>
      <c r="BPB84" s="28"/>
      <c r="BPC84" s="41"/>
      <c r="BPD84" s="68"/>
      <c r="BPF84" s="54"/>
      <c r="BPG84" s="28"/>
      <c r="BPH84" s="41"/>
      <c r="BPI84" s="68"/>
      <c r="BPK84" s="54"/>
      <c r="BPL84" s="28"/>
      <c r="BPM84" s="41"/>
      <c r="BPN84" s="68"/>
      <c r="BPP84" s="54"/>
      <c r="BPQ84" s="28"/>
      <c r="BPR84" s="41"/>
      <c r="BPS84" s="68"/>
      <c r="BPU84" s="54"/>
      <c r="BPV84" s="28"/>
      <c r="BPW84" s="41"/>
      <c r="BPX84" s="68"/>
      <c r="BPZ84" s="54"/>
      <c r="BQA84" s="28"/>
      <c r="BQB84" s="41"/>
      <c r="BQC84" s="68"/>
      <c r="BQE84" s="54"/>
      <c r="BQF84" s="28"/>
      <c r="BQG84" s="41"/>
      <c r="BQH84" s="68"/>
      <c r="BQJ84" s="54"/>
      <c r="BQK84" s="28"/>
      <c r="BQL84" s="41"/>
      <c r="BQM84" s="68"/>
      <c r="BQO84" s="54"/>
      <c r="BQP84" s="28"/>
      <c r="BQQ84" s="41"/>
      <c r="BQR84" s="68"/>
      <c r="BQT84" s="54"/>
      <c r="BQU84" s="28"/>
      <c r="BQV84" s="41"/>
      <c r="BQW84" s="68"/>
      <c r="BQY84" s="54"/>
      <c r="BQZ84" s="28"/>
      <c r="BRA84" s="41"/>
      <c r="BRB84" s="68"/>
      <c r="BRD84" s="54"/>
      <c r="BRE84" s="28"/>
      <c r="BRF84" s="41"/>
      <c r="BRG84" s="68"/>
      <c r="BRI84" s="54"/>
      <c r="BRJ84" s="28"/>
      <c r="BRK84" s="41"/>
      <c r="BRL84" s="68"/>
      <c r="BRN84" s="54"/>
      <c r="BRO84" s="28"/>
      <c r="BRP84" s="41"/>
      <c r="BRQ84" s="68"/>
      <c r="BRS84" s="54"/>
      <c r="BRT84" s="28"/>
      <c r="BRU84" s="41"/>
      <c r="BRV84" s="68"/>
      <c r="BRX84" s="54"/>
      <c r="BRY84" s="28"/>
      <c r="BRZ84" s="41"/>
      <c r="BSA84" s="68"/>
      <c r="BSC84" s="54"/>
      <c r="BSD84" s="28"/>
      <c r="BSE84" s="41"/>
      <c r="BSF84" s="68"/>
      <c r="BSH84" s="54"/>
      <c r="BSI84" s="28"/>
      <c r="BSJ84" s="41"/>
      <c r="BSK84" s="68"/>
      <c r="BSM84" s="54"/>
      <c r="BSN84" s="28"/>
      <c r="BSO84" s="41"/>
      <c r="BSP84" s="68"/>
      <c r="BSR84" s="54"/>
      <c r="BSS84" s="28"/>
      <c r="BST84" s="41"/>
      <c r="BSU84" s="68"/>
      <c r="BSW84" s="54"/>
      <c r="BSX84" s="28"/>
      <c r="BSY84" s="41"/>
      <c r="BSZ84" s="68"/>
      <c r="BTB84" s="54"/>
      <c r="BTC84" s="28"/>
      <c r="BTD84" s="41"/>
      <c r="BTE84" s="68"/>
      <c r="BTG84" s="54"/>
      <c r="BTH84" s="28"/>
      <c r="BTI84" s="41"/>
      <c r="BTJ84" s="68"/>
      <c r="BTL84" s="54"/>
      <c r="BTM84" s="28"/>
      <c r="BTN84" s="41"/>
      <c r="BTO84" s="68"/>
      <c r="BTQ84" s="54"/>
      <c r="BTR84" s="28"/>
      <c r="BTS84" s="41"/>
      <c r="BTT84" s="68"/>
      <c r="BTV84" s="54"/>
      <c r="BTW84" s="28"/>
      <c r="BTX84" s="41"/>
      <c r="BTY84" s="68"/>
      <c r="BUA84" s="54"/>
      <c r="BUB84" s="28"/>
      <c r="BUC84" s="41"/>
      <c r="BUD84" s="68"/>
      <c r="BUF84" s="54"/>
      <c r="BUG84" s="28"/>
      <c r="BUH84" s="41"/>
      <c r="BUI84" s="68"/>
      <c r="BUK84" s="54"/>
      <c r="BUL84" s="28"/>
      <c r="BUM84" s="41"/>
      <c r="BUN84" s="68"/>
      <c r="BUP84" s="54"/>
      <c r="BUQ84" s="28"/>
      <c r="BUR84" s="41"/>
      <c r="BUS84" s="68"/>
      <c r="BUU84" s="54"/>
      <c r="BUV84" s="28"/>
      <c r="BUW84" s="41"/>
      <c r="BUX84" s="68"/>
      <c r="BUZ84" s="54"/>
      <c r="BVA84" s="28"/>
      <c r="BVB84" s="41"/>
      <c r="BVC84" s="68"/>
      <c r="BVE84" s="54"/>
      <c r="BVF84" s="28"/>
      <c r="BVG84" s="41"/>
      <c r="BVH84" s="68"/>
      <c r="BVJ84" s="54"/>
      <c r="BVK84" s="28"/>
      <c r="BVL84" s="41"/>
      <c r="BVM84" s="68"/>
      <c r="BVO84" s="54"/>
      <c r="BVP84" s="28"/>
      <c r="BVQ84" s="41"/>
      <c r="BVR84" s="68"/>
      <c r="BVT84" s="54"/>
      <c r="BVU84" s="28"/>
      <c r="BVV84" s="41"/>
      <c r="BVW84" s="68"/>
      <c r="BVY84" s="54"/>
      <c r="BVZ84" s="28"/>
      <c r="BWA84" s="41"/>
      <c r="BWB84" s="68"/>
      <c r="BWD84" s="54"/>
      <c r="BWE84" s="28"/>
      <c r="BWF84" s="41"/>
      <c r="BWG84" s="68"/>
      <c r="BWI84" s="54"/>
      <c r="BWJ84" s="28"/>
      <c r="BWK84" s="41"/>
      <c r="BWL84" s="68"/>
      <c r="BWN84" s="54"/>
      <c r="BWO84" s="28"/>
      <c r="BWP84" s="41"/>
      <c r="BWQ84" s="68"/>
      <c r="BWS84" s="54"/>
      <c r="BWT84" s="28"/>
      <c r="BWU84" s="41"/>
      <c r="BWV84" s="68"/>
      <c r="BWX84" s="54"/>
      <c r="BWY84" s="28"/>
      <c r="BWZ84" s="41"/>
      <c r="BXA84" s="68"/>
      <c r="BXC84" s="54"/>
      <c r="BXD84" s="28"/>
      <c r="BXE84" s="41"/>
      <c r="BXF84" s="68"/>
      <c r="BXH84" s="54"/>
      <c r="BXI84" s="28"/>
      <c r="BXJ84" s="41"/>
      <c r="BXK84" s="68"/>
      <c r="BXM84" s="54"/>
      <c r="BXN84" s="28"/>
      <c r="BXO84" s="41"/>
      <c r="BXP84" s="68"/>
      <c r="BXR84" s="54"/>
      <c r="BXS84" s="28"/>
      <c r="BXT84" s="41"/>
      <c r="BXU84" s="68"/>
      <c r="BXW84" s="54"/>
      <c r="BXX84" s="28"/>
      <c r="BXY84" s="41"/>
      <c r="BXZ84" s="68"/>
      <c r="BYB84" s="54"/>
      <c r="BYC84" s="28"/>
      <c r="BYD84" s="41"/>
      <c r="BYE84" s="68"/>
      <c r="BYG84" s="54"/>
      <c r="BYH84" s="28"/>
      <c r="BYI84" s="41"/>
      <c r="BYJ84" s="68"/>
      <c r="BYL84" s="54"/>
      <c r="BYM84" s="28"/>
      <c r="BYN84" s="41"/>
      <c r="BYO84" s="68"/>
      <c r="BYQ84" s="54"/>
      <c r="BYR84" s="28"/>
      <c r="BYS84" s="41"/>
      <c r="BYT84" s="68"/>
      <c r="BYV84" s="54"/>
      <c r="BYW84" s="28"/>
      <c r="BYX84" s="41"/>
      <c r="BYY84" s="68"/>
      <c r="BZA84" s="54"/>
      <c r="BZB84" s="28"/>
      <c r="BZC84" s="41"/>
      <c r="BZD84" s="68"/>
      <c r="BZF84" s="54"/>
      <c r="BZG84" s="28"/>
      <c r="BZH84" s="41"/>
      <c r="BZI84" s="68"/>
      <c r="BZK84" s="54"/>
      <c r="BZL84" s="28"/>
      <c r="BZM84" s="41"/>
      <c r="BZN84" s="68"/>
      <c r="BZP84" s="54"/>
      <c r="BZQ84" s="28"/>
      <c r="BZR84" s="41"/>
      <c r="BZS84" s="68"/>
      <c r="BZU84" s="54"/>
      <c r="BZV84" s="28"/>
      <c r="BZW84" s="41"/>
      <c r="BZX84" s="68"/>
      <c r="BZZ84" s="54"/>
      <c r="CAA84" s="28"/>
      <c r="CAB84" s="41"/>
      <c r="CAC84" s="68"/>
      <c r="CAE84" s="54"/>
      <c r="CAF84" s="28"/>
      <c r="CAG84" s="41"/>
      <c r="CAH84" s="68"/>
      <c r="CAJ84" s="54"/>
      <c r="CAK84" s="28"/>
      <c r="CAL84" s="41"/>
      <c r="CAM84" s="68"/>
      <c r="CAO84" s="54"/>
      <c r="CAP84" s="28"/>
      <c r="CAQ84" s="41"/>
      <c r="CAR84" s="68"/>
      <c r="CAT84" s="54"/>
      <c r="CAU84" s="28"/>
      <c r="CAV84" s="41"/>
      <c r="CAW84" s="68"/>
      <c r="CAY84" s="54"/>
      <c r="CAZ84" s="28"/>
      <c r="CBA84" s="41"/>
      <c r="CBB84" s="68"/>
      <c r="CBD84" s="54"/>
      <c r="CBE84" s="28"/>
      <c r="CBF84" s="41"/>
      <c r="CBG84" s="68"/>
      <c r="CBI84" s="54"/>
      <c r="CBJ84" s="28"/>
      <c r="CBK84" s="41"/>
      <c r="CBL84" s="68"/>
      <c r="CBN84" s="54"/>
      <c r="CBO84" s="28"/>
      <c r="CBP84" s="41"/>
      <c r="CBQ84" s="68"/>
      <c r="CBS84" s="54"/>
      <c r="CBT84" s="28"/>
      <c r="CBU84" s="41"/>
      <c r="CBV84" s="68"/>
      <c r="CBX84" s="54"/>
      <c r="CBY84" s="28"/>
      <c r="CBZ84" s="41"/>
      <c r="CCA84" s="68"/>
      <c r="CCC84" s="54"/>
      <c r="CCD84" s="28"/>
      <c r="CCE84" s="41"/>
      <c r="CCF84" s="68"/>
      <c r="CCH84" s="54"/>
      <c r="CCI84" s="28"/>
      <c r="CCJ84" s="41"/>
      <c r="CCK84" s="68"/>
      <c r="CCM84" s="54"/>
      <c r="CCN84" s="28"/>
      <c r="CCO84" s="41"/>
      <c r="CCP84" s="68"/>
      <c r="CCR84" s="54"/>
      <c r="CCS84" s="28"/>
      <c r="CCT84" s="41"/>
      <c r="CCU84" s="68"/>
      <c r="CCW84" s="54"/>
      <c r="CCX84" s="28"/>
      <c r="CCY84" s="41"/>
      <c r="CCZ84" s="68"/>
      <c r="CDB84" s="54"/>
      <c r="CDC84" s="28"/>
      <c r="CDD84" s="41"/>
      <c r="CDE84" s="68"/>
      <c r="CDG84" s="54"/>
      <c r="CDH84" s="28"/>
      <c r="CDI84" s="41"/>
      <c r="CDJ84" s="68"/>
      <c r="CDL84" s="54"/>
      <c r="CDM84" s="28"/>
      <c r="CDN84" s="41"/>
      <c r="CDO84" s="68"/>
      <c r="CDQ84" s="54"/>
      <c r="CDR84" s="28"/>
      <c r="CDS84" s="41"/>
      <c r="CDT84" s="68"/>
      <c r="CDV84" s="54"/>
      <c r="CDW84" s="28"/>
      <c r="CDX84" s="41"/>
      <c r="CDY84" s="68"/>
      <c r="CEA84" s="54"/>
      <c r="CEB84" s="28"/>
      <c r="CEC84" s="41"/>
      <c r="CED84" s="68"/>
      <c r="CEF84" s="54"/>
      <c r="CEG84" s="28"/>
      <c r="CEH84" s="41"/>
      <c r="CEI84" s="68"/>
      <c r="CEK84" s="54"/>
      <c r="CEL84" s="28"/>
      <c r="CEM84" s="41"/>
      <c r="CEN84" s="68"/>
      <c r="CEP84" s="54"/>
      <c r="CEQ84" s="28"/>
      <c r="CER84" s="41"/>
      <c r="CES84" s="68"/>
      <c r="CEU84" s="54"/>
      <c r="CEV84" s="28"/>
      <c r="CEW84" s="41"/>
      <c r="CEX84" s="68"/>
      <c r="CEZ84" s="54"/>
      <c r="CFA84" s="28"/>
      <c r="CFB84" s="41"/>
      <c r="CFC84" s="68"/>
      <c r="CFE84" s="54"/>
      <c r="CFF84" s="28"/>
      <c r="CFG84" s="41"/>
      <c r="CFH84" s="68"/>
      <c r="CFJ84" s="54"/>
      <c r="CFK84" s="28"/>
      <c r="CFL84" s="41"/>
      <c r="CFM84" s="68"/>
      <c r="CFO84" s="54"/>
      <c r="CFP84" s="28"/>
      <c r="CFQ84" s="41"/>
      <c r="CFR84" s="68"/>
      <c r="CFT84" s="54"/>
      <c r="CFU84" s="28"/>
      <c r="CFV84" s="41"/>
      <c r="CFW84" s="68"/>
      <c r="CFY84" s="54"/>
      <c r="CFZ84" s="28"/>
      <c r="CGA84" s="41"/>
      <c r="CGB84" s="68"/>
      <c r="CGD84" s="54"/>
      <c r="CGE84" s="28"/>
      <c r="CGF84" s="41"/>
      <c r="CGG84" s="68"/>
      <c r="CGI84" s="54"/>
      <c r="CGJ84" s="28"/>
      <c r="CGK84" s="41"/>
      <c r="CGL84" s="68"/>
      <c r="CGN84" s="54"/>
      <c r="CGO84" s="28"/>
      <c r="CGP84" s="41"/>
      <c r="CGQ84" s="68"/>
      <c r="CGS84" s="54"/>
      <c r="CGT84" s="28"/>
      <c r="CGU84" s="41"/>
      <c r="CGV84" s="68"/>
      <c r="CGX84" s="54"/>
      <c r="CGY84" s="28"/>
      <c r="CGZ84" s="41"/>
      <c r="CHA84" s="68"/>
      <c r="CHC84" s="54"/>
      <c r="CHD84" s="28"/>
      <c r="CHE84" s="41"/>
      <c r="CHF84" s="68"/>
      <c r="CHH84" s="54"/>
      <c r="CHI84" s="28"/>
      <c r="CHJ84" s="41"/>
      <c r="CHK84" s="68"/>
      <c r="CHM84" s="54"/>
      <c r="CHN84" s="28"/>
      <c r="CHO84" s="41"/>
      <c r="CHP84" s="68"/>
      <c r="CHR84" s="54"/>
      <c r="CHS84" s="28"/>
      <c r="CHT84" s="41"/>
      <c r="CHU84" s="68"/>
      <c r="CHW84" s="54"/>
      <c r="CHX84" s="28"/>
      <c r="CHY84" s="41"/>
      <c r="CHZ84" s="68"/>
      <c r="CIB84" s="54"/>
      <c r="CIC84" s="28"/>
      <c r="CID84" s="41"/>
      <c r="CIE84" s="68"/>
      <c r="CIG84" s="54"/>
      <c r="CIH84" s="28"/>
      <c r="CII84" s="41"/>
      <c r="CIJ84" s="68"/>
      <c r="CIL84" s="54"/>
      <c r="CIM84" s="28"/>
      <c r="CIN84" s="41"/>
      <c r="CIO84" s="68"/>
      <c r="CIQ84" s="54"/>
      <c r="CIR84" s="28"/>
      <c r="CIS84" s="41"/>
      <c r="CIT84" s="68"/>
      <c r="CIV84" s="54"/>
      <c r="CIW84" s="28"/>
      <c r="CIX84" s="41"/>
      <c r="CIY84" s="68"/>
      <c r="CJA84" s="54"/>
      <c r="CJB84" s="28"/>
      <c r="CJC84" s="41"/>
      <c r="CJD84" s="68"/>
      <c r="CJF84" s="54"/>
      <c r="CJG84" s="28"/>
      <c r="CJH84" s="41"/>
      <c r="CJI84" s="68"/>
      <c r="CJK84" s="54"/>
      <c r="CJL84" s="28"/>
      <c r="CJM84" s="41"/>
      <c r="CJN84" s="68"/>
      <c r="CJP84" s="54"/>
      <c r="CJQ84" s="28"/>
      <c r="CJR84" s="41"/>
      <c r="CJS84" s="68"/>
      <c r="CJU84" s="54"/>
      <c r="CJV84" s="28"/>
      <c r="CJW84" s="41"/>
      <c r="CJX84" s="68"/>
      <c r="CJZ84" s="54"/>
      <c r="CKA84" s="28"/>
      <c r="CKB84" s="41"/>
      <c r="CKC84" s="68"/>
      <c r="CKE84" s="54"/>
      <c r="CKF84" s="28"/>
      <c r="CKG84" s="41"/>
      <c r="CKH84" s="68"/>
      <c r="CKJ84" s="54"/>
      <c r="CKK84" s="28"/>
      <c r="CKL84" s="41"/>
      <c r="CKM84" s="68"/>
      <c r="CKO84" s="54"/>
      <c r="CKP84" s="28"/>
      <c r="CKQ84" s="41"/>
      <c r="CKR84" s="68"/>
      <c r="CKT84" s="54"/>
      <c r="CKU84" s="28"/>
      <c r="CKV84" s="41"/>
      <c r="CKW84" s="68"/>
      <c r="CKY84" s="54"/>
      <c r="CKZ84" s="28"/>
      <c r="CLA84" s="41"/>
      <c r="CLB84" s="68"/>
      <c r="CLD84" s="54"/>
      <c r="CLE84" s="28"/>
      <c r="CLF84" s="41"/>
      <c r="CLG84" s="68"/>
      <c r="CLI84" s="54"/>
      <c r="CLJ84" s="28"/>
      <c r="CLK84" s="41"/>
      <c r="CLL84" s="68"/>
      <c r="CLN84" s="54"/>
      <c r="CLO84" s="28"/>
      <c r="CLP84" s="41"/>
      <c r="CLQ84" s="68"/>
      <c r="CLS84" s="54"/>
      <c r="CLT84" s="28"/>
      <c r="CLU84" s="41"/>
      <c r="CLV84" s="68"/>
      <c r="CLX84" s="54"/>
      <c r="CLY84" s="28"/>
      <c r="CLZ84" s="41"/>
      <c r="CMA84" s="68"/>
      <c r="CMC84" s="54"/>
      <c r="CMD84" s="28"/>
      <c r="CME84" s="41"/>
      <c r="CMF84" s="68"/>
      <c r="CMH84" s="54"/>
      <c r="CMI84" s="28"/>
      <c r="CMJ84" s="41"/>
      <c r="CMK84" s="68"/>
      <c r="CMM84" s="54"/>
      <c r="CMN84" s="28"/>
      <c r="CMO84" s="41"/>
      <c r="CMP84" s="68"/>
      <c r="CMR84" s="54"/>
      <c r="CMS84" s="28"/>
      <c r="CMT84" s="41"/>
      <c r="CMU84" s="68"/>
      <c r="CMW84" s="54"/>
      <c r="CMX84" s="28"/>
      <c r="CMY84" s="41"/>
      <c r="CMZ84" s="68"/>
      <c r="CNB84" s="54"/>
      <c r="CNC84" s="28"/>
      <c r="CND84" s="41"/>
      <c r="CNE84" s="68"/>
      <c r="CNG84" s="54"/>
      <c r="CNH84" s="28"/>
      <c r="CNI84" s="41"/>
      <c r="CNJ84" s="68"/>
      <c r="CNL84" s="54"/>
      <c r="CNM84" s="28"/>
      <c r="CNN84" s="41"/>
      <c r="CNO84" s="68"/>
      <c r="CNQ84" s="54"/>
      <c r="CNR84" s="28"/>
      <c r="CNS84" s="41"/>
      <c r="CNT84" s="68"/>
      <c r="CNV84" s="54"/>
      <c r="CNW84" s="28"/>
      <c r="CNX84" s="41"/>
      <c r="CNY84" s="68"/>
      <c r="COA84" s="54"/>
      <c r="COB84" s="28"/>
      <c r="COC84" s="41"/>
      <c r="COD84" s="68"/>
      <c r="COF84" s="54"/>
      <c r="COG84" s="28"/>
      <c r="COH84" s="41"/>
      <c r="COI84" s="68"/>
      <c r="COK84" s="54"/>
      <c r="COL84" s="28"/>
      <c r="COM84" s="41"/>
      <c r="CON84" s="68"/>
      <c r="COP84" s="54"/>
      <c r="COQ84" s="28"/>
      <c r="COR84" s="41"/>
      <c r="COS84" s="68"/>
      <c r="COU84" s="54"/>
      <c r="COV84" s="28"/>
      <c r="COW84" s="41"/>
      <c r="COX84" s="68"/>
      <c r="COZ84" s="54"/>
      <c r="CPA84" s="28"/>
      <c r="CPB84" s="41"/>
      <c r="CPC84" s="68"/>
      <c r="CPE84" s="54"/>
      <c r="CPF84" s="28"/>
      <c r="CPG84" s="41"/>
      <c r="CPH84" s="68"/>
      <c r="CPJ84" s="54"/>
      <c r="CPK84" s="28"/>
      <c r="CPL84" s="41"/>
      <c r="CPM84" s="68"/>
      <c r="CPO84" s="54"/>
      <c r="CPP84" s="28"/>
      <c r="CPQ84" s="41"/>
      <c r="CPR84" s="68"/>
      <c r="CPT84" s="54"/>
      <c r="CPU84" s="28"/>
      <c r="CPV84" s="41"/>
      <c r="CPW84" s="68"/>
      <c r="CPY84" s="54"/>
      <c r="CPZ84" s="28"/>
      <c r="CQA84" s="41"/>
      <c r="CQB84" s="68"/>
      <c r="CQD84" s="54"/>
      <c r="CQE84" s="28"/>
      <c r="CQF84" s="41"/>
      <c r="CQG84" s="68"/>
      <c r="CQI84" s="54"/>
      <c r="CQJ84" s="28"/>
      <c r="CQK84" s="41"/>
      <c r="CQL84" s="68"/>
      <c r="CQN84" s="54"/>
      <c r="CQO84" s="28"/>
      <c r="CQP84" s="41"/>
      <c r="CQQ84" s="68"/>
      <c r="CQS84" s="54"/>
      <c r="CQT84" s="28"/>
      <c r="CQU84" s="41"/>
      <c r="CQV84" s="68"/>
      <c r="CQX84" s="54"/>
      <c r="CQY84" s="28"/>
      <c r="CQZ84" s="41"/>
      <c r="CRA84" s="68"/>
      <c r="CRC84" s="54"/>
      <c r="CRD84" s="28"/>
      <c r="CRE84" s="41"/>
      <c r="CRF84" s="68"/>
      <c r="CRH84" s="54"/>
      <c r="CRI84" s="28"/>
      <c r="CRJ84" s="41"/>
      <c r="CRK84" s="68"/>
      <c r="CRM84" s="54"/>
      <c r="CRN84" s="28"/>
      <c r="CRO84" s="41"/>
      <c r="CRP84" s="68"/>
      <c r="CRR84" s="54"/>
      <c r="CRS84" s="28"/>
      <c r="CRT84" s="41"/>
      <c r="CRU84" s="68"/>
      <c r="CRW84" s="54"/>
      <c r="CRX84" s="28"/>
      <c r="CRY84" s="41"/>
      <c r="CRZ84" s="68"/>
      <c r="CSB84" s="54"/>
      <c r="CSC84" s="28"/>
      <c r="CSD84" s="41"/>
      <c r="CSE84" s="68"/>
      <c r="CSG84" s="54"/>
      <c r="CSH84" s="28"/>
      <c r="CSI84" s="41"/>
      <c r="CSJ84" s="68"/>
      <c r="CSL84" s="54"/>
      <c r="CSM84" s="28"/>
      <c r="CSN84" s="41"/>
      <c r="CSO84" s="68"/>
      <c r="CSQ84" s="54"/>
      <c r="CSR84" s="28"/>
      <c r="CSS84" s="41"/>
      <c r="CST84" s="68"/>
      <c r="CSV84" s="54"/>
      <c r="CSW84" s="28"/>
      <c r="CSX84" s="41"/>
      <c r="CSY84" s="68"/>
      <c r="CTA84" s="54"/>
      <c r="CTB84" s="28"/>
      <c r="CTC84" s="41"/>
      <c r="CTD84" s="68"/>
      <c r="CTF84" s="54"/>
      <c r="CTG84" s="28"/>
      <c r="CTH84" s="41"/>
      <c r="CTI84" s="68"/>
      <c r="CTK84" s="54"/>
      <c r="CTL84" s="28"/>
      <c r="CTM84" s="41"/>
      <c r="CTN84" s="68"/>
      <c r="CTP84" s="54"/>
      <c r="CTQ84" s="28"/>
      <c r="CTR84" s="41"/>
      <c r="CTS84" s="68"/>
      <c r="CTU84" s="54"/>
      <c r="CTV84" s="28"/>
      <c r="CTW84" s="41"/>
      <c r="CTX84" s="68"/>
      <c r="CTZ84" s="54"/>
      <c r="CUA84" s="28"/>
      <c r="CUB84" s="41"/>
      <c r="CUC84" s="68"/>
      <c r="CUE84" s="54"/>
      <c r="CUF84" s="28"/>
      <c r="CUG84" s="41"/>
      <c r="CUH84" s="68"/>
      <c r="CUJ84" s="54"/>
      <c r="CUK84" s="28"/>
      <c r="CUL84" s="41"/>
      <c r="CUM84" s="68"/>
      <c r="CUO84" s="54"/>
      <c r="CUP84" s="28"/>
      <c r="CUQ84" s="41"/>
      <c r="CUR84" s="68"/>
      <c r="CUT84" s="54"/>
      <c r="CUU84" s="28"/>
      <c r="CUV84" s="41"/>
      <c r="CUW84" s="68"/>
      <c r="CUY84" s="54"/>
      <c r="CUZ84" s="28"/>
      <c r="CVA84" s="41"/>
      <c r="CVB84" s="68"/>
      <c r="CVD84" s="54"/>
      <c r="CVE84" s="28"/>
      <c r="CVF84" s="41"/>
      <c r="CVG84" s="68"/>
      <c r="CVI84" s="54"/>
      <c r="CVJ84" s="28"/>
      <c r="CVK84" s="41"/>
      <c r="CVL84" s="68"/>
      <c r="CVN84" s="54"/>
      <c r="CVO84" s="28"/>
      <c r="CVP84" s="41"/>
      <c r="CVQ84" s="68"/>
      <c r="CVS84" s="54"/>
      <c r="CVT84" s="28"/>
      <c r="CVU84" s="41"/>
      <c r="CVV84" s="68"/>
      <c r="CVX84" s="54"/>
      <c r="CVY84" s="28"/>
      <c r="CVZ84" s="41"/>
      <c r="CWA84" s="68"/>
      <c r="CWC84" s="54"/>
      <c r="CWD84" s="28"/>
      <c r="CWE84" s="41"/>
      <c r="CWF84" s="68"/>
      <c r="CWH84" s="54"/>
      <c r="CWI84" s="28"/>
      <c r="CWJ84" s="41"/>
      <c r="CWK84" s="68"/>
      <c r="CWM84" s="54"/>
      <c r="CWN84" s="28"/>
      <c r="CWO84" s="41"/>
      <c r="CWP84" s="68"/>
      <c r="CWR84" s="54"/>
      <c r="CWS84" s="28"/>
      <c r="CWT84" s="41"/>
      <c r="CWU84" s="68"/>
      <c r="CWW84" s="54"/>
      <c r="CWX84" s="28"/>
      <c r="CWY84" s="41"/>
      <c r="CWZ84" s="68"/>
      <c r="CXB84" s="54"/>
      <c r="CXC84" s="28"/>
      <c r="CXD84" s="41"/>
      <c r="CXE84" s="68"/>
      <c r="CXG84" s="54"/>
      <c r="CXH84" s="28"/>
      <c r="CXI84" s="41"/>
      <c r="CXJ84" s="68"/>
      <c r="CXL84" s="54"/>
      <c r="CXM84" s="28"/>
      <c r="CXN84" s="41"/>
      <c r="CXO84" s="68"/>
      <c r="CXQ84" s="54"/>
      <c r="CXR84" s="28"/>
      <c r="CXS84" s="41"/>
      <c r="CXT84" s="68"/>
      <c r="CXV84" s="54"/>
      <c r="CXW84" s="28"/>
      <c r="CXX84" s="41"/>
      <c r="CXY84" s="68"/>
      <c r="CYA84" s="54"/>
      <c r="CYB84" s="28"/>
      <c r="CYC84" s="41"/>
      <c r="CYD84" s="68"/>
      <c r="CYF84" s="54"/>
      <c r="CYG84" s="28"/>
      <c r="CYH84" s="41"/>
      <c r="CYI84" s="68"/>
      <c r="CYK84" s="54"/>
      <c r="CYL84" s="28"/>
      <c r="CYM84" s="41"/>
      <c r="CYN84" s="68"/>
      <c r="CYP84" s="54"/>
      <c r="CYQ84" s="28"/>
      <c r="CYR84" s="41"/>
      <c r="CYS84" s="68"/>
      <c r="CYU84" s="54"/>
      <c r="CYV84" s="28"/>
      <c r="CYW84" s="41"/>
      <c r="CYX84" s="68"/>
      <c r="CYZ84" s="54"/>
      <c r="CZA84" s="28"/>
      <c r="CZB84" s="41"/>
      <c r="CZC84" s="68"/>
      <c r="CZE84" s="54"/>
      <c r="CZF84" s="28"/>
      <c r="CZG84" s="41"/>
      <c r="CZH84" s="68"/>
      <c r="CZJ84" s="54"/>
      <c r="CZK84" s="28"/>
      <c r="CZL84" s="41"/>
      <c r="CZM84" s="68"/>
      <c r="CZO84" s="54"/>
      <c r="CZP84" s="28"/>
      <c r="CZQ84" s="41"/>
      <c r="CZR84" s="68"/>
      <c r="CZT84" s="54"/>
      <c r="CZU84" s="28"/>
      <c r="CZV84" s="41"/>
      <c r="CZW84" s="68"/>
      <c r="CZY84" s="54"/>
      <c r="CZZ84" s="28"/>
      <c r="DAA84" s="41"/>
      <c r="DAB84" s="68"/>
      <c r="DAD84" s="54"/>
      <c r="DAE84" s="28"/>
      <c r="DAF84" s="41"/>
      <c r="DAG84" s="68"/>
      <c r="DAI84" s="54"/>
      <c r="DAJ84" s="28"/>
      <c r="DAK84" s="41"/>
      <c r="DAL84" s="68"/>
      <c r="DAN84" s="54"/>
      <c r="DAO84" s="28"/>
      <c r="DAP84" s="41"/>
      <c r="DAQ84" s="68"/>
      <c r="DAS84" s="54"/>
      <c r="DAT84" s="28"/>
      <c r="DAU84" s="41"/>
      <c r="DAV84" s="68"/>
      <c r="DAX84" s="54"/>
      <c r="DAY84" s="28"/>
      <c r="DAZ84" s="41"/>
      <c r="DBA84" s="68"/>
      <c r="DBC84" s="54"/>
      <c r="DBD84" s="28"/>
      <c r="DBE84" s="41"/>
      <c r="DBF84" s="68"/>
      <c r="DBH84" s="54"/>
      <c r="DBI84" s="28"/>
      <c r="DBJ84" s="41"/>
      <c r="DBK84" s="68"/>
      <c r="DBM84" s="54"/>
      <c r="DBN84" s="28"/>
      <c r="DBO84" s="41"/>
      <c r="DBP84" s="68"/>
      <c r="DBR84" s="54"/>
      <c r="DBS84" s="28"/>
      <c r="DBT84" s="41"/>
      <c r="DBU84" s="68"/>
      <c r="DBW84" s="54"/>
      <c r="DBX84" s="28"/>
      <c r="DBY84" s="41"/>
      <c r="DBZ84" s="68"/>
      <c r="DCB84" s="54"/>
      <c r="DCC84" s="28"/>
      <c r="DCD84" s="41"/>
      <c r="DCE84" s="68"/>
      <c r="DCG84" s="54"/>
      <c r="DCH84" s="28"/>
      <c r="DCI84" s="41"/>
      <c r="DCJ84" s="68"/>
      <c r="DCL84" s="54"/>
      <c r="DCM84" s="28"/>
      <c r="DCN84" s="41"/>
      <c r="DCO84" s="68"/>
      <c r="DCQ84" s="54"/>
      <c r="DCR84" s="28"/>
      <c r="DCS84" s="41"/>
      <c r="DCT84" s="68"/>
      <c r="DCV84" s="54"/>
      <c r="DCW84" s="28"/>
      <c r="DCX84" s="41"/>
      <c r="DCY84" s="68"/>
      <c r="DDA84" s="54"/>
      <c r="DDB84" s="28"/>
      <c r="DDC84" s="41"/>
      <c r="DDD84" s="68"/>
      <c r="DDF84" s="54"/>
      <c r="DDG84" s="28"/>
      <c r="DDH84" s="41"/>
      <c r="DDI84" s="68"/>
      <c r="DDK84" s="54"/>
      <c r="DDL84" s="28"/>
      <c r="DDM84" s="41"/>
      <c r="DDN84" s="68"/>
      <c r="DDP84" s="54"/>
      <c r="DDQ84" s="28"/>
      <c r="DDR84" s="41"/>
      <c r="DDS84" s="68"/>
      <c r="DDU84" s="54"/>
      <c r="DDV84" s="28"/>
      <c r="DDW84" s="41"/>
      <c r="DDX84" s="68"/>
      <c r="DDZ84" s="54"/>
      <c r="DEA84" s="28"/>
      <c r="DEB84" s="41"/>
      <c r="DEC84" s="68"/>
      <c r="DEE84" s="54"/>
      <c r="DEF84" s="28"/>
      <c r="DEG84" s="41"/>
      <c r="DEH84" s="68"/>
      <c r="DEJ84" s="54"/>
      <c r="DEK84" s="28"/>
      <c r="DEL84" s="41"/>
      <c r="DEM84" s="68"/>
      <c r="DEO84" s="54"/>
      <c r="DEP84" s="28"/>
      <c r="DEQ84" s="41"/>
      <c r="DER84" s="68"/>
      <c r="DET84" s="54"/>
      <c r="DEU84" s="28"/>
      <c r="DEV84" s="41"/>
      <c r="DEW84" s="68"/>
      <c r="DEY84" s="54"/>
      <c r="DEZ84" s="28"/>
      <c r="DFA84" s="41"/>
      <c r="DFB84" s="68"/>
      <c r="DFD84" s="54"/>
      <c r="DFE84" s="28"/>
      <c r="DFF84" s="41"/>
      <c r="DFG84" s="68"/>
      <c r="DFI84" s="54"/>
      <c r="DFJ84" s="28"/>
      <c r="DFK84" s="41"/>
      <c r="DFL84" s="68"/>
      <c r="DFN84" s="54"/>
      <c r="DFO84" s="28"/>
      <c r="DFP84" s="41"/>
      <c r="DFQ84" s="68"/>
      <c r="DFS84" s="54"/>
      <c r="DFT84" s="28"/>
      <c r="DFU84" s="41"/>
      <c r="DFV84" s="68"/>
      <c r="DFX84" s="54"/>
      <c r="DFY84" s="28"/>
      <c r="DFZ84" s="41"/>
      <c r="DGA84" s="68"/>
      <c r="DGC84" s="54"/>
      <c r="DGD84" s="28"/>
      <c r="DGE84" s="41"/>
      <c r="DGF84" s="68"/>
      <c r="DGH84" s="54"/>
      <c r="DGI84" s="28"/>
      <c r="DGJ84" s="41"/>
      <c r="DGK84" s="68"/>
      <c r="DGM84" s="54"/>
      <c r="DGN84" s="28"/>
      <c r="DGO84" s="41"/>
      <c r="DGP84" s="68"/>
      <c r="DGR84" s="54"/>
      <c r="DGS84" s="28"/>
      <c r="DGT84" s="41"/>
      <c r="DGU84" s="68"/>
      <c r="DGW84" s="54"/>
      <c r="DGX84" s="28"/>
      <c r="DGY84" s="41"/>
      <c r="DGZ84" s="68"/>
      <c r="DHB84" s="54"/>
      <c r="DHC84" s="28"/>
      <c r="DHD84" s="41"/>
      <c r="DHE84" s="68"/>
      <c r="DHG84" s="54"/>
      <c r="DHH84" s="28"/>
      <c r="DHI84" s="41"/>
      <c r="DHJ84" s="68"/>
      <c r="DHL84" s="54"/>
      <c r="DHM84" s="28"/>
      <c r="DHN84" s="41"/>
      <c r="DHO84" s="68"/>
      <c r="DHQ84" s="54"/>
      <c r="DHR84" s="28"/>
      <c r="DHS84" s="41"/>
      <c r="DHT84" s="68"/>
      <c r="DHV84" s="54"/>
      <c r="DHW84" s="28"/>
      <c r="DHX84" s="41"/>
      <c r="DHY84" s="68"/>
      <c r="DIA84" s="54"/>
      <c r="DIB84" s="28"/>
      <c r="DIC84" s="41"/>
      <c r="DID84" s="68"/>
      <c r="DIF84" s="54"/>
      <c r="DIG84" s="28"/>
      <c r="DIH84" s="41"/>
      <c r="DII84" s="68"/>
      <c r="DIK84" s="54"/>
      <c r="DIL84" s="28"/>
      <c r="DIM84" s="41"/>
      <c r="DIN84" s="68"/>
      <c r="DIP84" s="54"/>
      <c r="DIQ84" s="28"/>
      <c r="DIR84" s="41"/>
      <c r="DIS84" s="68"/>
      <c r="DIU84" s="54"/>
      <c r="DIV84" s="28"/>
      <c r="DIW84" s="41"/>
      <c r="DIX84" s="68"/>
      <c r="DIZ84" s="54"/>
      <c r="DJA84" s="28"/>
      <c r="DJB84" s="41"/>
      <c r="DJC84" s="68"/>
      <c r="DJE84" s="54"/>
      <c r="DJF84" s="28"/>
      <c r="DJG84" s="41"/>
      <c r="DJH84" s="68"/>
      <c r="DJJ84" s="54"/>
      <c r="DJK84" s="28"/>
      <c r="DJL84" s="41"/>
      <c r="DJM84" s="68"/>
      <c r="DJO84" s="54"/>
      <c r="DJP84" s="28"/>
      <c r="DJQ84" s="41"/>
      <c r="DJR84" s="68"/>
      <c r="DJT84" s="54"/>
      <c r="DJU84" s="28"/>
      <c r="DJV84" s="41"/>
      <c r="DJW84" s="68"/>
      <c r="DJY84" s="54"/>
      <c r="DJZ84" s="28"/>
      <c r="DKA84" s="41"/>
      <c r="DKB84" s="68"/>
      <c r="DKD84" s="54"/>
      <c r="DKE84" s="28"/>
      <c r="DKF84" s="41"/>
      <c r="DKG84" s="68"/>
      <c r="DKI84" s="54"/>
      <c r="DKJ84" s="28"/>
      <c r="DKK84" s="41"/>
      <c r="DKL84" s="68"/>
      <c r="DKN84" s="54"/>
      <c r="DKO84" s="28"/>
      <c r="DKP84" s="41"/>
      <c r="DKQ84" s="68"/>
      <c r="DKS84" s="54"/>
      <c r="DKT84" s="28"/>
      <c r="DKU84" s="41"/>
      <c r="DKV84" s="68"/>
      <c r="DKX84" s="54"/>
      <c r="DKY84" s="28"/>
      <c r="DKZ84" s="41"/>
      <c r="DLA84" s="68"/>
      <c r="DLC84" s="54"/>
      <c r="DLD84" s="28"/>
      <c r="DLE84" s="41"/>
      <c r="DLF84" s="68"/>
      <c r="DLH84" s="54"/>
      <c r="DLI84" s="28"/>
      <c r="DLJ84" s="41"/>
      <c r="DLK84" s="68"/>
      <c r="DLM84" s="54"/>
      <c r="DLN84" s="28"/>
      <c r="DLO84" s="41"/>
      <c r="DLP84" s="68"/>
      <c r="DLR84" s="54"/>
      <c r="DLS84" s="28"/>
      <c r="DLT84" s="41"/>
      <c r="DLU84" s="68"/>
      <c r="DLW84" s="54"/>
      <c r="DLX84" s="28"/>
      <c r="DLY84" s="41"/>
      <c r="DLZ84" s="68"/>
      <c r="DMB84" s="54"/>
      <c r="DMC84" s="28"/>
      <c r="DMD84" s="41"/>
      <c r="DME84" s="68"/>
      <c r="DMG84" s="54"/>
      <c r="DMH84" s="28"/>
      <c r="DMI84" s="41"/>
      <c r="DMJ84" s="68"/>
      <c r="DML84" s="54"/>
      <c r="DMM84" s="28"/>
      <c r="DMN84" s="41"/>
      <c r="DMO84" s="68"/>
      <c r="DMQ84" s="54"/>
      <c r="DMR84" s="28"/>
      <c r="DMS84" s="41"/>
      <c r="DMT84" s="68"/>
      <c r="DMV84" s="54"/>
      <c r="DMW84" s="28"/>
      <c r="DMX84" s="41"/>
      <c r="DMY84" s="68"/>
      <c r="DNA84" s="54"/>
      <c r="DNB84" s="28"/>
      <c r="DNC84" s="41"/>
      <c r="DND84" s="68"/>
      <c r="DNF84" s="54"/>
      <c r="DNG84" s="28"/>
      <c r="DNH84" s="41"/>
      <c r="DNI84" s="68"/>
      <c r="DNK84" s="54"/>
      <c r="DNL84" s="28"/>
      <c r="DNM84" s="41"/>
      <c r="DNN84" s="68"/>
      <c r="DNP84" s="54"/>
      <c r="DNQ84" s="28"/>
      <c r="DNR84" s="41"/>
      <c r="DNS84" s="68"/>
      <c r="DNU84" s="54"/>
      <c r="DNV84" s="28"/>
      <c r="DNW84" s="41"/>
      <c r="DNX84" s="68"/>
      <c r="DNZ84" s="54"/>
      <c r="DOA84" s="28"/>
      <c r="DOB84" s="41"/>
      <c r="DOC84" s="68"/>
      <c r="DOE84" s="54"/>
      <c r="DOF84" s="28"/>
      <c r="DOG84" s="41"/>
      <c r="DOH84" s="68"/>
      <c r="DOJ84" s="54"/>
      <c r="DOK84" s="28"/>
      <c r="DOL84" s="41"/>
      <c r="DOM84" s="68"/>
      <c r="DOO84" s="54"/>
      <c r="DOP84" s="28"/>
      <c r="DOQ84" s="41"/>
      <c r="DOR84" s="68"/>
      <c r="DOT84" s="54"/>
      <c r="DOU84" s="28"/>
      <c r="DOV84" s="41"/>
      <c r="DOW84" s="68"/>
      <c r="DOY84" s="54"/>
      <c r="DOZ84" s="28"/>
      <c r="DPA84" s="41"/>
      <c r="DPB84" s="68"/>
      <c r="DPD84" s="54"/>
      <c r="DPE84" s="28"/>
      <c r="DPF84" s="41"/>
      <c r="DPG84" s="68"/>
      <c r="DPI84" s="54"/>
      <c r="DPJ84" s="28"/>
      <c r="DPK84" s="41"/>
      <c r="DPL84" s="68"/>
      <c r="DPN84" s="54"/>
      <c r="DPO84" s="28"/>
      <c r="DPP84" s="41"/>
      <c r="DPQ84" s="68"/>
      <c r="DPS84" s="54"/>
      <c r="DPT84" s="28"/>
      <c r="DPU84" s="41"/>
      <c r="DPV84" s="68"/>
      <c r="DPX84" s="54"/>
      <c r="DPY84" s="28"/>
      <c r="DPZ84" s="41"/>
      <c r="DQA84" s="68"/>
      <c r="DQC84" s="54"/>
      <c r="DQD84" s="28"/>
      <c r="DQE84" s="41"/>
      <c r="DQF84" s="68"/>
      <c r="DQH84" s="54"/>
      <c r="DQI84" s="28"/>
      <c r="DQJ84" s="41"/>
      <c r="DQK84" s="68"/>
      <c r="DQM84" s="54"/>
      <c r="DQN84" s="28"/>
      <c r="DQO84" s="41"/>
      <c r="DQP84" s="68"/>
      <c r="DQR84" s="54"/>
      <c r="DQS84" s="28"/>
      <c r="DQT84" s="41"/>
      <c r="DQU84" s="68"/>
      <c r="DQW84" s="54"/>
      <c r="DQX84" s="28"/>
      <c r="DQY84" s="41"/>
      <c r="DQZ84" s="68"/>
      <c r="DRB84" s="54"/>
      <c r="DRC84" s="28"/>
      <c r="DRD84" s="41"/>
      <c r="DRE84" s="68"/>
      <c r="DRG84" s="54"/>
      <c r="DRH84" s="28"/>
      <c r="DRI84" s="41"/>
      <c r="DRJ84" s="68"/>
      <c r="DRL84" s="54"/>
      <c r="DRM84" s="28"/>
      <c r="DRN84" s="41"/>
      <c r="DRO84" s="68"/>
      <c r="DRQ84" s="54"/>
      <c r="DRR84" s="28"/>
      <c r="DRS84" s="41"/>
      <c r="DRT84" s="68"/>
      <c r="DRV84" s="54"/>
      <c r="DRW84" s="28"/>
      <c r="DRX84" s="41"/>
      <c r="DRY84" s="68"/>
      <c r="DSA84" s="54"/>
      <c r="DSB84" s="28"/>
      <c r="DSC84" s="41"/>
      <c r="DSD84" s="68"/>
      <c r="DSF84" s="54"/>
      <c r="DSG84" s="28"/>
      <c r="DSH84" s="41"/>
      <c r="DSI84" s="68"/>
      <c r="DSK84" s="54"/>
      <c r="DSL84" s="28"/>
      <c r="DSM84" s="41"/>
      <c r="DSN84" s="68"/>
      <c r="DSP84" s="54"/>
      <c r="DSQ84" s="28"/>
      <c r="DSR84" s="41"/>
      <c r="DSS84" s="68"/>
      <c r="DSU84" s="54"/>
      <c r="DSV84" s="28"/>
      <c r="DSW84" s="41"/>
      <c r="DSX84" s="68"/>
      <c r="DSZ84" s="54"/>
      <c r="DTA84" s="28"/>
      <c r="DTB84" s="41"/>
      <c r="DTC84" s="68"/>
      <c r="DTE84" s="54"/>
      <c r="DTF84" s="28"/>
      <c r="DTG84" s="41"/>
      <c r="DTH84" s="68"/>
      <c r="DTJ84" s="54"/>
      <c r="DTK84" s="28"/>
      <c r="DTL84" s="41"/>
      <c r="DTM84" s="68"/>
      <c r="DTO84" s="54"/>
      <c r="DTP84" s="28"/>
      <c r="DTQ84" s="41"/>
      <c r="DTR84" s="68"/>
      <c r="DTT84" s="54"/>
      <c r="DTU84" s="28"/>
      <c r="DTV84" s="41"/>
      <c r="DTW84" s="68"/>
      <c r="DTY84" s="54"/>
      <c r="DTZ84" s="28"/>
      <c r="DUA84" s="41"/>
      <c r="DUB84" s="68"/>
      <c r="DUD84" s="54"/>
      <c r="DUE84" s="28"/>
      <c r="DUF84" s="41"/>
      <c r="DUG84" s="68"/>
      <c r="DUI84" s="54"/>
      <c r="DUJ84" s="28"/>
      <c r="DUK84" s="41"/>
      <c r="DUL84" s="68"/>
      <c r="DUN84" s="54"/>
      <c r="DUO84" s="28"/>
      <c r="DUP84" s="41"/>
      <c r="DUQ84" s="68"/>
      <c r="DUS84" s="54"/>
      <c r="DUT84" s="28"/>
      <c r="DUU84" s="41"/>
      <c r="DUV84" s="68"/>
      <c r="DUX84" s="54"/>
      <c r="DUY84" s="28"/>
      <c r="DUZ84" s="41"/>
      <c r="DVA84" s="68"/>
      <c r="DVC84" s="54"/>
      <c r="DVD84" s="28"/>
      <c r="DVE84" s="41"/>
      <c r="DVF84" s="68"/>
      <c r="DVH84" s="54"/>
      <c r="DVI84" s="28"/>
      <c r="DVJ84" s="41"/>
      <c r="DVK84" s="68"/>
      <c r="DVM84" s="54"/>
      <c r="DVN84" s="28"/>
      <c r="DVO84" s="41"/>
      <c r="DVP84" s="68"/>
      <c r="DVR84" s="54"/>
      <c r="DVS84" s="28"/>
      <c r="DVT84" s="41"/>
      <c r="DVU84" s="68"/>
      <c r="DVW84" s="54"/>
      <c r="DVX84" s="28"/>
      <c r="DVY84" s="41"/>
      <c r="DVZ84" s="68"/>
      <c r="DWB84" s="54"/>
      <c r="DWC84" s="28"/>
      <c r="DWD84" s="41"/>
      <c r="DWE84" s="68"/>
      <c r="DWG84" s="54"/>
      <c r="DWH84" s="28"/>
      <c r="DWI84" s="41"/>
      <c r="DWJ84" s="68"/>
      <c r="DWL84" s="54"/>
      <c r="DWM84" s="28"/>
      <c r="DWN84" s="41"/>
      <c r="DWO84" s="68"/>
      <c r="DWQ84" s="54"/>
      <c r="DWR84" s="28"/>
      <c r="DWS84" s="41"/>
      <c r="DWT84" s="68"/>
      <c r="DWV84" s="54"/>
      <c r="DWW84" s="28"/>
      <c r="DWX84" s="41"/>
      <c r="DWY84" s="68"/>
      <c r="DXA84" s="54"/>
      <c r="DXB84" s="28"/>
      <c r="DXC84" s="41"/>
      <c r="DXD84" s="68"/>
      <c r="DXF84" s="54"/>
      <c r="DXG84" s="28"/>
      <c r="DXH84" s="41"/>
      <c r="DXI84" s="68"/>
      <c r="DXK84" s="54"/>
      <c r="DXL84" s="28"/>
      <c r="DXM84" s="41"/>
      <c r="DXN84" s="68"/>
      <c r="DXP84" s="54"/>
      <c r="DXQ84" s="28"/>
      <c r="DXR84" s="41"/>
      <c r="DXS84" s="68"/>
      <c r="DXU84" s="54"/>
      <c r="DXV84" s="28"/>
      <c r="DXW84" s="41"/>
      <c r="DXX84" s="68"/>
      <c r="DXZ84" s="54"/>
      <c r="DYA84" s="28"/>
      <c r="DYB84" s="41"/>
      <c r="DYC84" s="68"/>
      <c r="DYE84" s="54"/>
      <c r="DYF84" s="28"/>
      <c r="DYG84" s="41"/>
      <c r="DYH84" s="68"/>
      <c r="DYJ84" s="54"/>
      <c r="DYK84" s="28"/>
      <c r="DYL84" s="41"/>
      <c r="DYM84" s="68"/>
      <c r="DYO84" s="54"/>
      <c r="DYP84" s="28"/>
      <c r="DYQ84" s="41"/>
      <c r="DYR84" s="68"/>
      <c r="DYT84" s="54"/>
      <c r="DYU84" s="28"/>
      <c r="DYV84" s="41"/>
      <c r="DYW84" s="68"/>
      <c r="DYY84" s="54"/>
      <c r="DYZ84" s="28"/>
      <c r="DZA84" s="41"/>
      <c r="DZB84" s="68"/>
      <c r="DZD84" s="54"/>
      <c r="DZE84" s="28"/>
      <c r="DZF84" s="41"/>
      <c r="DZG84" s="68"/>
      <c r="DZI84" s="54"/>
      <c r="DZJ84" s="28"/>
      <c r="DZK84" s="41"/>
      <c r="DZL84" s="68"/>
      <c r="DZN84" s="54"/>
      <c r="DZO84" s="28"/>
      <c r="DZP84" s="41"/>
      <c r="DZQ84" s="68"/>
      <c r="DZS84" s="54"/>
      <c r="DZT84" s="28"/>
      <c r="DZU84" s="41"/>
      <c r="DZV84" s="68"/>
      <c r="DZX84" s="54"/>
      <c r="DZY84" s="28"/>
      <c r="DZZ84" s="41"/>
      <c r="EAA84" s="68"/>
      <c r="EAC84" s="54"/>
      <c r="EAD84" s="28"/>
      <c r="EAE84" s="41"/>
      <c r="EAF84" s="68"/>
      <c r="EAH84" s="54"/>
      <c r="EAI84" s="28"/>
      <c r="EAJ84" s="41"/>
      <c r="EAK84" s="68"/>
      <c r="EAM84" s="54"/>
      <c r="EAN84" s="28"/>
      <c r="EAO84" s="41"/>
      <c r="EAP84" s="68"/>
      <c r="EAR84" s="54"/>
      <c r="EAS84" s="28"/>
      <c r="EAT84" s="41"/>
      <c r="EAU84" s="68"/>
      <c r="EAW84" s="54"/>
      <c r="EAX84" s="28"/>
      <c r="EAY84" s="41"/>
      <c r="EAZ84" s="68"/>
      <c r="EBB84" s="54"/>
      <c r="EBC84" s="28"/>
      <c r="EBD84" s="41"/>
      <c r="EBE84" s="68"/>
      <c r="EBG84" s="54"/>
      <c r="EBH84" s="28"/>
      <c r="EBI84" s="41"/>
      <c r="EBJ84" s="68"/>
      <c r="EBL84" s="54"/>
      <c r="EBM84" s="28"/>
      <c r="EBN84" s="41"/>
      <c r="EBO84" s="68"/>
      <c r="EBQ84" s="54"/>
      <c r="EBR84" s="28"/>
      <c r="EBS84" s="41"/>
      <c r="EBT84" s="68"/>
      <c r="EBV84" s="54"/>
      <c r="EBW84" s="28"/>
      <c r="EBX84" s="41"/>
      <c r="EBY84" s="68"/>
      <c r="ECA84" s="54"/>
      <c r="ECB84" s="28"/>
      <c r="ECC84" s="41"/>
      <c r="ECD84" s="68"/>
      <c r="ECF84" s="54"/>
      <c r="ECG84" s="28"/>
      <c r="ECH84" s="41"/>
      <c r="ECI84" s="68"/>
      <c r="ECK84" s="54"/>
      <c r="ECL84" s="28"/>
      <c r="ECM84" s="41"/>
      <c r="ECN84" s="68"/>
      <c r="ECP84" s="54"/>
      <c r="ECQ84" s="28"/>
      <c r="ECR84" s="41"/>
      <c r="ECS84" s="68"/>
      <c r="ECU84" s="54"/>
      <c r="ECV84" s="28"/>
      <c r="ECW84" s="41"/>
      <c r="ECX84" s="68"/>
      <c r="ECZ84" s="54"/>
      <c r="EDA84" s="28"/>
      <c r="EDB84" s="41"/>
      <c r="EDC84" s="68"/>
      <c r="EDE84" s="54"/>
      <c r="EDF84" s="28"/>
      <c r="EDG84" s="41"/>
      <c r="EDH84" s="68"/>
      <c r="EDJ84" s="54"/>
      <c r="EDK84" s="28"/>
      <c r="EDL84" s="41"/>
      <c r="EDM84" s="68"/>
      <c r="EDO84" s="54"/>
      <c r="EDP84" s="28"/>
      <c r="EDQ84" s="41"/>
      <c r="EDR84" s="68"/>
      <c r="EDT84" s="54"/>
      <c r="EDU84" s="28"/>
      <c r="EDV84" s="41"/>
      <c r="EDW84" s="68"/>
      <c r="EDY84" s="54"/>
      <c r="EDZ84" s="28"/>
      <c r="EEA84" s="41"/>
      <c r="EEB84" s="68"/>
      <c r="EED84" s="54"/>
      <c r="EEE84" s="28"/>
      <c r="EEF84" s="41"/>
      <c r="EEG84" s="68"/>
      <c r="EEI84" s="54"/>
      <c r="EEJ84" s="28"/>
      <c r="EEK84" s="41"/>
      <c r="EEL84" s="68"/>
      <c r="EEN84" s="54"/>
      <c r="EEO84" s="28"/>
      <c r="EEP84" s="41"/>
      <c r="EEQ84" s="68"/>
      <c r="EES84" s="54"/>
      <c r="EET84" s="28"/>
      <c r="EEU84" s="41"/>
      <c r="EEV84" s="68"/>
      <c r="EEX84" s="54"/>
      <c r="EEY84" s="28"/>
      <c r="EEZ84" s="41"/>
      <c r="EFA84" s="68"/>
      <c r="EFC84" s="54"/>
      <c r="EFD84" s="28"/>
      <c r="EFE84" s="41"/>
      <c r="EFF84" s="68"/>
      <c r="EFH84" s="54"/>
      <c r="EFI84" s="28"/>
      <c r="EFJ84" s="41"/>
      <c r="EFK84" s="68"/>
      <c r="EFM84" s="54"/>
      <c r="EFN84" s="28"/>
      <c r="EFO84" s="41"/>
      <c r="EFP84" s="68"/>
      <c r="EFR84" s="54"/>
      <c r="EFS84" s="28"/>
      <c r="EFT84" s="41"/>
      <c r="EFU84" s="68"/>
      <c r="EFW84" s="54"/>
      <c r="EFX84" s="28"/>
      <c r="EFY84" s="41"/>
      <c r="EFZ84" s="68"/>
      <c r="EGB84" s="54"/>
      <c r="EGC84" s="28"/>
      <c r="EGD84" s="41"/>
      <c r="EGE84" s="68"/>
      <c r="EGG84" s="54"/>
      <c r="EGH84" s="28"/>
      <c r="EGI84" s="41"/>
      <c r="EGJ84" s="68"/>
      <c r="EGL84" s="54"/>
      <c r="EGM84" s="28"/>
      <c r="EGN84" s="41"/>
      <c r="EGO84" s="68"/>
      <c r="EGQ84" s="54"/>
      <c r="EGR84" s="28"/>
      <c r="EGS84" s="41"/>
      <c r="EGT84" s="68"/>
      <c r="EGV84" s="54"/>
      <c r="EGW84" s="28"/>
      <c r="EGX84" s="41"/>
      <c r="EGY84" s="68"/>
      <c r="EHA84" s="54"/>
      <c r="EHB84" s="28"/>
      <c r="EHC84" s="41"/>
      <c r="EHD84" s="68"/>
      <c r="EHF84" s="54"/>
      <c r="EHG84" s="28"/>
      <c r="EHH84" s="41"/>
      <c r="EHI84" s="68"/>
      <c r="EHK84" s="54"/>
      <c r="EHL84" s="28"/>
      <c r="EHM84" s="41"/>
      <c r="EHN84" s="68"/>
      <c r="EHP84" s="54"/>
      <c r="EHQ84" s="28"/>
      <c r="EHR84" s="41"/>
      <c r="EHS84" s="68"/>
      <c r="EHU84" s="54"/>
      <c r="EHV84" s="28"/>
      <c r="EHW84" s="41"/>
      <c r="EHX84" s="68"/>
      <c r="EHZ84" s="54"/>
      <c r="EIA84" s="28"/>
      <c r="EIB84" s="41"/>
      <c r="EIC84" s="68"/>
      <c r="EIE84" s="54"/>
      <c r="EIF84" s="28"/>
      <c r="EIG84" s="41"/>
      <c r="EIH84" s="68"/>
      <c r="EIJ84" s="54"/>
      <c r="EIK84" s="28"/>
      <c r="EIL84" s="41"/>
      <c r="EIM84" s="68"/>
      <c r="EIO84" s="54"/>
      <c r="EIP84" s="28"/>
      <c r="EIQ84" s="41"/>
      <c r="EIR84" s="68"/>
      <c r="EIT84" s="54"/>
      <c r="EIU84" s="28"/>
      <c r="EIV84" s="41"/>
      <c r="EIW84" s="68"/>
      <c r="EIY84" s="54"/>
      <c r="EIZ84" s="28"/>
      <c r="EJA84" s="41"/>
      <c r="EJB84" s="68"/>
      <c r="EJD84" s="54"/>
      <c r="EJE84" s="28"/>
      <c r="EJF84" s="41"/>
      <c r="EJG84" s="68"/>
      <c r="EJI84" s="54"/>
      <c r="EJJ84" s="28"/>
      <c r="EJK84" s="41"/>
      <c r="EJL84" s="68"/>
      <c r="EJN84" s="54"/>
      <c r="EJO84" s="28"/>
      <c r="EJP84" s="41"/>
      <c r="EJQ84" s="68"/>
      <c r="EJS84" s="54"/>
      <c r="EJT84" s="28"/>
      <c r="EJU84" s="41"/>
      <c r="EJV84" s="68"/>
      <c r="EJX84" s="54"/>
      <c r="EJY84" s="28"/>
      <c r="EJZ84" s="41"/>
      <c r="EKA84" s="68"/>
      <c r="EKC84" s="54"/>
      <c r="EKD84" s="28"/>
      <c r="EKE84" s="41"/>
      <c r="EKF84" s="68"/>
      <c r="EKH84" s="54"/>
      <c r="EKI84" s="28"/>
      <c r="EKJ84" s="41"/>
      <c r="EKK84" s="68"/>
      <c r="EKM84" s="54"/>
      <c r="EKN84" s="28"/>
      <c r="EKO84" s="41"/>
      <c r="EKP84" s="68"/>
      <c r="EKR84" s="54"/>
      <c r="EKS84" s="28"/>
      <c r="EKT84" s="41"/>
      <c r="EKU84" s="68"/>
      <c r="EKW84" s="54"/>
      <c r="EKX84" s="28"/>
      <c r="EKY84" s="41"/>
      <c r="EKZ84" s="68"/>
      <c r="ELB84" s="54"/>
      <c r="ELC84" s="28"/>
      <c r="ELD84" s="41"/>
      <c r="ELE84" s="68"/>
      <c r="ELG84" s="54"/>
      <c r="ELH84" s="28"/>
      <c r="ELI84" s="41"/>
      <c r="ELJ84" s="68"/>
      <c r="ELL84" s="54"/>
      <c r="ELM84" s="28"/>
      <c r="ELN84" s="41"/>
      <c r="ELO84" s="68"/>
      <c r="ELQ84" s="54"/>
      <c r="ELR84" s="28"/>
      <c r="ELS84" s="41"/>
      <c r="ELT84" s="68"/>
      <c r="ELV84" s="54"/>
      <c r="ELW84" s="28"/>
      <c r="ELX84" s="41"/>
      <c r="ELY84" s="68"/>
      <c r="EMA84" s="54"/>
      <c r="EMB84" s="28"/>
      <c r="EMC84" s="41"/>
      <c r="EMD84" s="68"/>
      <c r="EMF84" s="54"/>
      <c r="EMG84" s="28"/>
      <c r="EMH84" s="41"/>
      <c r="EMI84" s="68"/>
      <c r="EMK84" s="54"/>
      <c r="EML84" s="28"/>
      <c r="EMM84" s="41"/>
      <c r="EMN84" s="68"/>
      <c r="EMP84" s="54"/>
      <c r="EMQ84" s="28"/>
      <c r="EMR84" s="41"/>
      <c r="EMS84" s="68"/>
      <c r="EMU84" s="54"/>
      <c r="EMV84" s="28"/>
      <c r="EMW84" s="41"/>
      <c r="EMX84" s="68"/>
      <c r="EMZ84" s="54"/>
      <c r="ENA84" s="28"/>
      <c r="ENB84" s="41"/>
      <c r="ENC84" s="68"/>
      <c r="ENE84" s="54"/>
      <c r="ENF84" s="28"/>
      <c r="ENG84" s="41"/>
      <c r="ENH84" s="68"/>
      <c r="ENJ84" s="54"/>
      <c r="ENK84" s="28"/>
      <c r="ENL84" s="41"/>
      <c r="ENM84" s="68"/>
      <c r="ENO84" s="54"/>
      <c r="ENP84" s="28"/>
      <c r="ENQ84" s="41"/>
      <c r="ENR84" s="68"/>
      <c r="ENT84" s="54"/>
      <c r="ENU84" s="28"/>
      <c r="ENV84" s="41"/>
      <c r="ENW84" s="68"/>
      <c r="ENY84" s="54"/>
      <c r="ENZ84" s="28"/>
      <c r="EOA84" s="41"/>
      <c r="EOB84" s="68"/>
      <c r="EOD84" s="54"/>
      <c r="EOE84" s="28"/>
      <c r="EOF84" s="41"/>
      <c r="EOG84" s="68"/>
      <c r="EOI84" s="54"/>
      <c r="EOJ84" s="28"/>
      <c r="EOK84" s="41"/>
      <c r="EOL84" s="68"/>
      <c r="EON84" s="54"/>
      <c r="EOO84" s="28"/>
      <c r="EOP84" s="41"/>
      <c r="EOQ84" s="68"/>
      <c r="EOS84" s="54"/>
      <c r="EOT84" s="28"/>
      <c r="EOU84" s="41"/>
      <c r="EOV84" s="68"/>
      <c r="EOX84" s="54"/>
      <c r="EOY84" s="28"/>
      <c r="EOZ84" s="41"/>
      <c r="EPA84" s="68"/>
      <c r="EPC84" s="54"/>
      <c r="EPD84" s="28"/>
      <c r="EPE84" s="41"/>
      <c r="EPF84" s="68"/>
      <c r="EPH84" s="54"/>
      <c r="EPI84" s="28"/>
      <c r="EPJ84" s="41"/>
      <c r="EPK84" s="68"/>
      <c r="EPM84" s="54"/>
      <c r="EPN84" s="28"/>
      <c r="EPO84" s="41"/>
      <c r="EPP84" s="68"/>
      <c r="EPR84" s="54"/>
      <c r="EPS84" s="28"/>
      <c r="EPT84" s="41"/>
      <c r="EPU84" s="68"/>
      <c r="EPW84" s="54"/>
      <c r="EPX84" s="28"/>
      <c r="EPY84" s="41"/>
      <c r="EPZ84" s="68"/>
      <c r="EQB84" s="54"/>
      <c r="EQC84" s="28"/>
      <c r="EQD84" s="41"/>
      <c r="EQE84" s="68"/>
      <c r="EQG84" s="54"/>
      <c r="EQH84" s="28"/>
      <c r="EQI84" s="41"/>
      <c r="EQJ84" s="68"/>
      <c r="EQL84" s="54"/>
      <c r="EQM84" s="28"/>
      <c r="EQN84" s="41"/>
      <c r="EQO84" s="68"/>
      <c r="EQQ84" s="54"/>
      <c r="EQR84" s="28"/>
      <c r="EQS84" s="41"/>
      <c r="EQT84" s="68"/>
      <c r="EQV84" s="54"/>
      <c r="EQW84" s="28"/>
      <c r="EQX84" s="41"/>
      <c r="EQY84" s="68"/>
      <c r="ERA84" s="54"/>
      <c r="ERB84" s="28"/>
      <c r="ERC84" s="41"/>
      <c r="ERD84" s="68"/>
      <c r="ERF84" s="54"/>
      <c r="ERG84" s="28"/>
      <c r="ERH84" s="41"/>
      <c r="ERI84" s="68"/>
      <c r="ERK84" s="54"/>
      <c r="ERL84" s="28"/>
      <c r="ERM84" s="41"/>
      <c r="ERN84" s="68"/>
      <c r="ERP84" s="54"/>
      <c r="ERQ84" s="28"/>
      <c r="ERR84" s="41"/>
      <c r="ERS84" s="68"/>
      <c r="ERU84" s="54"/>
      <c r="ERV84" s="28"/>
      <c r="ERW84" s="41"/>
      <c r="ERX84" s="68"/>
      <c r="ERZ84" s="54"/>
      <c r="ESA84" s="28"/>
      <c r="ESB84" s="41"/>
      <c r="ESC84" s="68"/>
      <c r="ESE84" s="54"/>
      <c r="ESF84" s="28"/>
      <c r="ESG84" s="41"/>
      <c r="ESH84" s="68"/>
      <c r="ESJ84" s="54"/>
      <c r="ESK84" s="28"/>
      <c r="ESL84" s="41"/>
      <c r="ESM84" s="68"/>
      <c r="ESO84" s="54"/>
      <c r="ESP84" s="28"/>
      <c r="ESQ84" s="41"/>
      <c r="ESR84" s="68"/>
      <c r="EST84" s="54"/>
      <c r="ESU84" s="28"/>
      <c r="ESV84" s="41"/>
      <c r="ESW84" s="68"/>
      <c r="ESY84" s="54"/>
      <c r="ESZ84" s="28"/>
      <c r="ETA84" s="41"/>
      <c r="ETB84" s="68"/>
      <c r="ETD84" s="54"/>
      <c r="ETE84" s="28"/>
      <c r="ETF84" s="41"/>
      <c r="ETG84" s="68"/>
      <c r="ETI84" s="54"/>
      <c r="ETJ84" s="28"/>
      <c r="ETK84" s="41"/>
      <c r="ETL84" s="68"/>
      <c r="ETN84" s="54"/>
      <c r="ETO84" s="28"/>
      <c r="ETP84" s="41"/>
      <c r="ETQ84" s="68"/>
      <c r="ETS84" s="54"/>
      <c r="ETT84" s="28"/>
      <c r="ETU84" s="41"/>
      <c r="ETV84" s="68"/>
      <c r="ETX84" s="54"/>
      <c r="ETY84" s="28"/>
      <c r="ETZ84" s="41"/>
      <c r="EUA84" s="68"/>
      <c r="EUC84" s="54"/>
      <c r="EUD84" s="28"/>
      <c r="EUE84" s="41"/>
      <c r="EUF84" s="68"/>
      <c r="EUH84" s="54"/>
      <c r="EUI84" s="28"/>
      <c r="EUJ84" s="41"/>
      <c r="EUK84" s="68"/>
      <c r="EUM84" s="54"/>
      <c r="EUN84" s="28"/>
      <c r="EUO84" s="41"/>
      <c r="EUP84" s="68"/>
      <c r="EUR84" s="54"/>
      <c r="EUS84" s="28"/>
      <c r="EUT84" s="41"/>
      <c r="EUU84" s="68"/>
      <c r="EUW84" s="54"/>
      <c r="EUX84" s="28"/>
      <c r="EUY84" s="41"/>
      <c r="EUZ84" s="68"/>
      <c r="EVB84" s="54"/>
      <c r="EVC84" s="28"/>
      <c r="EVD84" s="41"/>
      <c r="EVE84" s="68"/>
      <c r="EVG84" s="54"/>
      <c r="EVH84" s="28"/>
      <c r="EVI84" s="41"/>
      <c r="EVJ84" s="68"/>
      <c r="EVL84" s="54"/>
      <c r="EVM84" s="28"/>
      <c r="EVN84" s="41"/>
      <c r="EVO84" s="68"/>
      <c r="EVQ84" s="54"/>
      <c r="EVR84" s="28"/>
      <c r="EVS84" s="41"/>
      <c r="EVT84" s="68"/>
      <c r="EVV84" s="54"/>
      <c r="EVW84" s="28"/>
      <c r="EVX84" s="41"/>
      <c r="EVY84" s="68"/>
      <c r="EWA84" s="54"/>
      <c r="EWB84" s="28"/>
      <c r="EWC84" s="41"/>
      <c r="EWD84" s="68"/>
      <c r="EWF84" s="54"/>
      <c r="EWG84" s="28"/>
      <c r="EWH84" s="41"/>
      <c r="EWI84" s="68"/>
      <c r="EWK84" s="54"/>
      <c r="EWL84" s="28"/>
      <c r="EWM84" s="41"/>
      <c r="EWN84" s="68"/>
      <c r="EWP84" s="54"/>
      <c r="EWQ84" s="28"/>
      <c r="EWR84" s="41"/>
      <c r="EWS84" s="68"/>
      <c r="EWU84" s="54"/>
      <c r="EWV84" s="28"/>
      <c r="EWW84" s="41"/>
      <c r="EWX84" s="68"/>
      <c r="EWZ84" s="54"/>
      <c r="EXA84" s="28"/>
      <c r="EXB84" s="41"/>
      <c r="EXC84" s="68"/>
      <c r="EXE84" s="54"/>
      <c r="EXF84" s="28"/>
      <c r="EXG84" s="41"/>
      <c r="EXH84" s="68"/>
      <c r="EXJ84" s="54"/>
      <c r="EXK84" s="28"/>
      <c r="EXL84" s="41"/>
      <c r="EXM84" s="68"/>
      <c r="EXO84" s="54"/>
      <c r="EXP84" s="28"/>
      <c r="EXQ84" s="41"/>
      <c r="EXR84" s="68"/>
      <c r="EXT84" s="54"/>
      <c r="EXU84" s="28"/>
      <c r="EXV84" s="41"/>
      <c r="EXW84" s="68"/>
      <c r="EXY84" s="54"/>
      <c r="EXZ84" s="28"/>
      <c r="EYA84" s="41"/>
      <c r="EYB84" s="68"/>
      <c r="EYD84" s="54"/>
      <c r="EYE84" s="28"/>
      <c r="EYF84" s="41"/>
      <c r="EYG84" s="68"/>
      <c r="EYI84" s="54"/>
      <c r="EYJ84" s="28"/>
      <c r="EYK84" s="41"/>
      <c r="EYL84" s="68"/>
      <c r="EYN84" s="54"/>
      <c r="EYO84" s="28"/>
      <c r="EYP84" s="41"/>
      <c r="EYQ84" s="68"/>
      <c r="EYS84" s="54"/>
      <c r="EYT84" s="28"/>
      <c r="EYU84" s="41"/>
      <c r="EYV84" s="68"/>
      <c r="EYX84" s="54"/>
      <c r="EYY84" s="28"/>
      <c r="EYZ84" s="41"/>
      <c r="EZA84" s="68"/>
      <c r="EZC84" s="54"/>
      <c r="EZD84" s="28"/>
      <c r="EZE84" s="41"/>
      <c r="EZF84" s="68"/>
      <c r="EZH84" s="54"/>
      <c r="EZI84" s="28"/>
      <c r="EZJ84" s="41"/>
      <c r="EZK84" s="68"/>
      <c r="EZM84" s="54"/>
      <c r="EZN84" s="28"/>
      <c r="EZO84" s="41"/>
      <c r="EZP84" s="68"/>
      <c r="EZR84" s="54"/>
      <c r="EZS84" s="28"/>
      <c r="EZT84" s="41"/>
      <c r="EZU84" s="68"/>
      <c r="EZW84" s="54"/>
      <c r="EZX84" s="28"/>
      <c r="EZY84" s="41"/>
      <c r="EZZ84" s="68"/>
      <c r="FAB84" s="54"/>
      <c r="FAC84" s="28"/>
      <c r="FAD84" s="41"/>
      <c r="FAE84" s="68"/>
      <c r="FAG84" s="54"/>
      <c r="FAH84" s="28"/>
      <c r="FAI84" s="41"/>
      <c r="FAJ84" s="68"/>
      <c r="FAL84" s="54"/>
      <c r="FAM84" s="28"/>
      <c r="FAN84" s="41"/>
      <c r="FAO84" s="68"/>
      <c r="FAQ84" s="54"/>
      <c r="FAR84" s="28"/>
      <c r="FAS84" s="41"/>
      <c r="FAT84" s="68"/>
      <c r="FAV84" s="54"/>
      <c r="FAW84" s="28"/>
      <c r="FAX84" s="41"/>
      <c r="FAY84" s="68"/>
      <c r="FBA84" s="54"/>
      <c r="FBB84" s="28"/>
      <c r="FBC84" s="41"/>
      <c r="FBD84" s="68"/>
      <c r="FBF84" s="54"/>
      <c r="FBG84" s="28"/>
      <c r="FBH84" s="41"/>
      <c r="FBI84" s="68"/>
      <c r="FBK84" s="54"/>
      <c r="FBL84" s="28"/>
      <c r="FBM84" s="41"/>
      <c r="FBN84" s="68"/>
      <c r="FBP84" s="54"/>
      <c r="FBQ84" s="28"/>
      <c r="FBR84" s="41"/>
      <c r="FBS84" s="68"/>
      <c r="FBU84" s="54"/>
      <c r="FBV84" s="28"/>
      <c r="FBW84" s="41"/>
      <c r="FBX84" s="68"/>
      <c r="FBZ84" s="54"/>
      <c r="FCA84" s="28"/>
      <c r="FCB84" s="41"/>
      <c r="FCC84" s="68"/>
      <c r="FCE84" s="54"/>
      <c r="FCF84" s="28"/>
      <c r="FCG84" s="41"/>
      <c r="FCH84" s="68"/>
      <c r="FCJ84" s="54"/>
      <c r="FCK84" s="28"/>
      <c r="FCL84" s="41"/>
      <c r="FCM84" s="68"/>
      <c r="FCO84" s="54"/>
      <c r="FCP84" s="28"/>
      <c r="FCQ84" s="41"/>
      <c r="FCR84" s="68"/>
      <c r="FCT84" s="54"/>
      <c r="FCU84" s="28"/>
      <c r="FCV84" s="41"/>
      <c r="FCW84" s="68"/>
      <c r="FCY84" s="54"/>
      <c r="FCZ84" s="28"/>
      <c r="FDA84" s="41"/>
      <c r="FDB84" s="68"/>
      <c r="FDD84" s="54"/>
      <c r="FDE84" s="28"/>
      <c r="FDF84" s="41"/>
      <c r="FDG84" s="68"/>
      <c r="FDI84" s="54"/>
      <c r="FDJ84" s="28"/>
      <c r="FDK84" s="41"/>
      <c r="FDL84" s="68"/>
      <c r="FDN84" s="54"/>
      <c r="FDO84" s="28"/>
      <c r="FDP84" s="41"/>
      <c r="FDQ84" s="68"/>
      <c r="FDS84" s="54"/>
      <c r="FDT84" s="28"/>
      <c r="FDU84" s="41"/>
      <c r="FDV84" s="68"/>
      <c r="FDX84" s="54"/>
      <c r="FDY84" s="28"/>
      <c r="FDZ84" s="41"/>
      <c r="FEA84" s="68"/>
      <c r="FEC84" s="54"/>
      <c r="FED84" s="28"/>
      <c r="FEE84" s="41"/>
      <c r="FEF84" s="68"/>
      <c r="FEH84" s="54"/>
      <c r="FEI84" s="28"/>
      <c r="FEJ84" s="41"/>
      <c r="FEK84" s="68"/>
      <c r="FEM84" s="54"/>
      <c r="FEN84" s="28"/>
      <c r="FEO84" s="41"/>
      <c r="FEP84" s="68"/>
      <c r="FER84" s="54"/>
      <c r="FES84" s="28"/>
      <c r="FET84" s="41"/>
      <c r="FEU84" s="68"/>
      <c r="FEW84" s="54"/>
      <c r="FEX84" s="28"/>
      <c r="FEY84" s="41"/>
      <c r="FEZ84" s="68"/>
      <c r="FFB84" s="54"/>
      <c r="FFC84" s="28"/>
      <c r="FFD84" s="41"/>
      <c r="FFE84" s="68"/>
      <c r="FFG84" s="54"/>
      <c r="FFH84" s="28"/>
      <c r="FFI84" s="41"/>
      <c r="FFJ84" s="68"/>
      <c r="FFL84" s="54"/>
      <c r="FFM84" s="28"/>
      <c r="FFN84" s="41"/>
      <c r="FFO84" s="68"/>
      <c r="FFQ84" s="54"/>
      <c r="FFR84" s="28"/>
      <c r="FFS84" s="41"/>
      <c r="FFT84" s="68"/>
      <c r="FFV84" s="54"/>
      <c r="FFW84" s="28"/>
      <c r="FFX84" s="41"/>
      <c r="FFY84" s="68"/>
      <c r="FGA84" s="54"/>
      <c r="FGB84" s="28"/>
      <c r="FGC84" s="41"/>
      <c r="FGD84" s="68"/>
      <c r="FGF84" s="54"/>
      <c r="FGG84" s="28"/>
      <c r="FGH84" s="41"/>
      <c r="FGI84" s="68"/>
      <c r="FGK84" s="54"/>
      <c r="FGL84" s="28"/>
      <c r="FGM84" s="41"/>
      <c r="FGN84" s="68"/>
      <c r="FGP84" s="54"/>
      <c r="FGQ84" s="28"/>
      <c r="FGR84" s="41"/>
      <c r="FGS84" s="68"/>
      <c r="FGU84" s="54"/>
      <c r="FGV84" s="28"/>
      <c r="FGW84" s="41"/>
      <c r="FGX84" s="68"/>
      <c r="FGZ84" s="54"/>
      <c r="FHA84" s="28"/>
      <c r="FHB84" s="41"/>
      <c r="FHC84" s="68"/>
      <c r="FHE84" s="54"/>
      <c r="FHF84" s="28"/>
      <c r="FHG84" s="41"/>
      <c r="FHH84" s="68"/>
      <c r="FHJ84" s="54"/>
      <c r="FHK84" s="28"/>
      <c r="FHL84" s="41"/>
      <c r="FHM84" s="68"/>
      <c r="FHO84" s="54"/>
      <c r="FHP84" s="28"/>
      <c r="FHQ84" s="41"/>
      <c r="FHR84" s="68"/>
      <c r="FHT84" s="54"/>
      <c r="FHU84" s="28"/>
      <c r="FHV84" s="41"/>
      <c r="FHW84" s="68"/>
      <c r="FHY84" s="54"/>
      <c r="FHZ84" s="28"/>
      <c r="FIA84" s="41"/>
      <c r="FIB84" s="68"/>
      <c r="FID84" s="54"/>
      <c r="FIE84" s="28"/>
      <c r="FIF84" s="41"/>
      <c r="FIG84" s="68"/>
      <c r="FII84" s="54"/>
      <c r="FIJ84" s="28"/>
      <c r="FIK84" s="41"/>
      <c r="FIL84" s="68"/>
      <c r="FIN84" s="54"/>
      <c r="FIO84" s="28"/>
      <c r="FIP84" s="41"/>
      <c r="FIQ84" s="68"/>
      <c r="FIS84" s="54"/>
      <c r="FIT84" s="28"/>
      <c r="FIU84" s="41"/>
      <c r="FIV84" s="68"/>
      <c r="FIX84" s="54"/>
      <c r="FIY84" s="28"/>
      <c r="FIZ84" s="41"/>
      <c r="FJA84" s="68"/>
      <c r="FJC84" s="54"/>
      <c r="FJD84" s="28"/>
      <c r="FJE84" s="41"/>
      <c r="FJF84" s="68"/>
      <c r="FJH84" s="54"/>
      <c r="FJI84" s="28"/>
      <c r="FJJ84" s="41"/>
      <c r="FJK84" s="68"/>
      <c r="FJM84" s="54"/>
      <c r="FJN84" s="28"/>
      <c r="FJO84" s="41"/>
      <c r="FJP84" s="68"/>
      <c r="FJR84" s="54"/>
      <c r="FJS84" s="28"/>
      <c r="FJT84" s="41"/>
      <c r="FJU84" s="68"/>
      <c r="FJW84" s="54"/>
      <c r="FJX84" s="28"/>
      <c r="FJY84" s="41"/>
      <c r="FJZ84" s="68"/>
      <c r="FKB84" s="54"/>
      <c r="FKC84" s="28"/>
      <c r="FKD84" s="41"/>
      <c r="FKE84" s="68"/>
      <c r="FKG84" s="54"/>
      <c r="FKH84" s="28"/>
      <c r="FKI84" s="41"/>
      <c r="FKJ84" s="68"/>
      <c r="FKL84" s="54"/>
      <c r="FKM84" s="28"/>
      <c r="FKN84" s="41"/>
      <c r="FKO84" s="68"/>
      <c r="FKQ84" s="54"/>
      <c r="FKR84" s="28"/>
      <c r="FKS84" s="41"/>
      <c r="FKT84" s="68"/>
      <c r="FKV84" s="54"/>
      <c r="FKW84" s="28"/>
      <c r="FKX84" s="41"/>
      <c r="FKY84" s="68"/>
      <c r="FLA84" s="54"/>
      <c r="FLB84" s="28"/>
      <c r="FLC84" s="41"/>
      <c r="FLD84" s="68"/>
      <c r="FLF84" s="54"/>
      <c r="FLG84" s="28"/>
      <c r="FLH84" s="41"/>
      <c r="FLI84" s="68"/>
      <c r="FLK84" s="54"/>
      <c r="FLL84" s="28"/>
      <c r="FLM84" s="41"/>
      <c r="FLN84" s="68"/>
      <c r="FLP84" s="54"/>
      <c r="FLQ84" s="28"/>
      <c r="FLR84" s="41"/>
      <c r="FLS84" s="68"/>
      <c r="FLU84" s="54"/>
      <c r="FLV84" s="28"/>
      <c r="FLW84" s="41"/>
      <c r="FLX84" s="68"/>
      <c r="FLZ84" s="54"/>
      <c r="FMA84" s="28"/>
      <c r="FMB84" s="41"/>
      <c r="FMC84" s="68"/>
      <c r="FME84" s="54"/>
      <c r="FMF84" s="28"/>
      <c r="FMG84" s="41"/>
      <c r="FMH84" s="68"/>
      <c r="FMJ84" s="54"/>
      <c r="FMK84" s="28"/>
      <c r="FML84" s="41"/>
      <c r="FMM84" s="68"/>
      <c r="FMO84" s="54"/>
      <c r="FMP84" s="28"/>
      <c r="FMQ84" s="41"/>
      <c r="FMR84" s="68"/>
      <c r="FMT84" s="54"/>
      <c r="FMU84" s="28"/>
      <c r="FMV84" s="41"/>
      <c r="FMW84" s="68"/>
      <c r="FMY84" s="54"/>
      <c r="FMZ84" s="28"/>
      <c r="FNA84" s="41"/>
      <c r="FNB84" s="68"/>
      <c r="FND84" s="54"/>
      <c r="FNE84" s="28"/>
      <c r="FNF84" s="41"/>
      <c r="FNG84" s="68"/>
      <c r="FNI84" s="54"/>
      <c r="FNJ84" s="28"/>
      <c r="FNK84" s="41"/>
      <c r="FNL84" s="68"/>
      <c r="FNN84" s="54"/>
      <c r="FNO84" s="28"/>
      <c r="FNP84" s="41"/>
      <c r="FNQ84" s="68"/>
      <c r="FNS84" s="54"/>
      <c r="FNT84" s="28"/>
      <c r="FNU84" s="41"/>
      <c r="FNV84" s="68"/>
      <c r="FNX84" s="54"/>
      <c r="FNY84" s="28"/>
      <c r="FNZ84" s="41"/>
      <c r="FOA84" s="68"/>
      <c r="FOC84" s="54"/>
      <c r="FOD84" s="28"/>
      <c r="FOE84" s="41"/>
      <c r="FOF84" s="68"/>
      <c r="FOH84" s="54"/>
      <c r="FOI84" s="28"/>
      <c r="FOJ84" s="41"/>
      <c r="FOK84" s="68"/>
      <c r="FOM84" s="54"/>
      <c r="FON84" s="28"/>
      <c r="FOO84" s="41"/>
      <c r="FOP84" s="68"/>
      <c r="FOR84" s="54"/>
      <c r="FOS84" s="28"/>
      <c r="FOT84" s="41"/>
      <c r="FOU84" s="68"/>
      <c r="FOW84" s="54"/>
      <c r="FOX84" s="28"/>
      <c r="FOY84" s="41"/>
      <c r="FOZ84" s="68"/>
      <c r="FPB84" s="54"/>
      <c r="FPC84" s="28"/>
      <c r="FPD84" s="41"/>
      <c r="FPE84" s="68"/>
      <c r="FPG84" s="54"/>
      <c r="FPH84" s="28"/>
      <c r="FPI84" s="41"/>
      <c r="FPJ84" s="68"/>
      <c r="FPL84" s="54"/>
      <c r="FPM84" s="28"/>
      <c r="FPN84" s="41"/>
      <c r="FPO84" s="68"/>
      <c r="FPQ84" s="54"/>
      <c r="FPR84" s="28"/>
      <c r="FPS84" s="41"/>
      <c r="FPT84" s="68"/>
      <c r="FPV84" s="54"/>
      <c r="FPW84" s="28"/>
      <c r="FPX84" s="41"/>
      <c r="FPY84" s="68"/>
      <c r="FQA84" s="54"/>
      <c r="FQB84" s="28"/>
      <c r="FQC84" s="41"/>
      <c r="FQD84" s="68"/>
      <c r="FQF84" s="54"/>
      <c r="FQG84" s="28"/>
      <c r="FQH84" s="41"/>
      <c r="FQI84" s="68"/>
      <c r="FQK84" s="54"/>
      <c r="FQL84" s="28"/>
      <c r="FQM84" s="41"/>
      <c r="FQN84" s="68"/>
      <c r="FQP84" s="54"/>
      <c r="FQQ84" s="28"/>
      <c r="FQR84" s="41"/>
      <c r="FQS84" s="68"/>
      <c r="FQU84" s="54"/>
      <c r="FQV84" s="28"/>
      <c r="FQW84" s="41"/>
      <c r="FQX84" s="68"/>
      <c r="FQZ84" s="54"/>
      <c r="FRA84" s="28"/>
      <c r="FRB84" s="41"/>
      <c r="FRC84" s="68"/>
      <c r="FRE84" s="54"/>
      <c r="FRF84" s="28"/>
      <c r="FRG84" s="41"/>
      <c r="FRH84" s="68"/>
      <c r="FRJ84" s="54"/>
      <c r="FRK84" s="28"/>
      <c r="FRL84" s="41"/>
      <c r="FRM84" s="68"/>
      <c r="FRO84" s="54"/>
      <c r="FRP84" s="28"/>
      <c r="FRQ84" s="41"/>
      <c r="FRR84" s="68"/>
      <c r="FRT84" s="54"/>
      <c r="FRU84" s="28"/>
      <c r="FRV84" s="41"/>
      <c r="FRW84" s="68"/>
      <c r="FRY84" s="54"/>
      <c r="FRZ84" s="28"/>
      <c r="FSA84" s="41"/>
      <c r="FSB84" s="68"/>
      <c r="FSD84" s="54"/>
      <c r="FSE84" s="28"/>
      <c r="FSF84" s="41"/>
      <c r="FSG84" s="68"/>
      <c r="FSI84" s="54"/>
      <c r="FSJ84" s="28"/>
      <c r="FSK84" s="41"/>
      <c r="FSL84" s="68"/>
      <c r="FSN84" s="54"/>
      <c r="FSO84" s="28"/>
      <c r="FSP84" s="41"/>
      <c r="FSQ84" s="68"/>
      <c r="FSS84" s="54"/>
      <c r="FST84" s="28"/>
      <c r="FSU84" s="41"/>
      <c r="FSV84" s="68"/>
      <c r="FSX84" s="54"/>
      <c r="FSY84" s="28"/>
      <c r="FSZ84" s="41"/>
      <c r="FTA84" s="68"/>
      <c r="FTC84" s="54"/>
      <c r="FTD84" s="28"/>
      <c r="FTE84" s="41"/>
      <c r="FTF84" s="68"/>
      <c r="FTH84" s="54"/>
      <c r="FTI84" s="28"/>
      <c r="FTJ84" s="41"/>
      <c r="FTK84" s="68"/>
      <c r="FTM84" s="54"/>
      <c r="FTN84" s="28"/>
      <c r="FTO84" s="41"/>
      <c r="FTP84" s="68"/>
      <c r="FTR84" s="54"/>
      <c r="FTS84" s="28"/>
      <c r="FTT84" s="41"/>
      <c r="FTU84" s="68"/>
      <c r="FTW84" s="54"/>
      <c r="FTX84" s="28"/>
      <c r="FTY84" s="41"/>
      <c r="FTZ84" s="68"/>
      <c r="FUB84" s="54"/>
      <c r="FUC84" s="28"/>
      <c r="FUD84" s="41"/>
      <c r="FUE84" s="68"/>
      <c r="FUG84" s="54"/>
      <c r="FUH84" s="28"/>
      <c r="FUI84" s="41"/>
      <c r="FUJ84" s="68"/>
      <c r="FUL84" s="54"/>
      <c r="FUM84" s="28"/>
      <c r="FUN84" s="41"/>
      <c r="FUO84" s="68"/>
      <c r="FUQ84" s="54"/>
      <c r="FUR84" s="28"/>
      <c r="FUS84" s="41"/>
      <c r="FUT84" s="68"/>
      <c r="FUV84" s="54"/>
      <c r="FUW84" s="28"/>
      <c r="FUX84" s="41"/>
      <c r="FUY84" s="68"/>
      <c r="FVA84" s="54"/>
      <c r="FVB84" s="28"/>
      <c r="FVC84" s="41"/>
      <c r="FVD84" s="68"/>
      <c r="FVF84" s="54"/>
      <c r="FVG84" s="28"/>
      <c r="FVH84" s="41"/>
      <c r="FVI84" s="68"/>
      <c r="FVK84" s="54"/>
      <c r="FVL84" s="28"/>
      <c r="FVM84" s="41"/>
      <c r="FVN84" s="68"/>
      <c r="FVP84" s="54"/>
      <c r="FVQ84" s="28"/>
      <c r="FVR84" s="41"/>
      <c r="FVS84" s="68"/>
      <c r="FVU84" s="54"/>
      <c r="FVV84" s="28"/>
      <c r="FVW84" s="41"/>
      <c r="FVX84" s="68"/>
      <c r="FVZ84" s="54"/>
      <c r="FWA84" s="28"/>
      <c r="FWB84" s="41"/>
      <c r="FWC84" s="68"/>
      <c r="FWE84" s="54"/>
      <c r="FWF84" s="28"/>
      <c r="FWG84" s="41"/>
      <c r="FWH84" s="68"/>
      <c r="FWJ84" s="54"/>
      <c r="FWK84" s="28"/>
      <c r="FWL84" s="41"/>
      <c r="FWM84" s="68"/>
      <c r="FWO84" s="54"/>
      <c r="FWP84" s="28"/>
      <c r="FWQ84" s="41"/>
      <c r="FWR84" s="68"/>
      <c r="FWT84" s="54"/>
      <c r="FWU84" s="28"/>
      <c r="FWV84" s="41"/>
      <c r="FWW84" s="68"/>
      <c r="FWY84" s="54"/>
      <c r="FWZ84" s="28"/>
      <c r="FXA84" s="41"/>
      <c r="FXB84" s="68"/>
      <c r="FXD84" s="54"/>
      <c r="FXE84" s="28"/>
      <c r="FXF84" s="41"/>
      <c r="FXG84" s="68"/>
      <c r="FXI84" s="54"/>
      <c r="FXJ84" s="28"/>
      <c r="FXK84" s="41"/>
      <c r="FXL84" s="68"/>
      <c r="FXN84" s="54"/>
      <c r="FXO84" s="28"/>
      <c r="FXP84" s="41"/>
      <c r="FXQ84" s="68"/>
      <c r="FXS84" s="54"/>
      <c r="FXT84" s="28"/>
      <c r="FXU84" s="41"/>
      <c r="FXV84" s="68"/>
      <c r="FXX84" s="54"/>
      <c r="FXY84" s="28"/>
      <c r="FXZ84" s="41"/>
      <c r="FYA84" s="68"/>
      <c r="FYC84" s="54"/>
      <c r="FYD84" s="28"/>
      <c r="FYE84" s="41"/>
      <c r="FYF84" s="68"/>
      <c r="FYH84" s="54"/>
      <c r="FYI84" s="28"/>
      <c r="FYJ84" s="41"/>
      <c r="FYK84" s="68"/>
      <c r="FYM84" s="54"/>
      <c r="FYN84" s="28"/>
      <c r="FYO84" s="41"/>
      <c r="FYP84" s="68"/>
      <c r="FYR84" s="54"/>
      <c r="FYS84" s="28"/>
      <c r="FYT84" s="41"/>
      <c r="FYU84" s="68"/>
      <c r="FYW84" s="54"/>
      <c r="FYX84" s="28"/>
      <c r="FYY84" s="41"/>
      <c r="FYZ84" s="68"/>
      <c r="FZB84" s="54"/>
      <c r="FZC84" s="28"/>
      <c r="FZD84" s="41"/>
      <c r="FZE84" s="68"/>
      <c r="FZG84" s="54"/>
      <c r="FZH84" s="28"/>
      <c r="FZI84" s="41"/>
      <c r="FZJ84" s="68"/>
      <c r="FZL84" s="54"/>
      <c r="FZM84" s="28"/>
      <c r="FZN84" s="41"/>
      <c r="FZO84" s="68"/>
      <c r="FZQ84" s="54"/>
      <c r="FZR84" s="28"/>
      <c r="FZS84" s="41"/>
      <c r="FZT84" s="68"/>
      <c r="FZV84" s="54"/>
      <c r="FZW84" s="28"/>
      <c r="FZX84" s="41"/>
      <c r="FZY84" s="68"/>
      <c r="GAA84" s="54"/>
      <c r="GAB84" s="28"/>
      <c r="GAC84" s="41"/>
      <c r="GAD84" s="68"/>
      <c r="GAF84" s="54"/>
      <c r="GAG84" s="28"/>
      <c r="GAH84" s="41"/>
      <c r="GAI84" s="68"/>
      <c r="GAK84" s="54"/>
      <c r="GAL84" s="28"/>
      <c r="GAM84" s="41"/>
      <c r="GAN84" s="68"/>
      <c r="GAP84" s="54"/>
      <c r="GAQ84" s="28"/>
      <c r="GAR84" s="41"/>
      <c r="GAS84" s="68"/>
      <c r="GAU84" s="54"/>
      <c r="GAV84" s="28"/>
      <c r="GAW84" s="41"/>
      <c r="GAX84" s="68"/>
      <c r="GAZ84" s="54"/>
      <c r="GBA84" s="28"/>
      <c r="GBB84" s="41"/>
      <c r="GBC84" s="68"/>
      <c r="GBE84" s="54"/>
      <c r="GBF84" s="28"/>
      <c r="GBG84" s="41"/>
      <c r="GBH84" s="68"/>
      <c r="GBJ84" s="54"/>
      <c r="GBK84" s="28"/>
      <c r="GBL84" s="41"/>
      <c r="GBM84" s="68"/>
      <c r="GBO84" s="54"/>
      <c r="GBP84" s="28"/>
      <c r="GBQ84" s="41"/>
      <c r="GBR84" s="68"/>
      <c r="GBT84" s="54"/>
      <c r="GBU84" s="28"/>
      <c r="GBV84" s="41"/>
      <c r="GBW84" s="68"/>
      <c r="GBY84" s="54"/>
      <c r="GBZ84" s="28"/>
      <c r="GCA84" s="41"/>
      <c r="GCB84" s="68"/>
      <c r="GCD84" s="54"/>
      <c r="GCE84" s="28"/>
      <c r="GCF84" s="41"/>
      <c r="GCG84" s="68"/>
      <c r="GCI84" s="54"/>
      <c r="GCJ84" s="28"/>
      <c r="GCK84" s="41"/>
      <c r="GCL84" s="68"/>
      <c r="GCN84" s="54"/>
      <c r="GCO84" s="28"/>
      <c r="GCP84" s="41"/>
      <c r="GCQ84" s="68"/>
      <c r="GCS84" s="54"/>
      <c r="GCT84" s="28"/>
      <c r="GCU84" s="41"/>
      <c r="GCV84" s="68"/>
      <c r="GCX84" s="54"/>
      <c r="GCY84" s="28"/>
      <c r="GCZ84" s="41"/>
      <c r="GDA84" s="68"/>
      <c r="GDC84" s="54"/>
      <c r="GDD84" s="28"/>
      <c r="GDE84" s="41"/>
      <c r="GDF84" s="68"/>
      <c r="GDH84" s="54"/>
      <c r="GDI84" s="28"/>
      <c r="GDJ84" s="41"/>
      <c r="GDK84" s="68"/>
      <c r="GDM84" s="54"/>
      <c r="GDN84" s="28"/>
      <c r="GDO84" s="41"/>
      <c r="GDP84" s="68"/>
      <c r="GDR84" s="54"/>
      <c r="GDS84" s="28"/>
      <c r="GDT84" s="41"/>
      <c r="GDU84" s="68"/>
      <c r="GDW84" s="54"/>
      <c r="GDX84" s="28"/>
      <c r="GDY84" s="41"/>
      <c r="GDZ84" s="68"/>
      <c r="GEB84" s="54"/>
      <c r="GEC84" s="28"/>
      <c r="GED84" s="41"/>
      <c r="GEE84" s="68"/>
      <c r="GEG84" s="54"/>
      <c r="GEH84" s="28"/>
      <c r="GEI84" s="41"/>
      <c r="GEJ84" s="68"/>
      <c r="GEL84" s="54"/>
      <c r="GEM84" s="28"/>
      <c r="GEN84" s="41"/>
      <c r="GEO84" s="68"/>
      <c r="GEQ84" s="54"/>
      <c r="GER84" s="28"/>
      <c r="GES84" s="41"/>
      <c r="GET84" s="68"/>
      <c r="GEV84" s="54"/>
      <c r="GEW84" s="28"/>
      <c r="GEX84" s="41"/>
      <c r="GEY84" s="68"/>
      <c r="GFA84" s="54"/>
      <c r="GFB84" s="28"/>
      <c r="GFC84" s="41"/>
      <c r="GFD84" s="68"/>
      <c r="GFF84" s="54"/>
      <c r="GFG84" s="28"/>
      <c r="GFH84" s="41"/>
      <c r="GFI84" s="68"/>
      <c r="GFK84" s="54"/>
      <c r="GFL84" s="28"/>
      <c r="GFM84" s="41"/>
      <c r="GFN84" s="68"/>
      <c r="GFP84" s="54"/>
      <c r="GFQ84" s="28"/>
      <c r="GFR84" s="41"/>
      <c r="GFS84" s="68"/>
      <c r="GFU84" s="54"/>
      <c r="GFV84" s="28"/>
      <c r="GFW84" s="41"/>
      <c r="GFX84" s="68"/>
      <c r="GFZ84" s="54"/>
      <c r="GGA84" s="28"/>
      <c r="GGB84" s="41"/>
      <c r="GGC84" s="68"/>
      <c r="GGE84" s="54"/>
      <c r="GGF84" s="28"/>
      <c r="GGG84" s="41"/>
      <c r="GGH84" s="68"/>
      <c r="GGJ84" s="54"/>
      <c r="GGK84" s="28"/>
      <c r="GGL84" s="41"/>
      <c r="GGM84" s="68"/>
      <c r="GGO84" s="54"/>
      <c r="GGP84" s="28"/>
      <c r="GGQ84" s="41"/>
      <c r="GGR84" s="68"/>
      <c r="GGT84" s="54"/>
      <c r="GGU84" s="28"/>
      <c r="GGV84" s="41"/>
      <c r="GGW84" s="68"/>
      <c r="GGY84" s="54"/>
      <c r="GGZ84" s="28"/>
      <c r="GHA84" s="41"/>
      <c r="GHB84" s="68"/>
      <c r="GHD84" s="54"/>
      <c r="GHE84" s="28"/>
      <c r="GHF84" s="41"/>
      <c r="GHG84" s="68"/>
      <c r="GHI84" s="54"/>
      <c r="GHJ84" s="28"/>
      <c r="GHK84" s="41"/>
      <c r="GHL84" s="68"/>
      <c r="GHN84" s="54"/>
      <c r="GHO84" s="28"/>
      <c r="GHP84" s="41"/>
      <c r="GHQ84" s="68"/>
      <c r="GHS84" s="54"/>
      <c r="GHT84" s="28"/>
      <c r="GHU84" s="41"/>
      <c r="GHV84" s="68"/>
      <c r="GHX84" s="54"/>
      <c r="GHY84" s="28"/>
      <c r="GHZ84" s="41"/>
      <c r="GIA84" s="68"/>
      <c r="GIC84" s="54"/>
      <c r="GID84" s="28"/>
      <c r="GIE84" s="41"/>
      <c r="GIF84" s="68"/>
      <c r="GIH84" s="54"/>
      <c r="GII84" s="28"/>
      <c r="GIJ84" s="41"/>
      <c r="GIK84" s="68"/>
      <c r="GIM84" s="54"/>
      <c r="GIN84" s="28"/>
      <c r="GIO84" s="41"/>
      <c r="GIP84" s="68"/>
      <c r="GIR84" s="54"/>
      <c r="GIS84" s="28"/>
      <c r="GIT84" s="41"/>
      <c r="GIU84" s="68"/>
      <c r="GIW84" s="54"/>
      <c r="GIX84" s="28"/>
      <c r="GIY84" s="41"/>
      <c r="GIZ84" s="68"/>
      <c r="GJB84" s="54"/>
      <c r="GJC84" s="28"/>
      <c r="GJD84" s="41"/>
      <c r="GJE84" s="68"/>
      <c r="GJG84" s="54"/>
      <c r="GJH84" s="28"/>
      <c r="GJI84" s="41"/>
      <c r="GJJ84" s="68"/>
      <c r="GJL84" s="54"/>
      <c r="GJM84" s="28"/>
      <c r="GJN84" s="41"/>
      <c r="GJO84" s="68"/>
      <c r="GJQ84" s="54"/>
      <c r="GJR84" s="28"/>
      <c r="GJS84" s="41"/>
      <c r="GJT84" s="68"/>
      <c r="GJV84" s="54"/>
      <c r="GJW84" s="28"/>
      <c r="GJX84" s="41"/>
      <c r="GJY84" s="68"/>
      <c r="GKA84" s="54"/>
      <c r="GKB84" s="28"/>
      <c r="GKC84" s="41"/>
      <c r="GKD84" s="68"/>
      <c r="GKF84" s="54"/>
      <c r="GKG84" s="28"/>
      <c r="GKH84" s="41"/>
      <c r="GKI84" s="68"/>
      <c r="GKK84" s="54"/>
      <c r="GKL84" s="28"/>
      <c r="GKM84" s="41"/>
      <c r="GKN84" s="68"/>
      <c r="GKP84" s="54"/>
      <c r="GKQ84" s="28"/>
      <c r="GKR84" s="41"/>
      <c r="GKS84" s="68"/>
      <c r="GKU84" s="54"/>
      <c r="GKV84" s="28"/>
      <c r="GKW84" s="41"/>
      <c r="GKX84" s="68"/>
      <c r="GKZ84" s="54"/>
      <c r="GLA84" s="28"/>
      <c r="GLB84" s="41"/>
      <c r="GLC84" s="68"/>
      <c r="GLE84" s="54"/>
      <c r="GLF84" s="28"/>
      <c r="GLG84" s="41"/>
      <c r="GLH84" s="68"/>
      <c r="GLJ84" s="54"/>
      <c r="GLK84" s="28"/>
      <c r="GLL84" s="41"/>
      <c r="GLM84" s="68"/>
      <c r="GLO84" s="54"/>
      <c r="GLP84" s="28"/>
      <c r="GLQ84" s="41"/>
      <c r="GLR84" s="68"/>
      <c r="GLT84" s="54"/>
      <c r="GLU84" s="28"/>
      <c r="GLV84" s="41"/>
      <c r="GLW84" s="68"/>
      <c r="GLY84" s="54"/>
      <c r="GLZ84" s="28"/>
      <c r="GMA84" s="41"/>
      <c r="GMB84" s="68"/>
      <c r="GMD84" s="54"/>
      <c r="GME84" s="28"/>
      <c r="GMF84" s="41"/>
      <c r="GMG84" s="68"/>
      <c r="GMI84" s="54"/>
      <c r="GMJ84" s="28"/>
      <c r="GMK84" s="41"/>
      <c r="GML84" s="68"/>
      <c r="GMN84" s="54"/>
      <c r="GMO84" s="28"/>
      <c r="GMP84" s="41"/>
      <c r="GMQ84" s="68"/>
      <c r="GMS84" s="54"/>
      <c r="GMT84" s="28"/>
      <c r="GMU84" s="41"/>
      <c r="GMV84" s="68"/>
      <c r="GMX84" s="54"/>
      <c r="GMY84" s="28"/>
      <c r="GMZ84" s="41"/>
      <c r="GNA84" s="68"/>
      <c r="GNC84" s="54"/>
      <c r="GND84" s="28"/>
      <c r="GNE84" s="41"/>
      <c r="GNF84" s="68"/>
      <c r="GNH84" s="54"/>
      <c r="GNI84" s="28"/>
      <c r="GNJ84" s="41"/>
      <c r="GNK84" s="68"/>
      <c r="GNM84" s="54"/>
      <c r="GNN84" s="28"/>
      <c r="GNO84" s="41"/>
      <c r="GNP84" s="68"/>
      <c r="GNR84" s="54"/>
      <c r="GNS84" s="28"/>
      <c r="GNT84" s="41"/>
      <c r="GNU84" s="68"/>
      <c r="GNW84" s="54"/>
      <c r="GNX84" s="28"/>
      <c r="GNY84" s="41"/>
      <c r="GNZ84" s="68"/>
      <c r="GOB84" s="54"/>
      <c r="GOC84" s="28"/>
      <c r="GOD84" s="41"/>
      <c r="GOE84" s="68"/>
      <c r="GOG84" s="54"/>
      <c r="GOH84" s="28"/>
      <c r="GOI84" s="41"/>
      <c r="GOJ84" s="68"/>
      <c r="GOL84" s="54"/>
      <c r="GOM84" s="28"/>
      <c r="GON84" s="41"/>
      <c r="GOO84" s="68"/>
      <c r="GOQ84" s="54"/>
      <c r="GOR84" s="28"/>
      <c r="GOS84" s="41"/>
      <c r="GOT84" s="68"/>
      <c r="GOV84" s="54"/>
      <c r="GOW84" s="28"/>
      <c r="GOX84" s="41"/>
      <c r="GOY84" s="68"/>
      <c r="GPA84" s="54"/>
      <c r="GPB84" s="28"/>
      <c r="GPC84" s="41"/>
      <c r="GPD84" s="68"/>
      <c r="GPF84" s="54"/>
      <c r="GPG84" s="28"/>
      <c r="GPH84" s="41"/>
      <c r="GPI84" s="68"/>
      <c r="GPK84" s="54"/>
      <c r="GPL84" s="28"/>
      <c r="GPM84" s="41"/>
      <c r="GPN84" s="68"/>
      <c r="GPP84" s="54"/>
      <c r="GPQ84" s="28"/>
      <c r="GPR84" s="41"/>
      <c r="GPS84" s="68"/>
      <c r="GPU84" s="54"/>
      <c r="GPV84" s="28"/>
      <c r="GPW84" s="41"/>
      <c r="GPX84" s="68"/>
      <c r="GPZ84" s="54"/>
      <c r="GQA84" s="28"/>
      <c r="GQB84" s="41"/>
      <c r="GQC84" s="68"/>
      <c r="GQE84" s="54"/>
      <c r="GQF84" s="28"/>
      <c r="GQG84" s="41"/>
      <c r="GQH84" s="68"/>
      <c r="GQJ84" s="54"/>
      <c r="GQK84" s="28"/>
      <c r="GQL84" s="41"/>
      <c r="GQM84" s="68"/>
      <c r="GQO84" s="54"/>
      <c r="GQP84" s="28"/>
      <c r="GQQ84" s="41"/>
      <c r="GQR84" s="68"/>
      <c r="GQT84" s="54"/>
      <c r="GQU84" s="28"/>
      <c r="GQV84" s="41"/>
      <c r="GQW84" s="68"/>
      <c r="GQY84" s="54"/>
      <c r="GQZ84" s="28"/>
      <c r="GRA84" s="41"/>
      <c r="GRB84" s="68"/>
      <c r="GRD84" s="54"/>
      <c r="GRE84" s="28"/>
      <c r="GRF84" s="41"/>
      <c r="GRG84" s="68"/>
      <c r="GRI84" s="54"/>
      <c r="GRJ84" s="28"/>
      <c r="GRK84" s="41"/>
      <c r="GRL84" s="68"/>
      <c r="GRN84" s="54"/>
      <c r="GRO84" s="28"/>
      <c r="GRP84" s="41"/>
      <c r="GRQ84" s="68"/>
      <c r="GRS84" s="54"/>
      <c r="GRT84" s="28"/>
      <c r="GRU84" s="41"/>
      <c r="GRV84" s="68"/>
      <c r="GRX84" s="54"/>
      <c r="GRY84" s="28"/>
      <c r="GRZ84" s="41"/>
      <c r="GSA84" s="68"/>
      <c r="GSC84" s="54"/>
      <c r="GSD84" s="28"/>
      <c r="GSE84" s="41"/>
      <c r="GSF84" s="68"/>
      <c r="GSH84" s="54"/>
      <c r="GSI84" s="28"/>
      <c r="GSJ84" s="41"/>
      <c r="GSK84" s="68"/>
      <c r="GSM84" s="54"/>
      <c r="GSN84" s="28"/>
      <c r="GSO84" s="41"/>
      <c r="GSP84" s="68"/>
      <c r="GSR84" s="54"/>
      <c r="GSS84" s="28"/>
      <c r="GST84" s="41"/>
      <c r="GSU84" s="68"/>
      <c r="GSW84" s="54"/>
      <c r="GSX84" s="28"/>
      <c r="GSY84" s="41"/>
      <c r="GSZ84" s="68"/>
      <c r="GTB84" s="54"/>
      <c r="GTC84" s="28"/>
      <c r="GTD84" s="41"/>
      <c r="GTE84" s="68"/>
      <c r="GTG84" s="54"/>
      <c r="GTH84" s="28"/>
      <c r="GTI84" s="41"/>
      <c r="GTJ84" s="68"/>
      <c r="GTL84" s="54"/>
      <c r="GTM84" s="28"/>
      <c r="GTN84" s="41"/>
      <c r="GTO84" s="68"/>
      <c r="GTQ84" s="54"/>
      <c r="GTR84" s="28"/>
      <c r="GTS84" s="41"/>
      <c r="GTT84" s="68"/>
      <c r="GTV84" s="54"/>
      <c r="GTW84" s="28"/>
      <c r="GTX84" s="41"/>
      <c r="GTY84" s="68"/>
      <c r="GUA84" s="54"/>
      <c r="GUB84" s="28"/>
      <c r="GUC84" s="41"/>
      <c r="GUD84" s="68"/>
      <c r="GUF84" s="54"/>
      <c r="GUG84" s="28"/>
      <c r="GUH84" s="41"/>
      <c r="GUI84" s="68"/>
      <c r="GUK84" s="54"/>
      <c r="GUL84" s="28"/>
      <c r="GUM84" s="41"/>
      <c r="GUN84" s="68"/>
      <c r="GUP84" s="54"/>
      <c r="GUQ84" s="28"/>
      <c r="GUR84" s="41"/>
      <c r="GUS84" s="68"/>
      <c r="GUU84" s="54"/>
      <c r="GUV84" s="28"/>
      <c r="GUW84" s="41"/>
      <c r="GUX84" s="68"/>
      <c r="GUZ84" s="54"/>
      <c r="GVA84" s="28"/>
      <c r="GVB84" s="41"/>
      <c r="GVC84" s="68"/>
      <c r="GVE84" s="54"/>
      <c r="GVF84" s="28"/>
      <c r="GVG84" s="41"/>
      <c r="GVH84" s="68"/>
      <c r="GVJ84" s="54"/>
      <c r="GVK84" s="28"/>
      <c r="GVL84" s="41"/>
      <c r="GVM84" s="68"/>
      <c r="GVO84" s="54"/>
      <c r="GVP84" s="28"/>
      <c r="GVQ84" s="41"/>
      <c r="GVR84" s="68"/>
      <c r="GVT84" s="54"/>
      <c r="GVU84" s="28"/>
      <c r="GVV84" s="41"/>
      <c r="GVW84" s="68"/>
      <c r="GVY84" s="54"/>
      <c r="GVZ84" s="28"/>
      <c r="GWA84" s="41"/>
      <c r="GWB84" s="68"/>
      <c r="GWD84" s="54"/>
      <c r="GWE84" s="28"/>
      <c r="GWF84" s="41"/>
      <c r="GWG84" s="68"/>
      <c r="GWI84" s="54"/>
      <c r="GWJ84" s="28"/>
      <c r="GWK84" s="41"/>
      <c r="GWL84" s="68"/>
      <c r="GWN84" s="54"/>
      <c r="GWO84" s="28"/>
      <c r="GWP84" s="41"/>
      <c r="GWQ84" s="68"/>
      <c r="GWS84" s="54"/>
      <c r="GWT84" s="28"/>
      <c r="GWU84" s="41"/>
      <c r="GWV84" s="68"/>
      <c r="GWX84" s="54"/>
      <c r="GWY84" s="28"/>
      <c r="GWZ84" s="41"/>
      <c r="GXA84" s="68"/>
      <c r="GXC84" s="54"/>
      <c r="GXD84" s="28"/>
      <c r="GXE84" s="41"/>
      <c r="GXF84" s="68"/>
      <c r="GXH84" s="54"/>
      <c r="GXI84" s="28"/>
      <c r="GXJ84" s="41"/>
      <c r="GXK84" s="68"/>
      <c r="GXM84" s="54"/>
      <c r="GXN84" s="28"/>
      <c r="GXO84" s="41"/>
      <c r="GXP84" s="68"/>
      <c r="GXR84" s="54"/>
      <c r="GXS84" s="28"/>
      <c r="GXT84" s="41"/>
      <c r="GXU84" s="68"/>
      <c r="GXW84" s="54"/>
      <c r="GXX84" s="28"/>
      <c r="GXY84" s="41"/>
      <c r="GXZ84" s="68"/>
      <c r="GYB84" s="54"/>
      <c r="GYC84" s="28"/>
      <c r="GYD84" s="41"/>
      <c r="GYE84" s="68"/>
      <c r="GYG84" s="54"/>
      <c r="GYH84" s="28"/>
      <c r="GYI84" s="41"/>
      <c r="GYJ84" s="68"/>
      <c r="GYL84" s="54"/>
      <c r="GYM84" s="28"/>
      <c r="GYN84" s="41"/>
      <c r="GYO84" s="68"/>
      <c r="GYQ84" s="54"/>
      <c r="GYR84" s="28"/>
      <c r="GYS84" s="41"/>
      <c r="GYT84" s="68"/>
      <c r="GYV84" s="54"/>
      <c r="GYW84" s="28"/>
      <c r="GYX84" s="41"/>
      <c r="GYY84" s="68"/>
      <c r="GZA84" s="54"/>
      <c r="GZB84" s="28"/>
      <c r="GZC84" s="41"/>
      <c r="GZD84" s="68"/>
      <c r="GZF84" s="54"/>
      <c r="GZG84" s="28"/>
      <c r="GZH84" s="41"/>
      <c r="GZI84" s="68"/>
      <c r="GZK84" s="54"/>
      <c r="GZL84" s="28"/>
      <c r="GZM84" s="41"/>
      <c r="GZN84" s="68"/>
      <c r="GZP84" s="54"/>
      <c r="GZQ84" s="28"/>
      <c r="GZR84" s="41"/>
      <c r="GZS84" s="68"/>
      <c r="GZU84" s="54"/>
      <c r="GZV84" s="28"/>
      <c r="GZW84" s="41"/>
      <c r="GZX84" s="68"/>
      <c r="GZZ84" s="54"/>
      <c r="HAA84" s="28"/>
      <c r="HAB84" s="41"/>
      <c r="HAC84" s="68"/>
      <c r="HAE84" s="54"/>
      <c r="HAF84" s="28"/>
      <c r="HAG84" s="41"/>
      <c r="HAH84" s="68"/>
      <c r="HAJ84" s="54"/>
      <c r="HAK84" s="28"/>
      <c r="HAL84" s="41"/>
      <c r="HAM84" s="68"/>
      <c r="HAO84" s="54"/>
      <c r="HAP84" s="28"/>
      <c r="HAQ84" s="41"/>
      <c r="HAR84" s="68"/>
      <c r="HAT84" s="54"/>
      <c r="HAU84" s="28"/>
      <c r="HAV84" s="41"/>
      <c r="HAW84" s="68"/>
      <c r="HAY84" s="54"/>
      <c r="HAZ84" s="28"/>
      <c r="HBA84" s="41"/>
      <c r="HBB84" s="68"/>
      <c r="HBD84" s="54"/>
      <c r="HBE84" s="28"/>
      <c r="HBF84" s="41"/>
      <c r="HBG84" s="68"/>
      <c r="HBI84" s="54"/>
      <c r="HBJ84" s="28"/>
      <c r="HBK84" s="41"/>
      <c r="HBL84" s="68"/>
      <c r="HBN84" s="54"/>
      <c r="HBO84" s="28"/>
      <c r="HBP84" s="41"/>
      <c r="HBQ84" s="68"/>
      <c r="HBS84" s="54"/>
      <c r="HBT84" s="28"/>
      <c r="HBU84" s="41"/>
      <c r="HBV84" s="68"/>
      <c r="HBX84" s="54"/>
      <c r="HBY84" s="28"/>
      <c r="HBZ84" s="41"/>
      <c r="HCA84" s="68"/>
      <c r="HCC84" s="54"/>
      <c r="HCD84" s="28"/>
      <c r="HCE84" s="41"/>
      <c r="HCF84" s="68"/>
      <c r="HCH84" s="54"/>
      <c r="HCI84" s="28"/>
      <c r="HCJ84" s="41"/>
      <c r="HCK84" s="68"/>
      <c r="HCM84" s="54"/>
      <c r="HCN84" s="28"/>
      <c r="HCO84" s="41"/>
      <c r="HCP84" s="68"/>
      <c r="HCR84" s="54"/>
      <c r="HCS84" s="28"/>
      <c r="HCT84" s="41"/>
      <c r="HCU84" s="68"/>
      <c r="HCW84" s="54"/>
      <c r="HCX84" s="28"/>
      <c r="HCY84" s="41"/>
      <c r="HCZ84" s="68"/>
      <c r="HDB84" s="54"/>
      <c r="HDC84" s="28"/>
      <c r="HDD84" s="41"/>
      <c r="HDE84" s="68"/>
      <c r="HDG84" s="54"/>
      <c r="HDH84" s="28"/>
      <c r="HDI84" s="41"/>
      <c r="HDJ84" s="68"/>
      <c r="HDL84" s="54"/>
      <c r="HDM84" s="28"/>
      <c r="HDN84" s="41"/>
      <c r="HDO84" s="68"/>
      <c r="HDQ84" s="54"/>
      <c r="HDR84" s="28"/>
      <c r="HDS84" s="41"/>
      <c r="HDT84" s="68"/>
      <c r="HDV84" s="54"/>
      <c r="HDW84" s="28"/>
      <c r="HDX84" s="41"/>
      <c r="HDY84" s="68"/>
      <c r="HEA84" s="54"/>
      <c r="HEB84" s="28"/>
      <c r="HEC84" s="41"/>
      <c r="HED84" s="68"/>
      <c r="HEF84" s="54"/>
      <c r="HEG84" s="28"/>
      <c r="HEH84" s="41"/>
      <c r="HEI84" s="68"/>
      <c r="HEK84" s="54"/>
      <c r="HEL84" s="28"/>
      <c r="HEM84" s="41"/>
      <c r="HEN84" s="68"/>
      <c r="HEP84" s="54"/>
      <c r="HEQ84" s="28"/>
      <c r="HER84" s="41"/>
      <c r="HES84" s="68"/>
      <c r="HEU84" s="54"/>
      <c r="HEV84" s="28"/>
      <c r="HEW84" s="41"/>
      <c r="HEX84" s="68"/>
      <c r="HEZ84" s="54"/>
      <c r="HFA84" s="28"/>
      <c r="HFB84" s="41"/>
      <c r="HFC84" s="68"/>
      <c r="HFE84" s="54"/>
      <c r="HFF84" s="28"/>
      <c r="HFG84" s="41"/>
      <c r="HFH84" s="68"/>
      <c r="HFJ84" s="54"/>
      <c r="HFK84" s="28"/>
      <c r="HFL84" s="41"/>
      <c r="HFM84" s="68"/>
      <c r="HFO84" s="54"/>
      <c r="HFP84" s="28"/>
      <c r="HFQ84" s="41"/>
      <c r="HFR84" s="68"/>
      <c r="HFT84" s="54"/>
      <c r="HFU84" s="28"/>
      <c r="HFV84" s="41"/>
      <c r="HFW84" s="68"/>
      <c r="HFY84" s="54"/>
      <c r="HFZ84" s="28"/>
      <c r="HGA84" s="41"/>
      <c r="HGB84" s="68"/>
      <c r="HGD84" s="54"/>
      <c r="HGE84" s="28"/>
      <c r="HGF84" s="41"/>
      <c r="HGG84" s="68"/>
      <c r="HGI84" s="54"/>
      <c r="HGJ84" s="28"/>
      <c r="HGK84" s="41"/>
      <c r="HGL84" s="68"/>
      <c r="HGN84" s="54"/>
      <c r="HGO84" s="28"/>
      <c r="HGP84" s="41"/>
      <c r="HGQ84" s="68"/>
      <c r="HGS84" s="54"/>
      <c r="HGT84" s="28"/>
      <c r="HGU84" s="41"/>
      <c r="HGV84" s="68"/>
      <c r="HGX84" s="54"/>
      <c r="HGY84" s="28"/>
      <c r="HGZ84" s="41"/>
      <c r="HHA84" s="68"/>
      <c r="HHC84" s="54"/>
      <c r="HHD84" s="28"/>
      <c r="HHE84" s="41"/>
      <c r="HHF84" s="68"/>
      <c r="HHH84" s="54"/>
      <c r="HHI84" s="28"/>
      <c r="HHJ84" s="41"/>
      <c r="HHK84" s="68"/>
      <c r="HHM84" s="54"/>
      <c r="HHN84" s="28"/>
      <c r="HHO84" s="41"/>
      <c r="HHP84" s="68"/>
      <c r="HHR84" s="54"/>
      <c r="HHS84" s="28"/>
      <c r="HHT84" s="41"/>
      <c r="HHU84" s="68"/>
      <c r="HHW84" s="54"/>
      <c r="HHX84" s="28"/>
      <c r="HHY84" s="41"/>
      <c r="HHZ84" s="68"/>
      <c r="HIB84" s="54"/>
      <c r="HIC84" s="28"/>
      <c r="HID84" s="41"/>
      <c r="HIE84" s="68"/>
      <c r="HIG84" s="54"/>
      <c r="HIH84" s="28"/>
      <c r="HII84" s="41"/>
      <c r="HIJ84" s="68"/>
      <c r="HIL84" s="54"/>
      <c r="HIM84" s="28"/>
      <c r="HIN84" s="41"/>
      <c r="HIO84" s="68"/>
      <c r="HIQ84" s="54"/>
      <c r="HIR84" s="28"/>
      <c r="HIS84" s="41"/>
      <c r="HIT84" s="68"/>
      <c r="HIV84" s="54"/>
      <c r="HIW84" s="28"/>
      <c r="HIX84" s="41"/>
      <c r="HIY84" s="68"/>
      <c r="HJA84" s="54"/>
      <c r="HJB84" s="28"/>
      <c r="HJC84" s="41"/>
      <c r="HJD84" s="68"/>
      <c r="HJF84" s="54"/>
      <c r="HJG84" s="28"/>
      <c r="HJH84" s="41"/>
      <c r="HJI84" s="68"/>
      <c r="HJK84" s="54"/>
      <c r="HJL84" s="28"/>
      <c r="HJM84" s="41"/>
      <c r="HJN84" s="68"/>
      <c r="HJP84" s="54"/>
      <c r="HJQ84" s="28"/>
      <c r="HJR84" s="41"/>
      <c r="HJS84" s="68"/>
      <c r="HJU84" s="54"/>
      <c r="HJV84" s="28"/>
      <c r="HJW84" s="41"/>
      <c r="HJX84" s="68"/>
      <c r="HJZ84" s="54"/>
      <c r="HKA84" s="28"/>
      <c r="HKB84" s="41"/>
      <c r="HKC84" s="68"/>
      <c r="HKE84" s="54"/>
      <c r="HKF84" s="28"/>
      <c r="HKG84" s="41"/>
      <c r="HKH84" s="68"/>
      <c r="HKJ84" s="54"/>
      <c r="HKK84" s="28"/>
      <c r="HKL84" s="41"/>
      <c r="HKM84" s="68"/>
      <c r="HKO84" s="54"/>
      <c r="HKP84" s="28"/>
      <c r="HKQ84" s="41"/>
      <c r="HKR84" s="68"/>
      <c r="HKT84" s="54"/>
      <c r="HKU84" s="28"/>
      <c r="HKV84" s="41"/>
      <c r="HKW84" s="68"/>
      <c r="HKY84" s="54"/>
      <c r="HKZ84" s="28"/>
      <c r="HLA84" s="41"/>
      <c r="HLB84" s="68"/>
      <c r="HLD84" s="54"/>
      <c r="HLE84" s="28"/>
      <c r="HLF84" s="41"/>
      <c r="HLG84" s="68"/>
      <c r="HLI84" s="54"/>
      <c r="HLJ84" s="28"/>
      <c r="HLK84" s="41"/>
      <c r="HLL84" s="68"/>
      <c r="HLN84" s="54"/>
      <c r="HLO84" s="28"/>
      <c r="HLP84" s="41"/>
      <c r="HLQ84" s="68"/>
      <c r="HLS84" s="54"/>
      <c r="HLT84" s="28"/>
      <c r="HLU84" s="41"/>
      <c r="HLV84" s="68"/>
      <c r="HLX84" s="54"/>
      <c r="HLY84" s="28"/>
      <c r="HLZ84" s="41"/>
      <c r="HMA84" s="68"/>
      <c r="HMC84" s="54"/>
      <c r="HMD84" s="28"/>
      <c r="HME84" s="41"/>
      <c r="HMF84" s="68"/>
      <c r="HMH84" s="54"/>
      <c r="HMI84" s="28"/>
      <c r="HMJ84" s="41"/>
      <c r="HMK84" s="68"/>
      <c r="HMM84" s="54"/>
      <c r="HMN84" s="28"/>
      <c r="HMO84" s="41"/>
      <c r="HMP84" s="68"/>
      <c r="HMR84" s="54"/>
      <c r="HMS84" s="28"/>
      <c r="HMT84" s="41"/>
      <c r="HMU84" s="68"/>
      <c r="HMW84" s="54"/>
      <c r="HMX84" s="28"/>
      <c r="HMY84" s="41"/>
      <c r="HMZ84" s="68"/>
      <c r="HNB84" s="54"/>
      <c r="HNC84" s="28"/>
      <c r="HND84" s="41"/>
      <c r="HNE84" s="68"/>
      <c r="HNG84" s="54"/>
      <c r="HNH84" s="28"/>
      <c r="HNI84" s="41"/>
      <c r="HNJ84" s="68"/>
      <c r="HNL84" s="54"/>
      <c r="HNM84" s="28"/>
      <c r="HNN84" s="41"/>
      <c r="HNO84" s="68"/>
      <c r="HNQ84" s="54"/>
      <c r="HNR84" s="28"/>
      <c r="HNS84" s="41"/>
      <c r="HNT84" s="68"/>
      <c r="HNV84" s="54"/>
      <c r="HNW84" s="28"/>
      <c r="HNX84" s="41"/>
      <c r="HNY84" s="68"/>
      <c r="HOA84" s="54"/>
      <c r="HOB84" s="28"/>
      <c r="HOC84" s="41"/>
      <c r="HOD84" s="68"/>
      <c r="HOF84" s="54"/>
      <c r="HOG84" s="28"/>
      <c r="HOH84" s="41"/>
      <c r="HOI84" s="68"/>
      <c r="HOK84" s="54"/>
      <c r="HOL84" s="28"/>
      <c r="HOM84" s="41"/>
      <c r="HON84" s="68"/>
      <c r="HOP84" s="54"/>
      <c r="HOQ84" s="28"/>
      <c r="HOR84" s="41"/>
      <c r="HOS84" s="68"/>
      <c r="HOU84" s="54"/>
      <c r="HOV84" s="28"/>
      <c r="HOW84" s="41"/>
      <c r="HOX84" s="68"/>
      <c r="HOZ84" s="54"/>
      <c r="HPA84" s="28"/>
      <c r="HPB84" s="41"/>
      <c r="HPC84" s="68"/>
      <c r="HPE84" s="54"/>
      <c r="HPF84" s="28"/>
      <c r="HPG84" s="41"/>
      <c r="HPH84" s="68"/>
      <c r="HPJ84" s="54"/>
      <c r="HPK84" s="28"/>
      <c r="HPL84" s="41"/>
      <c r="HPM84" s="68"/>
      <c r="HPO84" s="54"/>
      <c r="HPP84" s="28"/>
      <c r="HPQ84" s="41"/>
      <c r="HPR84" s="68"/>
      <c r="HPT84" s="54"/>
      <c r="HPU84" s="28"/>
      <c r="HPV84" s="41"/>
      <c r="HPW84" s="68"/>
      <c r="HPY84" s="54"/>
      <c r="HPZ84" s="28"/>
      <c r="HQA84" s="41"/>
      <c r="HQB84" s="68"/>
      <c r="HQD84" s="54"/>
      <c r="HQE84" s="28"/>
      <c r="HQF84" s="41"/>
      <c r="HQG84" s="68"/>
      <c r="HQI84" s="54"/>
      <c r="HQJ84" s="28"/>
      <c r="HQK84" s="41"/>
      <c r="HQL84" s="68"/>
      <c r="HQN84" s="54"/>
      <c r="HQO84" s="28"/>
      <c r="HQP84" s="41"/>
      <c r="HQQ84" s="68"/>
      <c r="HQS84" s="54"/>
      <c r="HQT84" s="28"/>
      <c r="HQU84" s="41"/>
      <c r="HQV84" s="68"/>
      <c r="HQX84" s="54"/>
      <c r="HQY84" s="28"/>
      <c r="HQZ84" s="41"/>
      <c r="HRA84" s="68"/>
      <c r="HRC84" s="54"/>
      <c r="HRD84" s="28"/>
      <c r="HRE84" s="41"/>
      <c r="HRF84" s="68"/>
      <c r="HRH84" s="54"/>
      <c r="HRI84" s="28"/>
      <c r="HRJ84" s="41"/>
      <c r="HRK84" s="68"/>
      <c r="HRM84" s="54"/>
      <c r="HRN84" s="28"/>
      <c r="HRO84" s="41"/>
      <c r="HRP84" s="68"/>
      <c r="HRR84" s="54"/>
      <c r="HRS84" s="28"/>
      <c r="HRT84" s="41"/>
      <c r="HRU84" s="68"/>
      <c r="HRW84" s="54"/>
      <c r="HRX84" s="28"/>
      <c r="HRY84" s="41"/>
      <c r="HRZ84" s="68"/>
      <c r="HSB84" s="54"/>
      <c r="HSC84" s="28"/>
      <c r="HSD84" s="41"/>
      <c r="HSE84" s="68"/>
      <c r="HSG84" s="54"/>
      <c r="HSH84" s="28"/>
      <c r="HSI84" s="41"/>
      <c r="HSJ84" s="68"/>
      <c r="HSL84" s="54"/>
      <c r="HSM84" s="28"/>
      <c r="HSN84" s="41"/>
      <c r="HSO84" s="68"/>
      <c r="HSQ84" s="54"/>
      <c r="HSR84" s="28"/>
      <c r="HSS84" s="41"/>
      <c r="HST84" s="68"/>
      <c r="HSV84" s="54"/>
      <c r="HSW84" s="28"/>
      <c r="HSX84" s="41"/>
      <c r="HSY84" s="68"/>
      <c r="HTA84" s="54"/>
      <c r="HTB84" s="28"/>
      <c r="HTC84" s="41"/>
      <c r="HTD84" s="68"/>
      <c r="HTF84" s="54"/>
      <c r="HTG84" s="28"/>
      <c r="HTH84" s="41"/>
      <c r="HTI84" s="68"/>
      <c r="HTK84" s="54"/>
      <c r="HTL84" s="28"/>
      <c r="HTM84" s="41"/>
      <c r="HTN84" s="68"/>
      <c r="HTP84" s="54"/>
      <c r="HTQ84" s="28"/>
      <c r="HTR84" s="41"/>
      <c r="HTS84" s="68"/>
      <c r="HTU84" s="54"/>
      <c r="HTV84" s="28"/>
      <c r="HTW84" s="41"/>
      <c r="HTX84" s="68"/>
      <c r="HTZ84" s="54"/>
      <c r="HUA84" s="28"/>
      <c r="HUB84" s="41"/>
      <c r="HUC84" s="68"/>
      <c r="HUE84" s="54"/>
      <c r="HUF84" s="28"/>
      <c r="HUG84" s="41"/>
      <c r="HUH84" s="68"/>
      <c r="HUJ84" s="54"/>
      <c r="HUK84" s="28"/>
      <c r="HUL84" s="41"/>
      <c r="HUM84" s="68"/>
      <c r="HUO84" s="54"/>
      <c r="HUP84" s="28"/>
      <c r="HUQ84" s="41"/>
      <c r="HUR84" s="68"/>
      <c r="HUT84" s="54"/>
      <c r="HUU84" s="28"/>
      <c r="HUV84" s="41"/>
      <c r="HUW84" s="68"/>
      <c r="HUY84" s="54"/>
      <c r="HUZ84" s="28"/>
      <c r="HVA84" s="41"/>
      <c r="HVB84" s="68"/>
      <c r="HVD84" s="54"/>
      <c r="HVE84" s="28"/>
      <c r="HVF84" s="41"/>
      <c r="HVG84" s="68"/>
      <c r="HVI84" s="54"/>
      <c r="HVJ84" s="28"/>
      <c r="HVK84" s="41"/>
      <c r="HVL84" s="68"/>
      <c r="HVN84" s="54"/>
      <c r="HVO84" s="28"/>
      <c r="HVP84" s="41"/>
      <c r="HVQ84" s="68"/>
      <c r="HVS84" s="54"/>
      <c r="HVT84" s="28"/>
      <c r="HVU84" s="41"/>
      <c r="HVV84" s="68"/>
      <c r="HVX84" s="54"/>
      <c r="HVY84" s="28"/>
      <c r="HVZ84" s="41"/>
      <c r="HWA84" s="68"/>
      <c r="HWC84" s="54"/>
      <c r="HWD84" s="28"/>
      <c r="HWE84" s="41"/>
      <c r="HWF84" s="68"/>
      <c r="HWH84" s="54"/>
      <c r="HWI84" s="28"/>
      <c r="HWJ84" s="41"/>
      <c r="HWK84" s="68"/>
      <c r="HWM84" s="54"/>
      <c r="HWN84" s="28"/>
      <c r="HWO84" s="41"/>
      <c r="HWP84" s="68"/>
      <c r="HWR84" s="54"/>
      <c r="HWS84" s="28"/>
      <c r="HWT84" s="41"/>
      <c r="HWU84" s="68"/>
      <c r="HWW84" s="54"/>
      <c r="HWX84" s="28"/>
      <c r="HWY84" s="41"/>
      <c r="HWZ84" s="68"/>
      <c r="HXB84" s="54"/>
      <c r="HXC84" s="28"/>
      <c r="HXD84" s="41"/>
      <c r="HXE84" s="68"/>
      <c r="HXG84" s="54"/>
      <c r="HXH84" s="28"/>
      <c r="HXI84" s="41"/>
      <c r="HXJ84" s="68"/>
      <c r="HXL84" s="54"/>
      <c r="HXM84" s="28"/>
      <c r="HXN84" s="41"/>
      <c r="HXO84" s="68"/>
      <c r="HXQ84" s="54"/>
      <c r="HXR84" s="28"/>
      <c r="HXS84" s="41"/>
      <c r="HXT84" s="68"/>
      <c r="HXV84" s="54"/>
      <c r="HXW84" s="28"/>
      <c r="HXX84" s="41"/>
      <c r="HXY84" s="68"/>
      <c r="HYA84" s="54"/>
      <c r="HYB84" s="28"/>
      <c r="HYC84" s="41"/>
      <c r="HYD84" s="68"/>
      <c r="HYF84" s="54"/>
      <c r="HYG84" s="28"/>
      <c r="HYH84" s="41"/>
      <c r="HYI84" s="68"/>
      <c r="HYK84" s="54"/>
      <c r="HYL84" s="28"/>
      <c r="HYM84" s="41"/>
      <c r="HYN84" s="68"/>
      <c r="HYP84" s="54"/>
      <c r="HYQ84" s="28"/>
      <c r="HYR84" s="41"/>
      <c r="HYS84" s="68"/>
      <c r="HYU84" s="54"/>
      <c r="HYV84" s="28"/>
      <c r="HYW84" s="41"/>
      <c r="HYX84" s="68"/>
      <c r="HYZ84" s="54"/>
      <c r="HZA84" s="28"/>
      <c r="HZB84" s="41"/>
      <c r="HZC84" s="68"/>
      <c r="HZE84" s="54"/>
      <c r="HZF84" s="28"/>
      <c r="HZG84" s="41"/>
      <c r="HZH84" s="68"/>
      <c r="HZJ84" s="54"/>
      <c r="HZK84" s="28"/>
      <c r="HZL84" s="41"/>
      <c r="HZM84" s="68"/>
      <c r="HZO84" s="54"/>
      <c r="HZP84" s="28"/>
      <c r="HZQ84" s="41"/>
      <c r="HZR84" s="68"/>
      <c r="HZT84" s="54"/>
      <c r="HZU84" s="28"/>
      <c r="HZV84" s="41"/>
      <c r="HZW84" s="68"/>
      <c r="HZY84" s="54"/>
      <c r="HZZ84" s="28"/>
      <c r="IAA84" s="41"/>
      <c r="IAB84" s="68"/>
      <c r="IAD84" s="54"/>
      <c r="IAE84" s="28"/>
      <c r="IAF84" s="41"/>
      <c r="IAG84" s="68"/>
      <c r="IAI84" s="54"/>
      <c r="IAJ84" s="28"/>
      <c r="IAK84" s="41"/>
      <c r="IAL84" s="68"/>
      <c r="IAN84" s="54"/>
      <c r="IAO84" s="28"/>
      <c r="IAP84" s="41"/>
      <c r="IAQ84" s="68"/>
      <c r="IAS84" s="54"/>
      <c r="IAT84" s="28"/>
      <c r="IAU84" s="41"/>
      <c r="IAV84" s="68"/>
      <c r="IAX84" s="54"/>
      <c r="IAY84" s="28"/>
      <c r="IAZ84" s="41"/>
      <c r="IBA84" s="68"/>
      <c r="IBC84" s="54"/>
      <c r="IBD84" s="28"/>
      <c r="IBE84" s="41"/>
      <c r="IBF84" s="68"/>
      <c r="IBH84" s="54"/>
      <c r="IBI84" s="28"/>
      <c r="IBJ84" s="41"/>
      <c r="IBK84" s="68"/>
      <c r="IBM84" s="54"/>
      <c r="IBN84" s="28"/>
      <c r="IBO84" s="41"/>
      <c r="IBP84" s="68"/>
      <c r="IBR84" s="54"/>
      <c r="IBS84" s="28"/>
      <c r="IBT84" s="41"/>
      <c r="IBU84" s="68"/>
      <c r="IBW84" s="54"/>
      <c r="IBX84" s="28"/>
      <c r="IBY84" s="41"/>
      <c r="IBZ84" s="68"/>
      <c r="ICB84" s="54"/>
      <c r="ICC84" s="28"/>
      <c r="ICD84" s="41"/>
      <c r="ICE84" s="68"/>
      <c r="ICG84" s="54"/>
      <c r="ICH84" s="28"/>
      <c r="ICI84" s="41"/>
      <c r="ICJ84" s="68"/>
      <c r="ICL84" s="54"/>
      <c r="ICM84" s="28"/>
      <c r="ICN84" s="41"/>
      <c r="ICO84" s="68"/>
      <c r="ICQ84" s="54"/>
      <c r="ICR84" s="28"/>
      <c r="ICS84" s="41"/>
      <c r="ICT84" s="68"/>
      <c r="ICV84" s="54"/>
      <c r="ICW84" s="28"/>
      <c r="ICX84" s="41"/>
      <c r="ICY84" s="68"/>
      <c r="IDA84" s="54"/>
      <c r="IDB84" s="28"/>
      <c r="IDC84" s="41"/>
      <c r="IDD84" s="68"/>
      <c r="IDF84" s="54"/>
      <c r="IDG84" s="28"/>
      <c r="IDH84" s="41"/>
      <c r="IDI84" s="68"/>
      <c r="IDK84" s="54"/>
      <c r="IDL84" s="28"/>
      <c r="IDM84" s="41"/>
      <c r="IDN84" s="68"/>
      <c r="IDP84" s="54"/>
      <c r="IDQ84" s="28"/>
      <c r="IDR84" s="41"/>
      <c r="IDS84" s="68"/>
      <c r="IDU84" s="54"/>
      <c r="IDV84" s="28"/>
      <c r="IDW84" s="41"/>
      <c r="IDX84" s="68"/>
      <c r="IDZ84" s="54"/>
      <c r="IEA84" s="28"/>
      <c r="IEB84" s="41"/>
      <c r="IEC84" s="68"/>
      <c r="IEE84" s="54"/>
      <c r="IEF84" s="28"/>
      <c r="IEG84" s="41"/>
      <c r="IEH84" s="68"/>
      <c r="IEJ84" s="54"/>
      <c r="IEK84" s="28"/>
      <c r="IEL84" s="41"/>
      <c r="IEM84" s="68"/>
      <c r="IEO84" s="54"/>
      <c r="IEP84" s="28"/>
      <c r="IEQ84" s="41"/>
      <c r="IER84" s="68"/>
      <c r="IET84" s="54"/>
      <c r="IEU84" s="28"/>
      <c r="IEV84" s="41"/>
      <c r="IEW84" s="68"/>
      <c r="IEY84" s="54"/>
      <c r="IEZ84" s="28"/>
      <c r="IFA84" s="41"/>
      <c r="IFB84" s="68"/>
      <c r="IFD84" s="54"/>
      <c r="IFE84" s="28"/>
      <c r="IFF84" s="41"/>
      <c r="IFG84" s="68"/>
      <c r="IFI84" s="54"/>
      <c r="IFJ84" s="28"/>
      <c r="IFK84" s="41"/>
      <c r="IFL84" s="68"/>
      <c r="IFN84" s="54"/>
      <c r="IFO84" s="28"/>
      <c r="IFP84" s="41"/>
      <c r="IFQ84" s="68"/>
      <c r="IFS84" s="54"/>
      <c r="IFT84" s="28"/>
      <c r="IFU84" s="41"/>
      <c r="IFV84" s="68"/>
      <c r="IFX84" s="54"/>
      <c r="IFY84" s="28"/>
      <c r="IFZ84" s="41"/>
      <c r="IGA84" s="68"/>
      <c r="IGC84" s="54"/>
      <c r="IGD84" s="28"/>
      <c r="IGE84" s="41"/>
      <c r="IGF84" s="68"/>
      <c r="IGH84" s="54"/>
      <c r="IGI84" s="28"/>
      <c r="IGJ84" s="41"/>
      <c r="IGK84" s="68"/>
      <c r="IGM84" s="54"/>
      <c r="IGN84" s="28"/>
      <c r="IGO84" s="41"/>
      <c r="IGP84" s="68"/>
      <c r="IGR84" s="54"/>
      <c r="IGS84" s="28"/>
      <c r="IGT84" s="41"/>
      <c r="IGU84" s="68"/>
      <c r="IGW84" s="54"/>
      <c r="IGX84" s="28"/>
      <c r="IGY84" s="41"/>
      <c r="IGZ84" s="68"/>
      <c r="IHB84" s="54"/>
      <c r="IHC84" s="28"/>
      <c r="IHD84" s="41"/>
      <c r="IHE84" s="68"/>
      <c r="IHG84" s="54"/>
      <c r="IHH84" s="28"/>
      <c r="IHI84" s="41"/>
      <c r="IHJ84" s="68"/>
      <c r="IHL84" s="54"/>
      <c r="IHM84" s="28"/>
      <c r="IHN84" s="41"/>
      <c r="IHO84" s="68"/>
      <c r="IHQ84" s="54"/>
      <c r="IHR84" s="28"/>
      <c r="IHS84" s="41"/>
      <c r="IHT84" s="68"/>
      <c r="IHV84" s="54"/>
      <c r="IHW84" s="28"/>
      <c r="IHX84" s="41"/>
      <c r="IHY84" s="68"/>
      <c r="IIA84" s="54"/>
      <c r="IIB84" s="28"/>
      <c r="IIC84" s="41"/>
      <c r="IID84" s="68"/>
      <c r="IIF84" s="54"/>
      <c r="IIG84" s="28"/>
      <c r="IIH84" s="41"/>
      <c r="III84" s="68"/>
      <c r="IIK84" s="54"/>
      <c r="IIL84" s="28"/>
      <c r="IIM84" s="41"/>
      <c r="IIN84" s="68"/>
      <c r="IIP84" s="54"/>
      <c r="IIQ84" s="28"/>
      <c r="IIR84" s="41"/>
      <c r="IIS84" s="68"/>
      <c r="IIU84" s="54"/>
      <c r="IIV84" s="28"/>
      <c r="IIW84" s="41"/>
      <c r="IIX84" s="68"/>
      <c r="IIZ84" s="54"/>
      <c r="IJA84" s="28"/>
      <c r="IJB84" s="41"/>
      <c r="IJC84" s="68"/>
      <c r="IJE84" s="54"/>
      <c r="IJF84" s="28"/>
      <c r="IJG84" s="41"/>
      <c r="IJH84" s="68"/>
      <c r="IJJ84" s="54"/>
      <c r="IJK84" s="28"/>
      <c r="IJL84" s="41"/>
      <c r="IJM84" s="68"/>
      <c r="IJO84" s="54"/>
      <c r="IJP84" s="28"/>
      <c r="IJQ84" s="41"/>
      <c r="IJR84" s="68"/>
      <c r="IJT84" s="54"/>
      <c r="IJU84" s="28"/>
      <c r="IJV84" s="41"/>
      <c r="IJW84" s="68"/>
      <c r="IJY84" s="54"/>
      <c r="IJZ84" s="28"/>
      <c r="IKA84" s="41"/>
      <c r="IKB84" s="68"/>
      <c r="IKD84" s="54"/>
      <c r="IKE84" s="28"/>
      <c r="IKF84" s="41"/>
      <c r="IKG84" s="68"/>
      <c r="IKI84" s="54"/>
      <c r="IKJ84" s="28"/>
      <c r="IKK84" s="41"/>
      <c r="IKL84" s="68"/>
      <c r="IKN84" s="54"/>
      <c r="IKO84" s="28"/>
      <c r="IKP84" s="41"/>
      <c r="IKQ84" s="68"/>
      <c r="IKS84" s="54"/>
      <c r="IKT84" s="28"/>
      <c r="IKU84" s="41"/>
      <c r="IKV84" s="68"/>
      <c r="IKX84" s="54"/>
      <c r="IKY84" s="28"/>
      <c r="IKZ84" s="41"/>
      <c r="ILA84" s="68"/>
      <c r="ILC84" s="54"/>
      <c r="ILD84" s="28"/>
      <c r="ILE84" s="41"/>
      <c r="ILF84" s="68"/>
      <c r="ILH84" s="54"/>
      <c r="ILI84" s="28"/>
      <c r="ILJ84" s="41"/>
      <c r="ILK84" s="68"/>
      <c r="ILM84" s="54"/>
      <c r="ILN84" s="28"/>
      <c r="ILO84" s="41"/>
      <c r="ILP84" s="68"/>
      <c r="ILR84" s="54"/>
      <c r="ILS84" s="28"/>
      <c r="ILT84" s="41"/>
      <c r="ILU84" s="68"/>
      <c r="ILW84" s="54"/>
      <c r="ILX84" s="28"/>
      <c r="ILY84" s="41"/>
      <c r="ILZ84" s="68"/>
      <c r="IMB84" s="54"/>
      <c r="IMC84" s="28"/>
      <c r="IMD84" s="41"/>
      <c r="IME84" s="68"/>
      <c r="IMG84" s="54"/>
      <c r="IMH84" s="28"/>
      <c r="IMI84" s="41"/>
      <c r="IMJ84" s="68"/>
      <c r="IML84" s="54"/>
      <c r="IMM84" s="28"/>
      <c r="IMN84" s="41"/>
      <c r="IMO84" s="68"/>
      <c r="IMQ84" s="54"/>
      <c r="IMR84" s="28"/>
      <c r="IMS84" s="41"/>
      <c r="IMT84" s="68"/>
      <c r="IMV84" s="54"/>
      <c r="IMW84" s="28"/>
      <c r="IMX84" s="41"/>
      <c r="IMY84" s="68"/>
      <c r="INA84" s="54"/>
      <c r="INB84" s="28"/>
      <c r="INC84" s="41"/>
      <c r="IND84" s="68"/>
      <c r="INF84" s="54"/>
      <c r="ING84" s="28"/>
      <c r="INH84" s="41"/>
      <c r="INI84" s="68"/>
      <c r="INK84" s="54"/>
      <c r="INL84" s="28"/>
      <c r="INM84" s="41"/>
      <c r="INN84" s="68"/>
      <c r="INP84" s="54"/>
      <c r="INQ84" s="28"/>
      <c r="INR84" s="41"/>
      <c r="INS84" s="68"/>
      <c r="INU84" s="54"/>
      <c r="INV84" s="28"/>
      <c r="INW84" s="41"/>
      <c r="INX84" s="68"/>
      <c r="INZ84" s="54"/>
      <c r="IOA84" s="28"/>
      <c r="IOB84" s="41"/>
      <c r="IOC84" s="68"/>
      <c r="IOE84" s="54"/>
      <c r="IOF84" s="28"/>
      <c r="IOG84" s="41"/>
      <c r="IOH84" s="68"/>
      <c r="IOJ84" s="54"/>
      <c r="IOK84" s="28"/>
      <c r="IOL84" s="41"/>
      <c r="IOM84" s="68"/>
      <c r="IOO84" s="54"/>
      <c r="IOP84" s="28"/>
      <c r="IOQ84" s="41"/>
      <c r="IOR84" s="68"/>
      <c r="IOT84" s="54"/>
      <c r="IOU84" s="28"/>
      <c r="IOV84" s="41"/>
      <c r="IOW84" s="68"/>
      <c r="IOY84" s="54"/>
      <c r="IOZ84" s="28"/>
      <c r="IPA84" s="41"/>
      <c r="IPB84" s="68"/>
      <c r="IPD84" s="54"/>
      <c r="IPE84" s="28"/>
      <c r="IPF84" s="41"/>
      <c r="IPG84" s="68"/>
      <c r="IPI84" s="54"/>
      <c r="IPJ84" s="28"/>
      <c r="IPK84" s="41"/>
      <c r="IPL84" s="68"/>
      <c r="IPN84" s="54"/>
      <c r="IPO84" s="28"/>
      <c r="IPP84" s="41"/>
      <c r="IPQ84" s="68"/>
      <c r="IPS84" s="54"/>
      <c r="IPT84" s="28"/>
      <c r="IPU84" s="41"/>
      <c r="IPV84" s="68"/>
      <c r="IPX84" s="54"/>
      <c r="IPY84" s="28"/>
      <c r="IPZ84" s="41"/>
      <c r="IQA84" s="68"/>
      <c r="IQC84" s="54"/>
      <c r="IQD84" s="28"/>
      <c r="IQE84" s="41"/>
      <c r="IQF84" s="68"/>
      <c r="IQH84" s="54"/>
      <c r="IQI84" s="28"/>
      <c r="IQJ84" s="41"/>
      <c r="IQK84" s="68"/>
      <c r="IQM84" s="54"/>
      <c r="IQN84" s="28"/>
      <c r="IQO84" s="41"/>
      <c r="IQP84" s="68"/>
      <c r="IQR84" s="54"/>
      <c r="IQS84" s="28"/>
      <c r="IQT84" s="41"/>
      <c r="IQU84" s="68"/>
      <c r="IQW84" s="54"/>
      <c r="IQX84" s="28"/>
      <c r="IQY84" s="41"/>
      <c r="IQZ84" s="68"/>
      <c r="IRB84" s="54"/>
      <c r="IRC84" s="28"/>
      <c r="IRD84" s="41"/>
      <c r="IRE84" s="68"/>
      <c r="IRG84" s="54"/>
      <c r="IRH84" s="28"/>
      <c r="IRI84" s="41"/>
      <c r="IRJ84" s="68"/>
      <c r="IRL84" s="54"/>
      <c r="IRM84" s="28"/>
      <c r="IRN84" s="41"/>
      <c r="IRO84" s="68"/>
      <c r="IRQ84" s="54"/>
      <c r="IRR84" s="28"/>
      <c r="IRS84" s="41"/>
      <c r="IRT84" s="68"/>
      <c r="IRV84" s="54"/>
      <c r="IRW84" s="28"/>
      <c r="IRX84" s="41"/>
      <c r="IRY84" s="68"/>
      <c r="ISA84" s="54"/>
      <c r="ISB84" s="28"/>
      <c r="ISC84" s="41"/>
      <c r="ISD84" s="68"/>
      <c r="ISF84" s="54"/>
      <c r="ISG84" s="28"/>
      <c r="ISH84" s="41"/>
      <c r="ISI84" s="68"/>
      <c r="ISK84" s="54"/>
      <c r="ISL84" s="28"/>
      <c r="ISM84" s="41"/>
      <c r="ISN84" s="68"/>
      <c r="ISP84" s="54"/>
      <c r="ISQ84" s="28"/>
      <c r="ISR84" s="41"/>
      <c r="ISS84" s="68"/>
      <c r="ISU84" s="54"/>
      <c r="ISV84" s="28"/>
      <c r="ISW84" s="41"/>
      <c r="ISX84" s="68"/>
      <c r="ISZ84" s="54"/>
      <c r="ITA84" s="28"/>
      <c r="ITB84" s="41"/>
      <c r="ITC84" s="68"/>
      <c r="ITE84" s="54"/>
      <c r="ITF84" s="28"/>
      <c r="ITG84" s="41"/>
      <c r="ITH84" s="68"/>
      <c r="ITJ84" s="54"/>
      <c r="ITK84" s="28"/>
      <c r="ITL84" s="41"/>
      <c r="ITM84" s="68"/>
      <c r="ITO84" s="54"/>
      <c r="ITP84" s="28"/>
      <c r="ITQ84" s="41"/>
      <c r="ITR84" s="68"/>
      <c r="ITT84" s="54"/>
      <c r="ITU84" s="28"/>
      <c r="ITV84" s="41"/>
      <c r="ITW84" s="68"/>
      <c r="ITY84" s="54"/>
      <c r="ITZ84" s="28"/>
      <c r="IUA84" s="41"/>
      <c r="IUB84" s="68"/>
      <c r="IUD84" s="54"/>
      <c r="IUE84" s="28"/>
      <c r="IUF84" s="41"/>
      <c r="IUG84" s="68"/>
      <c r="IUI84" s="54"/>
      <c r="IUJ84" s="28"/>
      <c r="IUK84" s="41"/>
      <c r="IUL84" s="68"/>
      <c r="IUN84" s="54"/>
      <c r="IUO84" s="28"/>
      <c r="IUP84" s="41"/>
      <c r="IUQ84" s="68"/>
      <c r="IUS84" s="54"/>
      <c r="IUT84" s="28"/>
      <c r="IUU84" s="41"/>
      <c r="IUV84" s="68"/>
      <c r="IUX84" s="54"/>
      <c r="IUY84" s="28"/>
      <c r="IUZ84" s="41"/>
      <c r="IVA84" s="68"/>
      <c r="IVC84" s="54"/>
      <c r="IVD84" s="28"/>
      <c r="IVE84" s="41"/>
      <c r="IVF84" s="68"/>
      <c r="IVH84" s="54"/>
      <c r="IVI84" s="28"/>
      <c r="IVJ84" s="41"/>
      <c r="IVK84" s="68"/>
      <c r="IVM84" s="54"/>
      <c r="IVN84" s="28"/>
      <c r="IVO84" s="41"/>
      <c r="IVP84" s="68"/>
      <c r="IVR84" s="54"/>
      <c r="IVS84" s="28"/>
      <c r="IVT84" s="41"/>
      <c r="IVU84" s="68"/>
      <c r="IVW84" s="54"/>
      <c r="IVX84" s="28"/>
      <c r="IVY84" s="41"/>
      <c r="IVZ84" s="68"/>
      <c r="IWB84" s="54"/>
      <c r="IWC84" s="28"/>
      <c r="IWD84" s="41"/>
      <c r="IWE84" s="68"/>
      <c r="IWG84" s="54"/>
      <c r="IWH84" s="28"/>
      <c r="IWI84" s="41"/>
      <c r="IWJ84" s="68"/>
      <c r="IWL84" s="54"/>
      <c r="IWM84" s="28"/>
      <c r="IWN84" s="41"/>
      <c r="IWO84" s="68"/>
      <c r="IWQ84" s="54"/>
      <c r="IWR84" s="28"/>
      <c r="IWS84" s="41"/>
      <c r="IWT84" s="68"/>
      <c r="IWV84" s="54"/>
      <c r="IWW84" s="28"/>
      <c r="IWX84" s="41"/>
      <c r="IWY84" s="68"/>
      <c r="IXA84" s="54"/>
      <c r="IXB84" s="28"/>
      <c r="IXC84" s="41"/>
      <c r="IXD84" s="68"/>
      <c r="IXF84" s="54"/>
      <c r="IXG84" s="28"/>
      <c r="IXH84" s="41"/>
      <c r="IXI84" s="68"/>
      <c r="IXK84" s="54"/>
      <c r="IXL84" s="28"/>
      <c r="IXM84" s="41"/>
      <c r="IXN84" s="68"/>
      <c r="IXP84" s="54"/>
      <c r="IXQ84" s="28"/>
      <c r="IXR84" s="41"/>
      <c r="IXS84" s="68"/>
      <c r="IXU84" s="54"/>
      <c r="IXV84" s="28"/>
      <c r="IXW84" s="41"/>
      <c r="IXX84" s="68"/>
      <c r="IXZ84" s="54"/>
      <c r="IYA84" s="28"/>
      <c r="IYB84" s="41"/>
      <c r="IYC84" s="68"/>
      <c r="IYE84" s="54"/>
      <c r="IYF84" s="28"/>
      <c r="IYG84" s="41"/>
      <c r="IYH84" s="68"/>
      <c r="IYJ84" s="54"/>
      <c r="IYK84" s="28"/>
      <c r="IYL84" s="41"/>
      <c r="IYM84" s="68"/>
      <c r="IYO84" s="54"/>
      <c r="IYP84" s="28"/>
      <c r="IYQ84" s="41"/>
      <c r="IYR84" s="68"/>
      <c r="IYT84" s="54"/>
      <c r="IYU84" s="28"/>
      <c r="IYV84" s="41"/>
      <c r="IYW84" s="68"/>
      <c r="IYY84" s="54"/>
      <c r="IYZ84" s="28"/>
      <c r="IZA84" s="41"/>
      <c r="IZB84" s="68"/>
      <c r="IZD84" s="54"/>
      <c r="IZE84" s="28"/>
      <c r="IZF84" s="41"/>
      <c r="IZG84" s="68"/>
      <c r="IZI84" s="54"/>
      <c r="IZJ84" s="28"/>
      <c r="IZK84" s="41"/>
      <c r="IZL84" s="68"/>
      <c r="IZN84" s="54"/>
      <c r="IZO84" s="28"/>
      <c r="IZP84" s="41"/>
      <c r="IZQ84" s="68"/>
      <c r="IZS84" s="54"/>
      <c r="IZT84" s="28"/>
      <c r="IZU84" s="41"/>
      <c r="IZV84" s="68"/>
      <c r="IZX84" s="54"/>
      <c r="IZY84" s="28"/>
      <c r="IZZ84" s="41"/>
      <c r="JAA84" s="68"/>
      <c r="JAC84" s="54"/>
      <c r="JAD84" s="28"/>
      <c r="JAE84" s="41"/>
      <c r="JAF84" s="68"/>
      <c r="JAH84" s="54"/>
      <c r="JAI84" s="28"/>
      <c r="JAJ84" s="41"/>
      <c r="JAK84" s="68"/>
      <c r="JAM84" s="54"/>
      <c r="JAN84" s="28"/>
      <c r="JAO84" s="41"/>
      <c r="JAP84" s="68"/>
      <c r="JAR84" s="54"/>
      <c r="JAS84" s="28"/>
      <c r="JAT84" s="41"/>
      <c r="JAU84" s="68"/>
      <c r="JAW84" s="54"/>
      <c r="JAX84" s="28"/>
      <c r="JAY84" s="41"/>
      <c r="JAZ84" s="68"/>
      <c r="JBB84" s="54"/>
      <c r="JBC84" s="28"/>
      <c r="JBD84" s="41"/>
      <c r="JBE84" s="68"/>
      <c r="JBG84" s="54"/>
      <c r="JBH84" s="28"/>
      <c r="JBI84" s="41"/>
      <c r="JBJ84" s="68"/>
      <c r="JBL84" s="54"/>
      <c r="JBM84" s="28"/>
      <c r="JBN84" s="41"/>
      <c r="JBO84" s="68"/>
      <c r="JBQ84" s="54"/>
      <c r="JBR84" s="28"/>
      <c r="JBS84" s="41"/>
      <c r="JBT84" s="68"/>
      <c r="JBV84" s="54"/>
      <c r="JBW84" s="28"/>
      <c r="JBX84" s="41"/>
      <c r="JBY84" s="68"/>
      <c r="JCA84" s="54"/>
      <c r="JCB84" s="28"/>
      <c r="JCC84" s="41"/>
      <c r="JCD84" s="68"/>
      <c r="JCF84" s="54"/>
      <c r="JCG84" s="28"/>
      <c r="JCH84" s="41"/>
      <c r="JCI84" s="68"/>
      <c r="JCK84" s="54"/>
      <c r="JCL84" s="28"/>
      <c r="JCM84" s="41"/>
      <c r="JCN84" s="68"/>
      <c r="JCP84" s="54"/>
      <c r="JCQ84" s="28"/>
      <c r="JCR84" s="41"/>
      <c r="JCS84" s="68"/>
      <c r="JCU84" s="54"/>
      <c r="JCV84" s="28"/>
      <c r="JCW84" s="41"/>
      <c r="JCX84" s="68"/>
      <c r="JCZ84" s="54"/>
      <c r="JDA84" s="28"/>
      <c r="JDB84" s="41"/>
      <c r="JDC84" s="68"/>
      <c r="JDE84" s="54"/>
      <c r="JDF84" s="28"/>
      <c r="JDG84" s="41"/>
      <c r="JDH84" s="68"/>
      <c r="JDJ84" s="54"/>
      <c r="JDK84" s="28"/>
      <c r="JDL84" s="41"/>
      <c r="JDM84" s="68"/>
      <c r="JDO84" s="54"/>
      <c r="JDP84" s="28"/>
      <c r="JDQ84" s="41"/>
      <c r="JDR84" s="68"/>
      <c r="JDT84" s="54"/>
      <c r="JDU84" s="28"/>
      <c r="JDV84" s="41"/>
      <c r="JDW84" s="68"/>
      <c r="JDY84" s="54"/>
      <c r="JDZ84" s="28"/>
      <c r="JEA84" s="41"/>
      <c r="JEB84" s="68"/>
      <c r="JED84" s="54"/>
      <c r="JEE84" s="28"/>
      <c r="JEF84" s="41"/>
      <c r="JEG84" s="68"/>
      <c r="JEI84" s="54"/>
      <c r="JEJ84" s="28"/>
      <c r="JEK84" s="41"/>
      <c r="JEL84" s="68"/>
      <c r="JEN84" s="54"/>
      <c r="JEO84" s="28"/>
      <c r="JEP84" s="41"/>
      <c r="JEQ84" s="68"/>
      <c r="JES84" s="54"/>
      <c r="JET84" s="28"/>
      <c r="JEU84" s="41"/>
      <c r="JEV84" s="68"/>
      <c r="JEX84" s="54"/>
      <c r="JEY84" s="28"/>
      <c r="JEZ84" s="41"/>
      <c r="JFA84" s="68"/>
      <c r="JFC84" s="54"/>
      <c r="JFD84" s="28"/>
      <c r="JFE84" s="41"/>
      <c r="JFF84" s="68"/>
      <c r="JFH84" s="54"/>
      <c r="JFI84" s="28"/>
      <c r="JFJ84" s="41"/>
      <c r="JFK84" s="68"/>
      <c r="JFM84" s="54"/>
      <c r="JFN84" s="28"/>
      <c r="JFO84" s="41"/>
      <c r="JFP84" s="68"/>
      <c r="JFR84" s="54"/>
      <c r="JFS84" s="28"/>
      <c r="JFT84" s="41"/>
      <c r="JFU84" s="68"/>
      <c r="JFW84" s="54"/>
      <c r="JFX84" s="28"/>
      <c r="JFY84" s="41"/>
      <c r="JFZ84" s="68"/>
      <c r="JGB84" s="54"/>
      <c r="JGC84" s="28"/>
      <c r="JGD84" s="41"/>
      <c r="JGE84" s="68"/>
      <c r="JGG84" s="54"/>
      <c r="JGH84" s="28"/>
      <c r="JGI84" s="41"/>
      <c r="JGJ84" s="68"/>
      <c r="JGL84" s="54"/>
      <c r="JGM84" s="28"/>
      <c r="JGN84" s="41"/>
      <c r="JGO84" s="68"/>
      <c r="JGQ84" s="54"/>
      <c r="JGR84" s="28"/>
      <c r="JGS84" s="41"/>
      <c r="JGT84" s="68"/>
      <c r="JGV84" s="54"/>
      <c r="JGW84" s="28"/>
      <c r="JGX84" s="41"/>
      <c r="JGY84" s="68"/>
      <c r="JHA84" s="54"/>
      <c r="JHB84" s="28"/>
      <c r="JHC84" s="41"/>
      <c r="JHD84" s="68"/>
      <c r="JHF84" s="54"/>
      <c r="JHG84" s="28"/>
      <c r="JHH84" s="41"/>
      <c r="JHI84" s="68"/>
      <c r="JHK84" s="54"/>
      <c r="JHL84" s="28"/>
      <c r="JHM84" s="41"/>
      <c r="JHN84" s="68"/>
      <c r="JHP84" s="54"/>
      <c r="JHQ84" s="28"/>
      <c r="JHR84" s="41"/>
      <c r="JHS84" s="68"/>
      <c r="JHU84" s="54"/>
      <c r="JHV84" s="28"/>
      <c r="JHW84" s="41"/>
      <c r="JHX84" s="68"/>
      <c r="JHZ84" s="54"/>
      <c r="JIA84" s="28"/>
      <c r="JIB84" s="41"/>
      <c r="JIC84" s="68"/>
      <c r="JIE84" s="54"/>
      <c r="JIF84" s="28"/>
      <c r="JIG84" s="41"/>
      <c r="JIH84" s="68"/>
      <c r="JIJ84" s="54"/>
      <c r="JIK84" s="28"/>
      <c r="JIL84" s="41"/>
      <c r="JIM84" s="68"/>
      <c r="JIO84" s="54"/>
      <c r="JIP84" s="28"/>
      <c r="JIQ84" s="41"/>
      <c r="JIR84" s="68"/>
      <c r="JIT84" s="54"/>
      <c r="JIU84" s="28"/>
      <c r="JIV84" s="41"/>
      <c r="JIW84" s="68"/>
      <c r="JIY84" s="54"/>
      <c r="JIZ84" s="28"/>
      <c r="JJA84" s="41"/>
      <c r="JJB84" s="68"/>
      <c r="JJD84" s="54"/>
      <c r="JJE84" s="28"/>
      <c r="JJF84" s="41"/>
      <c r="JJG84" s="68"/>
      <c r="JJI84" s="54"/>
      <c r="JJJ84" s="28"/>
      <c r="JJK84" s="41"/>
      <c r="JJL84" s="68"/>
      <c r="JJN84" s="54"/>
      <c r="JJO84" s="28"/>
      <c r="JJP84" s="41"/>
      <c r="JJQ84" s="68"/>
      <c r="JJS84" s="54"/>
      <c r="JJT84" s="28"/>
      <c r="JJU84" s="41"/>
      <c r="JJV84" s="68"/>
      <c r="JJX84" s="54"/>
      <c r="JJY84" s="28"/>
      <c r="JJZ84" s="41"/>
      <c r="JKA84" s="68"/>
      <c r="JKC84" s="54"/>
      <c r="JKD84" s="28"/>
      <c r="JKE84" s="41"/>
      <c r="JKF84" s="68"/>
      <c r="JKH84" s="54"/>
      <c r="JKI84" s="28"/>
      <c r="JKJ84" s="41"/>
      <c r="JKK84" s="68"/>
      <c r="JKM84" s="54"/>
      <c r="JKN84" s="28"/>
      <c r="JKO84" s="41"/>
      <c r="JKP84" s="68"/>
      <c r="JKR84" s="54"/>
      <c r="JKS84" s="28"/>
      <c r="JKT84" s="41"/>
      <c r="JKU84" s="68"/>
      <c r="JKW84" s="54"/>
      <c r="JKX84" s="28"/>
      <c r="JKY84" s="41"/>
      <c r="JKZ84" s="68"/>
      <c r="JLB84" s="54"/>
      <c r="JLC84" s="28"/>
      <c r="JLD84" s="41"/>
      <c r="JLE84" s="68"/>
      <c r="JLG84" s="54"/>
      <c r="JLH84" s="28"/>
      <c r="JLI84" s="41"/>
      <c r="JLJ84" s="68"/>
      <c r="JLL84" s="54"/>
      <c r="JLM84" s="28"/>
      <c r="JLN84" s="41"/>
      <c r="JLO84" s="68"/>
      <c r="JLQ84" s="54"/>
      <c r="JLR84" s="28"/>
      <c r="JLS84" s="41"/>
      <c r="JLT84" s="68"/>
      <c r="JLV84" s="54"/>
      <c r="JLW84" s="28"/>
      <c r="JLX84" s="41"/>
      <c r="JLY84" s="68"/>
      <c r="JMA84" s="54"/>
      <c r="JMB84" s="28"/>
      <c r="JMC84" s="41"/>
      <c r="JMD84" s="68"/>
      <c r="JMF84" s="54"/>
      <c r="JMG84" s="28"/>
      <c r="JMH84" s="41"/>
      <c r="JMI84" s="68"/>
      <c r="JMK84" s="54"/>
      <c r="JML84" s="28"/>
      <c r="JMM84" s="41"/>
      <c r="JMN84" s="68"/>
      <c r="JMP84" s="54"/>
      <c r="JMQ84" s="28"/>
      <c r="JMR84" s="41"/>
      <c r="JMS84" s="68"/>
      <c r="JMU84" s="54"/>
      <c r="JMV84" s="28"/>
      <c r="JMW84" s="41"/>
      <c r="JMX84" s="68"/>
      <c r="JMZ84" s="54"/>
      <c r="JNA84" s="28"/>
      <c r="JNB84" s="41"/>
      <c r="JNC84" s="68"/>
      <c r="JNE84" s="54"/>
      <c r="JNF84" s="28"/>
      <c r="JNG84" s="41"/>
      <c r="JNH84" s="68"/>
      <c r="JNJ84" s="54"/>
      <c r="JNK84" s="28"/>
      <c r="JNL84" s="41"/>
      <c r="JNM84" s="68"/>
      <c r="JNO84" s="54"/>
      <c r="JNP84" s="28"/>
      <c r="JNQ84" s="41"/>
      <c r="JNR84" s="68"/>
      <c r="JNT84" s="54"/>
      <c r="JNU84" s="28"/>
      <c r="JNV84" s="41"/>
      <c r="JNW84" s="68"/>
      <c r="JNY84" s="54"/>
      <c r="JNZ84" s="28"/>
      <c r="JOA84" s="41"/>
      <c r="JOB84" s="68"/>
      <c r="JOD84" s="54"/>
      <c r="JOE84" s="28"/>
      <c r="JOF84" s="41"/>
      <c r="JOG84" s="68"/>
      <c r="JOI84" s="54"/>
      <c r="JOJ84" s="28"/>
      <c r="JOK84" s="41"/>
      <c r="JOL84" s="68"/>
      <c r="JON84" s="54"/>
      <c r="JOO84" s="28"/>
      <c r="JOP84" s="41"/>
      <c r="JOQ84" s="68"/>
      <c r="JOS84" s="54"/>
      <c r="JOT84" s="28"/>
      <c r="JOU84" s="41"/>
      <c r="JOV84" s="68"/>
      <c r="JOX84" s="54"/>
      <c r="JOY84" s="28"/>
      <c r="JOZ84" s="41"/>
      <c r="JPA84" s="68"/>
      <c r="JPC84" s="54"/>
      <c r="JPD84" s="28"/>
      <c r="JPE84" s="41"/>
      <c r="JPF84" s="68"/>
      <c r="JPH84" s="54"/>
      <c r="JPI84" s="28"/>
      <c r="JPJ84" s="41"/>
      <c r="JPK84" s="68"/>
      <c r="JPM84" s="54"/>
      <c r="JPN84" s="28"/>
      <c r="JPO84" s="41"/>
      <c r="JPP84" s="68"/>
      <c r="JPR84" s="54"/>
      <c r="JPS84" s="28"/>
      <c r="JPT84" s="41"/>
      <c r="JPU84" s="68"/>
      <c r="JPW84" s="54"/>
      <c r="JPX84" s="28"/>
      <c r="JPY84" s="41"/>
      <c r="JPZ84" s="68"/>
      <c r="JQB84" s="54"/>
      <c r="JQC84" s="28"/>
      <c r="JQD84" s="41"/>
      <c r="JQE84" s="68"/>
      <c r="JQG84" s="54"/>
      <c r="JQH84" s="28"/>
      <c r="JQI84" s="41"/>
      <c r="JQJ84" s="68"/>
      <c r="JQL84" s="54"/>
      <c r="JQM84" s="28"/>
      <c r="JQN84" s="41"/>
      <c r="JQO84" s="68"/>
      <c r="JQQ84" s="54"/>
      <c r="JQR84" s="28"/>
      <c r="JQS84" s="41"/>
      <c r="JQT84" s="68"/>
      <c r="JQV84" s="54"/>
      <c r="JQW84" s="28"/>
      <c r="JQX84" s="41"/>
      <c r="JQY84" s="68"/>
      <c r="JRA84" s="54"/>
      <c r="JRB84" s="28"/>
      <c r="JRC84" s="41"/>
      <c r="JRD84" s="68"/>
      <c r="JRF84" s="54"/>
      <c r="JRG84" s="28"/>
      <c r="JRH84" s="41"/>
      <c r="JRI84" s="68"/>
      <c r="JRK84" s="54"/>
      <c r="JRL84" s="28"/>
      <c r="JRM84" s="41"/>
      <c r="JRN84" s="68"/>
      <c r="JRP84" s="54"/>
      <c r="JRQ84" s="28"/>
      <c r="JRR84" s="41"/>
      <c r="JRS84" s="68"/>
      <c r="JRU84" s="54"/>
      <c r="JRV84" s="28"/>
      <c r="JRW84" s="41"/>
      <c r="JRX84" s="68"/>
      <c r="JRZ84" s="54"/>
      <c r="JSA84" s="28"/>
      <c r="JSB84" s="41"/>
      <c r="JSC84" s="68"/>
      <c r="JSE84" s="54"/>
      <c r="JSF84" s="28"/>
      <c r="JSG84" s="41"/>
      <c r="JSH84" s="68"/>
      <c r="JSJ84" s="54"/>
      <c r="JSK84" s="28"/>
      <c r="JSL84" s="41"/>
      <c r="JSM84" s="68"/>
      <c r="JSO84" s="54"/>
      <c r="JSP84" s="28"/>
      <c r="JSQ84" s="41"/>
      <c r="JSR84" s="68"/>
      <c r="JST84" s="54"/>
      <c r="JSU84" s="28"/>
      <c r="JSV84" s="41"/>
      <c r="JSW84" s="68"/>
      <c r="JSY84" s="54"/>
      <c r="JSZ84" s="28"/>
      <c r="JTA84" s="41"/>
      <c r="JTB84" s="68"/>
      <c r="JTD84" s="54"/>
      <c r="JTE84" s="28"/>
      <c r="JTF84" s="41"/>
      <c r="JTG84" s="68"/>
      <c r="JTI84" s="54"/>
      <c r="JTJ84" s="28"/>
      <c r="JTK84" s="41"/>
      <c r="JTL84" s="68"/>
      <c r="JTN84" s="54"/>
      <c r="JTO84" s="28"/>
      <c r="JTP84" s="41"/>
      <c r="JTQ84" s="68"/>
      <c r="JTS84" s="54"/>
      <c r="JTT84" s="28"/>
      <c r="JTU84" s="41"/>
      <c r="JTV84" s="68"/>
      <c r="JTX84" s="54"/>
      <c r="JTY84" s="28"/>
      <c r="JTZ84" s="41"/>
      <c r="JUA84" s="68"/>
      <c r="JUC84" s="54"/>
      <c r="JUD84" s="28"/>
      <c r="JUE84" s="41"/>
      <c r="JUF84" s="68"/>
      <c r="JUH84" s="54"/>
      <c r="JUI84" s="28"/>
      <c r="JUJ84" s="41"/>
      <c r="JUK84" s="68"/>
      <c r="JUM84" s="54"/>
      <c r="JUN84" s="28"/>
      <c r="JUO84" s="41"/>
      <c r="JUP84" s="68"/>
      <c r="JUR84" s="54"/>
      <c r="JUS84" s="28"/>
      <c r="JUT84" s="41"/>
      <c r="JUU84" s="68"/>
      <c r="JUW84" s="54"/>
      <c r="JUX84" s="28"/>
      <c r="JUY84" s="41"/>
      <c r="JUZ84" s="68"/>
      <c r="JVB84" s="54"/>
      <c r="JVC84" s="28"/>
      <c r="JVD84" s="41"/>
      <c r="JVE84" s="68"/>
      <c r="JVG84" s="54"/>
      <c r="JVH84" s="28"/>
      <c r="JVI84" s="41"/>
      <c r="JVJ84" s="68"/>
      <c r="JVL84" s="54"/>
      <c r="JVM84" s="28"/>
      <c r="JVN84" s="41"/>
      <c r="JVO84" s="68"/>
      <c r="JVQ84" s="54"/>
      <c r="JVR84" s="28"/>
      <c r="JVS84" s="41"/>
      <c r="JVT84" s="68"/>
      <c r="JVV84" s="54"/>
      <c r="JVW84" s="28"/>
      <c r="JVX84" s="41"/>
      <c r="JVY84" s="68"/>
      <c r="JWA84" s="54"/>
      <c r="JWB84" s="28"/>
      <c r="JWC84" s="41"/>
      <c r="JWD84" s="68"/>
      <c r="JWF84" s="54"/>
      <c r="JWG84" s="28"/>
      <c r="JWH84" s="41"/>
      <c r="JWI84" s="68"/>
      <c r="JWK84" s="54"/>
      <c r="JWL84" s="28"/>
      <c r="JWM84" s="41"/>
      <c r="JWN84" s="68"/>
      <c r="JWP84" s="54"/>
      <c r="JWQ84" s="28"/>
      <c r="JWR84" s="41"/>
      <c r="JWS84" s="68"/>
      <c r="JWU84" s="54"/>
      <c r="JWV84" s="28"/>
      <c r="JWW84" s="41"/>
      <c r="JWX84" s="68"/>
      <c r="JWZ84" s="54"/>
      <c r="JXA84" s="28"/>
      <c r="JXB84" s="41"/>
      <c r="JXC84" s="68"/>
      <c r="JXE84" s="54"/>
      <c r="JXF84" s="28"/>
      <c r="JXG84" s="41"/>
      <c r="JXH84" s="68"/>
      <c r="JXJ84" s="54"/>
      <c r="JXK84" s="28"/>
      <c r="JXL84" s="41"/>
      <c r="JXM84" s="68"/>
      <c r="JXO84" s="54"/>
      <c r="JXP84" s="28"/>
      <c r="JXQ84" s="41"/>
      <c r="JXR84" s="68"/>
      <c r="JXT84" s="54"/>
      <c r="JXU84" s="28"/>
      <c r="JXV84" s="41"/>
      <c r="JXW84" s="68"/>
      <c r="JXY84" s="54"/>
      <c r="JXZ84" s="28"/>
      <c r="JYA84" s="41"/>
      <c r="JYB84" s="68"/>
      <c r="JYD84" s="54"/>
      <c r="JYE84" s="28"/>
      <c r="JYF84" s="41"/>
      <c r="JYG84" s="68"/>
      <c r="JYI84" s="54"/>
      <c r="JYJ84" s="28"/>
      <c r="JYK84" s="41"/>
      <c r="JYL84" s="68"/>
      <c r="JYN84" s="54"/>
      <c r="JYO84" s="28"/>
      <c r="JYP84" s="41"/>
      <c r="JYQ84" s="68"/>
      <c r="JYS84" s="54"/>
      <c r="JYT84" s="28"/>
      <c r="JYU84" s="41"/>
      <c r="JYV84" s="68"/>
      <c r="JYX84" s="54"/>
      <c r="JYY84" s="28"/>
      <c r="JYZ84" s="41"/>
      <c r="JZA84" s="68"/>
      <c r="JZC84" s="54"/>
      <c r="JZD84" s="28"/>
      <c r="JZE84" s="41"/>
      <c r="JZF84" s="68"/>
      <c r="JZH84" s="54"/>
      <c r="JZI84" s="28"/>
      <c r="JZJ84" s="41"/>
      <c r="JZK84" s="68"/>
      <c r="JZM84" s="54"/>
      <c r="JZN84" s="28"/>
      <c r="JZO84" s="41"/>
      <c r="JZP84" s="68"/>
      <c r="JZR84" s="54"/>
      <c r="JZS84" s="28"/>
      <c r="JZT84" s="41"/>
      <c r="JZU84" s="68"/>
      <c r="JZW84" s="54"/>
      <c r="JZX84" s="28"/>
      <c r="JZY84" s="41"/>
      <c r="JZZ84" s="68"/>
      <c r="KAB84" s="54"/>
      <c r="KAC84" s="28"/>
      <c r="KAD84" s="41"/>
      <c r="KAE84" s="68"/>
      <c r="KAG84" s="54"/>
      <c r="KAH84" s="28"/>
      <c r="KAI84" s="41"/>
      <c r="KAJ84" s="68"/>
      <c r="KAL84" s="54"/>
      <c r="KAM84" s="28"/>
      <c r="KAN84" s="41"/>
      <c r="KAO84" s="68"/>
      <c r="KAQ84" s="54"/>
      <c r="KAR84" s="28"/>
      <c r="KAS84" s="41"/>
      <c r="KAT84" s="68"/>
      <c r="KAV84" s="54"/>
      <c r="KAW84" s="28"/>
      <c r="KAX84" s="41"/>
      <c r="KAY84" s="68"/>
      <c r="KBA84" s="54"/>
      <c r="KBB84" s="28"/>
      <c r="KBC84" s="41"/>
      <c r="KBD84" s="68"/>
      <c r="KBF84" s="54"/>
      <c r="KBG84" s="28"/>
      <c r="KBH84" s="41"/>
      <c r="KBI84" s="68"/>
      <c r="KBK84" s="54"/>
      <c r="KBL84" s="28"/>
      <c r="KBM84" s="41"/>
      <c r="KBN84" s="68"/>
      <c r="KBP84" s="54"/>
      <c r="KBQ84" s="28"/>
      <c r="KBR84" s="41"/>
      <c r="KBS84" s="68"/>
      <c r="KBU84" s="54"/>
      <c r="KBV84" s="28"/>
      <c r="KBW84" s="41"/>
      <c r="KBX84" s="68"/>
      <c r="KBZ84" s="54"/>
      <c r="KCA84" s="28"/>
      <c r="KCB84" s="41"/>
      <c r="KCC84" s="68"/>
      <c r="KCE84" s="54"/>
      <c r="KCF84" s="28"/>
      <c r="KCG84" s="41"/>
      <c r="KCH84" s="68"/>
      <c r="KCJ84" s="54"/>
      <c r="KCK84" s="28"/>
      <c r="KCL84" s="41"/>
      <c r="KCM84" s="68"/>
      <c r="KCO84" s="54"/>
      <c r="KCP84" s="28"/>
      <c r="KCQ84" s="41"/>
      <c r="KCR84" s="68"/>
      <c r="KCT84" s="54"/>
      <c r="KCU84" s="28"/>
      <c r="KCV84" s="41"/>
      <c r="KCW84" s="68"/>
      <c r="KCY84" s="54"/>
      <c r="KCZ84" s="28"/>
      <c r="KDA84" s="41"/>
      <c r="KDB84" s="68"/>
      <c r="KDD84" s="54"/>
      <c r="KDE84" s="28"/>
      <c r="KDF84" s="41"/>
      <c r="KDG84" s="68"/>
      <c r="KDI84" s="54"/>
      <c r="KDJ84" s="28"/>
      <c r="KDK84" s="41"/>
      <c r="KDL84" s="68"/>
      <c r="KDN84" s="54"/>
      <c r="KDO84" s="28"/>
      <c r="KDP84" s="41"/>
      <c r="KDQ84" s="68"/>
      <c r="KDS84" s="54"/>
      <c r="KDT84" s="28"/>
      <c r="KDU84" s="41"/>
      <c r="KDV84" s="68"/>
      <c r="KDX84" s="54"/>
      <c r="KDY84" s="28"/>
      <c r="KDZ84" s="41"/>
      <c r="KEA84" s="68"/>
      <c r="KEC84" s="54"/>
      <c r="KED84" s="28"/>
      <c r="KEE84" s="41"/>
      <c r="KEF84" s="68"/>
      <c r="KEH84" s="54"/>
      <c r="KEI84" s="28"/>
      <c r="KEJ84" s="41"/>
      <c r="KEK84" s="68"/>
      <c r="KEM84" s="54"/>
      <c r="KEN84" s="28"/>
      <c r="KEO84" s="41"/>
      <c r="KEP84" s="68"/>
      <c r="KER84" s="54"/>
      <c r="KES84" s="28"/>
      <c r="KET84" s="41"/>
      <c r="KEU84" s="68"/>
      <c r="KEW84" s="54"/>
      <c r="KEX84" s="28"/>
      <c r="KEY84" s="41"/>
      <c r="KEZ84" s="68"/>
      <c r="KFB84" s="54"/>
      <c r="KFC84" s="28"/>
      <c r="KFD84" s="41"/>
      <c r="KFE84" s="68"/>
      <c r="KFG84" s="54"/>
      <c r="KFH84" s="28"/>
      <c r="KFI84" s="41"/>
      <c r="KFJ84" s="68"/>
      <c r="KFL84" s="54"/>
      <c r="KFM84" s="28"/>
      <c r="KFN84" s="41"/>
      <c r="KFO84" s="68"/>
      <c r="KFQ84" s="54"/>
      <c r="KFR84" s="28"/>
      <c r="KFS84" s="41"/>
      <c r="KFT84" s="68"/>
      <c r="KFV84" s="54"/>
      <c r="KFW84" s="28"/>
      <c r="KFX84" s="41"/>
      <c r="KFY84" s="68"/>
      <c r="KGA84" s="54"/>
      <c r="KGB84" s="28"/>
      <c r="KGC84" s="41"/>
      <c r="KGD84" s="68"/>
      <c r="KGF84" s="54"/>
      <c r="KGG84" s="28"/>
      <c r="KGH84" s="41"/>
      <c r="KGI84" s="68"/>
      <c r="KGK84" s="54"/>
      <c r="KGL84" s="28"/>
      <c r="KGM84" s="41"/>
      <c r="KGN84" s="68"/>
      <c r="KGP84" s="54"/>
      <c r="KGQ84" s="28"/>
      <c r="KGR84" s="41"/>
      <c r="KGS84" s="68"/>
      <c r="KGU84" s="54"/>
      <c r="KGV84" s="28"/>
      <c r="KGW84" s="41"/>
      <c r="KGX84" s="68"/>
      <c r="KGZ84" s="54"/>
      <c r="KHA84" s="28"/>
      <c r="KHB84" s="41"/>
      <c r="KHC84" s="68"/>
      <c r="KHE84" s="54"/>
      <c r="KHF84" s="28"/>
      <c r="KHG84" s="41"/>
      <c r="KHH84" s="68"/>
      <c r="KHJ84" s="54"/>
      <c r="KHK84" s="28"/>
      <c r="KHL84" s="41"/>
      <c r="KHM84" s="68"/>
      <c r="KHO84" s="54"/>
      <c r="KHP84" s="28"/>
      <c r="KHQ84" s="41"/>
      <c r="KHR84" s="68"/>
      <c r="KHT84" s="54"/>
      <c r="KHU84" s="28"/>
      <c r="KHV84" s="41"/>
      <c r="KHW84" s="68"/>
      <c r="KHY84" s="54"/>
      <c r="KHZ84" s="28"/>
      <c r="KIA84" s="41"/>
      <c r="KIB84" s="68"/>
      <c r="KID84" s="54"/>
      <c r="KIE84" s="28"/>
      <c r="KIF84" s="41"/>
      <c r="KIG84" s="68"/>
      <c r="KII84" s="54"/>
      <c r="KIJ84" s="28"/>
      <c r="KIK84" s="41"/>
      <c r="KIL84" s="68"/>
      <c r="KIN84" s="54"/>
      <c r="KIO84" s="28"/>
      <c r="KIP84" s="41"/>
      <c r="KIQ84" s="68"/>
      <c r="KIS84" s="54"/>
      <c r="KIT84" s="28"/>
      <c r="KIU84" s="41"/>
      <c r="KIV84" s="68"/>
      <c r="KIX84" s="54"/>
      <c r="KIY84" s="28"/>
      <c r="KIZ84" s="41"/>
      <c r="KJA84" s="68"/>
      <c r="KJC84" s="54"/>
      <c r="KJD84" s="28"/>
      <c r="KJE84" s="41"/>
      <c r="KJF84" s="68"/>
      <c r="KJH84" s="54"/>
      <c r="KJI84" s="28"/>
      <c r="KJJ84" s="41"/>
      <c r="KJK84" s="68"/>
      <c r="KJM84" s="54"/>
      <c r="KJN84" s="28"/>
      <c r="KJO84" s="41"/>
      <c r="KJP84" s="68"/>
      <c r="KJR84" s="54"/>
      <c r="KJS84" s="28"/>
      <c r="KJT84" s="41"/>
      <c r="KJU84" s="68"/>
      <c r="KJW84" s="54"/>
      <c r="KJX84" s="28"/>
      <c r="KJY84" s="41"/>
      <c r="KJZ84" s="68"/>
      <c r="KKB84" s="54"/>
      <c r="KKC84" s="28"/>
      <c r="KKD84" s="41"/>
      <c r="KKE84" s="68"/>
      <c r="KKG84" s="54"/>
      <c r="KKH84" s="28"/>
      <c r="KKI84" s="41"/>
      <c r="KKJ84" s="68"/>
      <c r="KKL84" s="54"/>
      <c r="KKM84" s="28"/>
      <c r="KKN84" s="41"/>
      <c r="KKO84" s="68"/>
      <c r="KKQ84" s="54"/>
      <c r="KKR84" s="28"/>
      <c r="KKS84" s="41"/>
      <c r="KKT84" s="68"/>
      <c r="KKV84" s="54"/>
      <c r="KKW84" s="28"/>
      <c r="KKX84" s="41"/>
      <c r="KKY84" s="68"/>
      <c r="KLA84" s="54"/>
      <c r="KLB84" s="28"/>
      <c r="KLC84" s="41"/>
      <c r="KLD84" s="68"/>
      <c r="KLF84" s="54"/>
      <c r="KLG84" s="28"/>
      <c r="KLH84" s="41"/>
      <c r="KLI84" s="68"/>
      <c r="KLK84" s="54"/>
      <c r="KLL84" s="28"/>
      <c r="KLM84" s="41"/>
      <c r="KLN84" s="68"/>
      <c r="KLP84" s="54"/>
      <c r="KLQ84" s="28"/>
      <c r="KLR84" s="41"/>
      <c r="KLS84" s="68"/>
      <c r="KLU84" s="54"/>
      <c r="KLV84" s="28"/>
      <c r="KLW84" s="41"/>
      <c r="KLX84" s="68"/>
      <c r="KLZ84" s="54"/>
      <c r="KMA84" s="28"/>
      <c r="KMB84" s="41"/>
      <c r="KMC84" s="68"/>
      <c r="KME84" s="54"/>
      <c r="KMF84" s="28"/>
      <c r="KMG84" s="41"/>
      <c r="KMH84" s="68"/>
      <c r="KMJ84" s="54"/>
      <c r="KMK84" s="28"/>
      <c r="KML84" s="41"/>
      <c r="KMM84" s="68"/>
      <c r="KMO84" s="54"/>
      <c r="KMP84" s="28"/>
      <c r="KMQ84" s="41"/>
      <c r="KMR84" s="68"/>
      <c r="KMT84" s="54"/>
      <c r="KMU84" s="28"/>
      <c r="KMV84" s="41"/>
      <c r="KMW84" s="68"/>
      <c r="KMY84" s="54"/>
      <c r="KMZ84" s="28"/>
      <c r="KNA84" s="41"/>
      <c r="KNB84" s="68"/>
      <c r="KND84" s="54"/>
      <c r="KNE84" s="28"/>
      <c r="KNF84" s="41"/>
      <c r="KNG84" s="68"/>
      <c r="KNI84" s="54"/>
      <c r="KNJ84" s="28"/>
      <c r="KNK84" s="41"/>
      <c r="KNL84" s="68"/>
      <c r="KNN84" s="54"/>
      <c r="KNO84" s="28"/>
      <c r="KNP84" s="41"/>
      <c r="KNQ84" s="68"/>
      <c r="KNS84" s="54"/>
      <c r="KNT84" s="28"/>
      <c r="KNU84" s="41"/>
      <c r="KNV84" s="68"/>
      <c r="KNX84" s="54"/>
      <c r="KNY84" s="28"/>
      <c r="KNZ84" s="41"/>
      <c r="KOA84" s="68"/>
      <c r="KOC84" s="54"/>
      <c r="KOD84" s="28"/>
      <c r="KOE84" s="41"/>
      <c r="KOF84" s="68"/>
      <c r="KOH84" s="54"/>
      <c r="KOI84" s="28"/>
      <c r="KOJ84" s="41"/>
      <c r="KOK84" s="68"/>
      <c r="KOM84" s="54"/>
      <c r="KON84" s="28"/>
      <c r="KOO84" s="41"/>
      <c r="KOP84" s="68"/>
      <c r="KOR84" s="54"/>
      <c r="KOS84" s="28"/>
      <c r="KOT84" s="41"/>
      <c r="KOU84" s="68"/>
      <c r="KOW84" s="54"/>
      <c r="KOX84" s="28"/>
      <c r="KOY84" s="41"/>
      <c r="KOZ84" s="68"/>
      <c r="KPB84" s="54"/>
      <c r="KPC84" s="28"/>
      <c r="KPD84" s="41"/>
      <c r="KPE84" s="68"/>
      <c r="KPG84" s="54"/>
      <c r="KPH84" s="28"/>
      <c r="KPI84" s="41"/>
      <c r="KPJ84" s="68"/>
      <c r="KPL84" s="54"/>
      <c r="KPM84" s="28"/>
      <c r="KPN84" s="41"/>
      <c r="KPO84" s="68"/>
      <c r="KPQ84" s="54"/>
      <c r="KPR84" s="28"/>
      <c r="KPS84" s="41"/>
      <c r="KPT84" s="68"/>
      <c r="KPV84" s="54"/>
      <c r="KPW84" s="28"/>
      <c r="KPX84" s="41"/>
      <c r="KPY84" s="68"/>
      <c r="KQA84" s="54"/>
      <c r="KQB84" s="28"/>
      <c r="KQC84" s="41"/>
      <c r="KQD84" s="68"/>
      <c r="KQF84" s="54"/>
      <c r="KQG84" s="28"/>
      <c r="KQH84" s="41"/>
      <c r="KQI84" s="68"/>
      <c r="KQK84" s="54"/>
      <c r="KQL84" s="28"/>
      <c r="KQM84" s="41"/>
      <c r="KQN84" s="68"/>
      <c r="KQP84" s="54"/>
      <c r="KQQ84" s="28"/>
      <c r="KQR84" s="41"/>
      <c r="KQS84" s="68"/>
      <c r="KQU84" s="54"/>
      <c r="KQV84" s="28"/>
      <c r="KQW84" s="41"/>
      <c r="KQX84" s="68"/>
      <c r="KQZ84" s="54"/>
      <c r="KRA84" s="28"/>
      <c r="KRB84" s="41"/>
      <c r="KRC84" s="68"/>
      <c r="KRE84" s="54"/>
      <c r="KRF84" s="28"/>
      <c r="KRG84" s="41"/>
      <c r="KRH84" s="68"/>
      <c r="KRJ84" s="54"/>
      <c r="KRK84" s="28"/>
      <c r="KRL84" s="41"/>
      <c r="KRM84" s="68"/>
      <c r="KRO84" s="54"/>
      <c r="KRP84" s="28"/>
      <c r="KRQ84" s="41"/>
      <c r="KRR84" s="68"/>
      <c r="KRT84" s="54"/>
      <c r="KRU84" s="28"/>
      <c r="KRV84" s="41"/>
      <c r="KRW84" s="68"/>
      <c r="KRY84" s="54"/>
      <c r="KRZ84" s="28"/>
      <c r="KSA84" s="41"/>
      <c r="KSB84" s="68"/>
      <c r="KSD84" s="54"/>
      <c r="KSE84" s="28"/>
      <c r="KSF84" s="41"/>
      <c r="KSG84" s="68"/>
      <c r="KSI84" s="54"/>
      <c r="KSJ84" s="28"/>
      <c r="KSK84" s="41"/>
      <c r="KSL84" s="68"/>
      <c r="KSN84" s="54"/>
      <c r="KSO84" s="28"/>
      <c r="KSP84" s="41"/>
      <c r="KSQ84" s="68"/>
      <c r="KSS84" s="54"/>
      <c r="KST84" s="28"/>
      <c r="KSU84" s="41"/>
      <c r="KSV84" s="68"/>
      <c r="KSX84" s="54"/>
      <c r="KSY84" s="28"/>
      <c r="KSZ84" s="41"/>
      <c r="KTA84" s="68"/>
      <c r="KTC84" s="54"/>
      <c r="KTD84" s="28"/>
      <c r="KTE84" s="41"/>
      <c r="KTF84" s="68"/>
      <c r="KTH84" s="54"/>
      <c r="KTI84" s="28"/>
      <c r="KTJ84" s="41"/>
      <c r="KTK84" s="68"/>
      <c r="KTM84" s="54"/>
      <c r="KTN84" s="28"/>
      <c r="KTO84" s="41"/>
      <c r="KTP84" s="68"/>
      <c r="KTR84" s="54"/>
      <c r="KTS84" s="28"/>
      <c r="KTT84" s="41"/>
      <c r="KTU84" s="68"/>
      <c r="KTW84" s="54"/>
      <c r="KTX84" s="28"/>
      <c r="KTY84" s="41"/>
      <c r="KTZ84" s="68"/>
      <c r="KUB84" s="54"/>
      <c r="KUC84" s="28"/>
      <c r="KUD84" s="41"/>
      <c r="KUE84" s="68"/>
      <c r="KUG84" s="54"/>
      <c r="KUH84" s="28"/>
      <c r="KUI84" s="41"/>
      <c r="KUJ84" s="68"/>
      <c r="KUL84" s="54"/>
      <c r="KUM84" s="28"/>
      <c r="KUN84" s="41"/>
      <c r="KUO84" s="68"/>
      <c r="KUQ84" s="54"/>
      <c r="KUR84" s="28"/>
      <c r="KUS84" s="41"/>
      <c r="KUT84" s="68"/>
      <c r="KUV84" s="54"/>
      <c r="KUW84" s="28"/>
      <c r="KUX84" s="41"/>
      <c r="KUY84" s="68"/>
      <c r="KVA84" s="54"/>
      <c r="KVB84" s="28"/>
      <c r="KVC84" s="41"/>
      <c r="KVD84" s="68"/>
      <c r="KVF84" s="54"/>
      <c r="KVG84" s="28"/>
      <c r="KVH84" s="41"/>
      <c r="KVI84" s="68"/>
      <c r="KVK84" s="54"/>
      <c r="KVL84" s="28"/>
      <c r="KVM84" s="41"/>
      <c r="KVN84" s="68"/>
      <c r="KVP84" s="54"/>
      <c r="KVQ84" s="28"/>
      <c r="KVR84" s="41"/>
      <c r="KVS84" s="68"/>
      <c r="KVU84" s="54"/>
      <c r="KVV84" s="28"/>
      <c r="KVW84" s="41"/>
      <c r="KVX84" s="68"/>
      <c r="KVZ84" s="54"/>
      <c r="KWA84" s="28"/>
      <c r="KWB84" s="41"/>
      <c r="KWC84" s="68"/>
      <c r="KWE84" s="54"/>
      <c r="KWF84" s="28"/>
      <c r="KWG84" s="41"/>
      <c r="KWH84" s="68"/>
      <c r="KWJ84" s="54"/>
      <c r="KWK84" s="28"/>
      <c r="KWL84" s="41"/>
      <c r="KWM84" s="68"/>
      <c r="KWO84" s="54"/>
      <c r="KWP84" s="28"/>
      <c r="KWQ84" s="41"/>
      <c r="KWR84" s="68"/>
      <c r="KWT84" s="54"/>
      <c r="KWU84" s="28"/>
      <c r="KWV84" s="41"/>
      <c r="KWW84" s="68"/>
      <c r="KWY84" s="54"/>
      <c r="KWZ84" s="28"/>
      <c r="KXA84" s="41"/>
      <c r="KXB84" s="68"/>
      <c r="KXD84" s="54"/>
      <c r="KXE84" s="28"/>
      <c r="KXF84" s="41"/>
      <c r="KXG84" s="68"/>
      <c r="KXI84" s="54"/>
      <c r="KXJ84" s="28"/>
      <c r="KXK84" s="41"/>
      <c r="KXL84" s="68"/>
      <c r="KXN84" s="54"/>
      <c r="KXO84" s="28"/>
      <c r="KXP84" s="41"/>
      <c r="KXQ84" s="68"/>
      <c r="KXS84" s="54"/>
      <c r="KXT84" s="28"/>
      <c r="KXU84" s="41"/>
      <c r="KXV84" s="68"/>
      <c r="KXX84" s="54"/>
      <c r="KXY84" s="28"/>
      <c r="KXZ84" s="41"/>
      <c r="KYA84" s="68"/>
      <c r="KYC84" s="54"/>
      <c r="KYD84" s="28"/>
      <c r="KYE84" s="41"/>
      <c r="KYF84" s="68"/>
      <c r="KYH84" s="54"/>
      <c r="KYI84" s="28"/>
      <c r="KYJ84" s="41"/>
      <c r="KYK84" s="68"/>
      <c r="KYM84" s="54"/>
      <c r="KYN84" s="28"/>
      <c r="KYO84" s="41"/>
      <c r="KYP84" s="68"/>
      <c r="KYR84" s="54"/>
      <c r="KYS84" s="28"/>
      <c r="KYT84" s="41"/>
      <c r="KYU84" s="68"/>
      <c r="KYW84" s="54"/>
      <c r="KYX84" s="28"/>
      <c r="KYY84" s="41"/>
      <c r="KYZ84" s="68"/>
      <c r="KZB84" s="54"/>
      <c r="KZC84" s="28"/>
      <c r="KZD84" s="41"/>
      <c r="KZE84" s="68"/>
      <c r="KZG84" s="54"/>
      <c r="KZH84" s="28"/>
      <c r="KZI84" s="41"/>
      <c r="KZJ84" s="68"/>
      <c r="KZL84" s="54"/>
      <c r="KZM84" s="28"/>
      <c r="KZN84" s="41"/>
      <c r="KZO84" s="68"/>
      <c r="KZQ84" s="54"/>
      <c r="KZR84" s="28"/>
      <c r="KZS84" s="41"/>
      <c r="KZT84" s="68"/>
      <c r="KZV84" s="54"/>
      <c r="KZW84" s="28"/>
      <c r="KZX84" s="41"/>
      <c r="KZY84" s="68"/>
      <c r="LAA84" s="54"/>
      <c r="LAB84" s="28"/>
      <c r="LAC84" s="41"/>
      <c r="LAD84" s="68"/>
      <c r="LAF84" s="54"/>
      <c r="LAG84" s="28"/>
      <c r="LAH84" s="41"/>
      <c r="LAI84" s="68"/>
      <c r="LAK84" s="54"/>
      <c r="LAL84" s="28"/>
      <c r="LAM84" s="41"/>
      <c r="LAN84" s="68"/>
      <c r="LAP84" s="54"/>
      <c r="LAQ84" s="28"/>
      <c r="LAR84" s="41"/>
      <c r="LAS84" s="68"/>
      <c r="LAU84" s="54"/>
      <c r="LAV84" s="28"/>
      <c r="LAW84" s="41"/>
      <c r="LAX84" s="68"/>
      <c r="LAZ84" s="54"/>
      <c r="LBA84" s="28"/>
      <c r="LBB84" s="41"/>
      <c r="LBC84" s="68"/>
      <c r="LBE84" s="54"/>
      <c r="LBF84" s="28"/>
      <c r="LBG84" s="41"/>
      <c r="LBH84" s="68"/>
      <c r="LBJ84" s="54"/>
      <c r="LBK84" s="28"/>
      <c r="LBL84" s="41"/>
      <c r="LBM84" s="68"/>
      <c r="LBO84" s="54"/>
      <c r="LBP84" s="28"/>
      <c r="LBQ84" s="41"/>
      <c r="LBR84" s="68"/>
      <c r="LBT84" s="54"/>
      <c r="LBU84" s="28"/>
      <c r="LBV84" s="41"/>
      <c r="LBW84" s="68"/>
      <c r="LBY84" s="54"/>
      <c r="LBZ84" s="28"/>
      <c r="LCA84" s="41"/>
      <c r="LCB84" s="68"/>
      <c r="LCD84" s="54"/>
      <c r="LCE84" s="28"/>
      <c r="LCF84" s="41"/>
      <c r="LCG84" s="68"/>
      <c r="LCI84" s="54"/>
      <c r="LCJ84" s="28"/>
      <c r="LCK84" s="41"/>
      <c r="LCL84" s="68"/>
      <c r="LCN84" s="54"/>
      <c r="LCO84" s="28"/>
      <c r="LCP84" s="41"/>
      <c r="LCQ84" s="68"/>
      <c r="LCS84" s="54"/>
      <c r="LCT84" s="28"/>
      <c r="LCU84" s="41"/>
      <c r="LCV84" s="68"/>
      <c r="LCX84" s="54"/>
      <c r="LCY84" s="28"/>
      <c r="LCZ84" s="41"/>
      <c r="LDA84" s="68"/>
      <c r="LDC84" s="54"/>
      <c r="LDD84" s="28"/>
      <c r="LDE84" s="41"/>
      <c r="LDF84" s="68"/>
      <c r="LDH84" s="54"/>
      <c r="LDI84" s="28"/>
      <c r="LDJ84" s="41"/>
      <c r="LDK84" s="68"/>
      <c r="LDM84" s="54"/>
      <c r="LDN84" s="28"/>
      <c r="LDO84" s="41"/>
      <c r="LDP84" s="68"/>
      <c r="LDR84" s="54"/>
      <c r="LDS84" s="28"/>
      <c r="LDT84" s="41"/>
      <c r="LDU84" s="68"/>
      <c r="LDW84" s="54"/>
      <c r="LDX84" s="28"/>
      <c r="LDY84" s="41"/>
      <c r="LDZ84" s="68"/>
      <c r="LEB84" s="54"/>
      <c r="LEC84" s="28"/>
      <c r="LED84" s="41"/>
      <c r="LEE84" s="68"/>
      <c r="LEG84" s="54"/>
      <c r="LEH84" s="28"/>
      <c r="LEI84" s="41"/>
      <c r="LEJ84" s="68"/>
      <c r="LEL84" s="54"/>
      <c r="LEM84" s="28"/>
      <c r="LEN84" s="41"/>
      <c r="LEO84" s="68"/>
      <c r="LEQ84" s="54"/>
      <c r="LER84" s="28"/>
      <c r="LES84" s="41"/>
      <c r="LET84" s="68"/>
      <c r="LEV84" s="54"/>
      <c r="LEW84" s="28"/>
      <c r="LEX84" s="41"/>
      <c r="LEY84" s="68"/>
      <c r="LFA84" s="54"/>
      <c r="LFB84" s="28"/>
      <c r="LFC84" s="41"/>
      <c r="LFD84" s="68"/>
      <c r="LFF84" s="54"/>
      <c r="LFG84" s="28"/>
      <c r="LFH84" s="41"/>
      <c r="LFI84" s="68"/>
      <c r="LFK84" s="54"/>
      <c r="LFL84" s="28"/>
      <c r="LFM84" s="41"/>
      <c r="LFN84" s="68"/>
      <c r="LFP84" s="54"/>
      <c r="LFQ84" s="28"/>
      <c r="LFR84" s="41"/>
      <c r="LFS84" s="68"/>
      <c r="LFU84" s="54"/>
      <c r="LFV84" s="28"/>
      <c r="LFW84" s="41"/>
      <c r="LFX84" s="68"/>
      <c r="LFZ84" s="54"/>
      <c r="LGA84" s="28"/>
      <c r="LGB84" s="41"/>
      <c r="LGC84" s="68"/>
      <c r="LGE84" s="54"/>
      <c r="LGF84" s="28"/>
      <c r="LGG84" s="41"/>
      <c r="LGH84" s="68"/>
      <c r="LGJ84" s="54"/>
      <c r="LGK84" s="28"/>
      <c r="LGL84" s="41"/>
      <c r="LGM84" s="68"/>
      <c r="LGO84" s="54"/>
      <c r="LGP84" s="28"/>
      <c r="LGQ84" s="41"/>
      <c r="LGR84" s="68"/>
      <c r="LGT84" s="54"/>
      <c r="LGU84" s="28"/>
      <c r="LGV84" s="41"/>
      <c r="LGW84" s="68"/>
      <c r="LGY84" s="54"/>
      <c r="LGZ84" s="28"/>
      <c r="LHA84" s="41"/>
      <c r="LHB84" s="68"/>
      <c r="LHD84" s="54"/>
      <c r="LHE84" s="28"/>
      <c r="LHF84" s="41"/>
      <c r="LHG84" s="68"/>
      <c r="LHI84" s="54"/>
      <c r="LHJ84" s="28"/>
      <c r="LHK84" s="41"/>
      <c r="LHL84" s="68"/>
      <c r="LHN84" s="54"/>
      <c r="LHO84" s="28"/>
      <c r="LHP84" s="41"/>
      <c r="LHQ84" s="68"/>
      <c r="LHS84" s="54"/>
      <c r="LHT84" s="28"/>
      <c r="LHU84" s="41"/>
      <c r="LHV84" s="68"/>
      <c r="LHX84" s="54"/>
      <c r="LHY84" s="28"/>
      <c r="LHZ84" s="41"/>
      <c r="LIA84" s="68"/>
      <c r="LIC84" s="54"/>
      <c r="LID84" s="28"/>
      <c r="LIE84" s="41"/>
      <c r="LIF84" s="68"/>
      <c r="LIH84" s="54"/>
      <c r="LII84" s="28"/>
      <c r="LIJ84" s="41"/>
      <c r="LIK84" s="68"/>
      <c r="LIM84" s="54"/>
      <c r="LIN84" s="28"/>
      <c r="LIO84" s="41"/>
      <c r="LIP84" s="68"/>
      <c r="LIR84" s="54"/>
      <c r="LIS84" s="28"/>
      <c r="LIT84" s="41"/>
      <c r="LIU84" s="68"/>
      <c r="LIW84" s="54"/>
      <c r="LIX84" s="28"/>
      <c r="LIY84" s="41"/>
      <c r="LIZ84" s="68"/>
      <c r="LJB84" s="54"/>
      <c r="LJC84" s="28"/>
      <c r="LJD84" s="41"/>
      <c r="LJE84" s="68"/>
      <c r="LJG84" s="54"/>
      <c r="LJH84" s="28"/>
      <c r="LJI84" s="41"/>
      <c r="LJJ84" s="68"/>
      <c r="LJL84" s="54"/>
      <c r="LJM84" s="28"/>
      <c r="LJN84" s="41"/>
      <c r="LJO84" s="68"/>
      <c r="LJQ84" s="54"/>
      <c r="LJR84" s="28"/>
      <c r="LJS84" s="41"/>
      <c r="LJT84" s="68"/>
      <c r="LJV84" s="54"/>
      <c r="LJW84" s="28"/>
      <c r="LJX84" s="41"/>
      <c r="LJY84" s="68"/>
      <c r="LKA84" s="54"/>
      <c r="LKB84" s="28"/>
      <c r="LKC84" s="41"/>
      <c r="LKD84" s="68"/>
      <c r="LKF84" s="54"/>
      <c r="LKG84" s="28"/>
      <c r="LKH84" s="41"/>
      <c r="LKI84" s="68"/>
      <c r="LKK84" s="54"/>
      <c r="LKL84" s="28"/>
      <c r="LKM84" s="41"/>
      <c r="LKN84" s="68"/>
      <c r="LKP84" s="54"/>
      <c r="LKQ84" s="28"/>
      <c r="LKR84" s="41"/>
      <c r="LKS84" s="68"/>
      <c r="LKU84" s="54"/>
      <c r="LKV84" s="28"/>
      <c r="LKW84" s="41"/>
      <c r="LKX84" s="68"/>
      <c r="LKZ84" s="54"/>
      <c r="LLA84" s="28"/>
      <c r="LLB84" s="41"/>
      <c r="LLC84" s="68"/>
      <c r="LLE84" s="54"/>
      <c r="LLF84" s="28"/>
      <c r="LLG84" s="41"/>
      <c r="LLH84" s="68"/>
      <c r="LLJ84" s="54"/>
      <c r="LLK84" s="28"/>
      <c r="LLL84" s="41"/>
      <c r="LLM84" s="68"/>
      <c r="LLO84" s="54"/>
      <c r="LLP84" s="28"/>
      <c r="LLQ84" s="41"/>
      <c r="LLR84" s="68"/>
      <c r="LLT84" s="54"/>
      <c r="LLU84" s="28"/>
      <c r="LLV84" s="41"/>
      <c r="LLW84" s="68"/>
      <c r="LLY84" s="54"/>
      <c r="LLZ84" s="28"/>
      <c r="LMA84" s="41"/>
      <c r="LMB84" s="68"/>
      <c r="LMD84" s="54"/>
      <c r="LME84" s="28"/>
      <c r="LMF84" s="41"/>
      <c r="LMG84" s="68"/>
      <c r="LMI84" s="54"/>
      <c r="LMJ84" s="28"/>
      <c r="LMK84" s="41"/>
      <c r="LML84" s="68"/>
      <c r="LMN84" s="54"/>
      <c r="LMO84" s="28"/>
      <c r="LMP84" s="41"/>
      <c r="LMQ84" s="68"/>
      <c r="LMS84" s="54"/>
      <c r="LMT84" s="28"/>
      <c r="LMU84" s="41"/>
      <c r="LMV84" s="68"/>
      <c r="LMX84" s="54"/>
      <c r="LMY84" s="28"/>
      <c r="LMZ84" s="41"/>
      <c r="LNA84" s="68"/>
      <c r="LNC84" s="54"/>
      <c r="LND84" s="28"/>
      <c r="LNE84" s="41"/>
      <c r="LNF84" s="68"/>
      <c r="LNH84" s="54"/>
      <c r="LNI84" s="28"/>
      <c r="LNJ84" s="41"/>
      <c r="LNK84" s="68"/>
      <c r="LNM84" s="54"/>
      <c r="LNN84" s="28"/>
      <c r="LNO84" s="41"/>
      <c r="LNP84" s="68"/>
      <c r="LNR84" s="54"/>
      <c r="LNS84" s="28"/>
      <c r="LNT84" s="41"/>
      <c r="LNU84" s="68"/>
      <c r="LNW84" s="54"/>
      <c r="LNX84" s="28"/>
      <c r="LNY84" s="41"/>
      <c r="LNZ84" s="68"/>
      <c r="LOB84" s="54"/>
      <c r="LOC84" s="28"/>
      <c r="LOD84" s="41"/>
      <c r="LOE84" s="68"/>
      <c r="LOG84" s="54"/>
      <c r="LOH84" s="28"/>
      <c r="LOI84" s="41"/>
      <c r="LOJ84" s="68"/>
      <c r="LOL84" s="54"/>
      <c r="LOM84" s="28"/>
      <c r="LON84" s="41"/>
      <c r="LOO84" s="68"/>
      <c r="LOQ84" s="54"/>
      <c r="LOR84" s="28"/>
      <c r="LOS84" s="41"/>
      <c r="LOT84" s="68"/>
      <c r="LOV84" s="54"/>
      <c r="LOW84" s="28"/>
      <c r="LOX84" s="41"/>
      <c r="LOY84" s="68"/>
      <c r="LPA84" s="54"/>
      <c r="LPB84" s="28"/>
      <c r="LPC84" s="41"/>
      <c r="LPD84" s="68"/>
      <c r="LPF84" s="54"/>
      <c r="LPG84" s="28"/>
      <c r="LPH84" s="41"/>
      <c r="LPI84" s="68"/>
      <c r="LPK84" s="54"/>
      <c r="LPL84" s="28"/>
      <c r="LPM84" s="41"/>
      <c r="LPN84" s="68"/>
      <c r="LPP84" s="54"/>
      <c r="LPQ84" s="28"/>
      <c r="LPR84" s="41"/>
      <c r="LPS84" s="68"/>
      <c r="LPU84" s="54"/>
      <c r="LPV84" s="28"/>
      <c r="LPW84" s="41"/>
      <c r="LPX84" s="68"/>
      <c r="LPZ84" s="54"/>
      <c r="LQA84" s="28"/>
      <c r="LQB84" s="41"/>
      <c r="LQC84" s="68"/>
      <c r="LQE84" s="54"/>
      <c r="LQF84" s="28"/>
      <c r="LQG84" s="41"/>
      <c r="LQH84" s="68"/>
      <c r="LQJ84" s="54"/>
      <c r="LQK84" s="28"/>
      <c r="LQL84" s="41"/>
      <c r="LQM84" s="68"/>
      <c r="LQO84" s="54"/>
      <c r="LQP84" s="28"/>
      <c r="LQQ84" s="41"/>
      <c r="LQR84" s="68"/>
      <c r="LQT84" s="54"/>
      <c r="LQU84" s="28"/>
      <c r="LQV84" s="41"/>
      <c r="LQW84" s="68"/>
      <c r="LQY84" s="54"/>
      <c r="LQZ84" s="28"/>
      <c r="LRA84" s="41"/>
      <c r="LRB84" s="68"/>
      <c r="LRD84" s="54"/>
      <c r="LRE84" s="28"/>
      <c r="LRF84" s="41"/>
      <c r="LRG84" s="68"/>
      <c r="LRI84" s="54"/>
      <c r="LRJ84" s="28"/>
      <c r="LRK84" s="41"/>
      <c r="LRL84" s="68"/>
      <c r="LRN84" s="54"/>
      <c r="LRO84" s="28"/>
      <c r="LRP84" s="41"/>
      <c r="LRQ84" s="68"/>
      <c r="LRS84" s="54"/>
      <c r="LRT84" s="28"/>
      <c r="LRU84" s="41"/>
      <c r="LRV84" s="68"/>
      <c r="LRX84" s="54"/>
      <c r="LRY84" s="28"/>
      <c r="LRZ84" s="41"/>
      <c r="LSA84" s="68"/>
      <c r="LSC84" s="54"/>
      <c r="LSD84" s="28"/>
      <c r="LSE84" s="41"/>
      <c r="LSF84" s="68"/>
      <c r="LSH84" s="54"/>
      <c r="LSI84" s="28"/>
      <c r="LSJ84" s="41"/>
      <c r="LSK84" s="68"/>
      <c r="LSM84" s="54"/>
      <c r="LSN84" s="28"/>
      <c r="LSO84" s="41"/>
      <c r="LSP84" s="68"/>
      <c r="LSR84" s="54"/>
      <c r="LSS84" s="28"/>
      <c r="LST84" s="41"/>
      <c r="LSU84" s="68"/>
      <c r="LSW84" s="54"/>
      <c r="LSX84" s="28"/>
      <c r="LSY84" s="41"/>
      <c r="LSZ84" s="68"/>
      <c r="LTB84" s="54"/>
      <c r="LTC84" s="28"/>
      <c r="LTD84" s="41"/>
      <c r="LTE84" s="68"/>
      <c r="LTG84" s="54"/>
      <c r="LTH84" s="28"/>
      <c r="LTI84" s="41"/>
      <c r="LTJ84" s="68"/>
      <c r="LTL84" s="54"/>
      <c r="LTM84" s="28"/>
      <c r="LTN84" s="41"/>
      <c r="LTO84" s="68"/>
      <c r="LTQ84" s="54"/>
      <c r="LTR84" s="28"/>
      <c r="LTS84" s="41"/>
      <c r="LTT84" s="68"/>
      <c r="LTV84" s="54"/>
      <c r="LTW84" s="28"/>
      <c r="LTX84" s="41"/>
      <c r="LTY84" s="68"/>
      <c r="LUA84" s="54"/>
      <c r="LUB84" s="28"/>
      <c r="LUC84" s="41"/>
      <c r="LUD84" s="68"/>
      <c r="LUF84" s="54"/>
      <c r="LUG84" s="28"/>
      <c r="LUH84" s="41"/>
      <c r="LUI84" s="68"/>
      <c r="LUK84" s="54"/>
      <c r="LUL84" s="28"/>
      <c r="LUM84" s="41"/>
      <c r="LUN84" s="68"/>
      <c r="LUP84" s="54"/>
      <c r="LUQ84" s="28"/>
      <c r="LUR84" s="41"/>
      <c r="LUS84" s="68"/>
      <c r="LUU84" s="54"/>
      <c r="LUV84" s="28"/>
      <c r="LUW84" s="41"/>
      <c r="LUX84" s="68"/>
      <c r="LUZ84" s="54"/>
      <c r="LVA84" s="28"/>
      <c r="LVB84" s="41"/>
      <c r="LVC84" s="68"/>
      <c r="LVE84" s="54"/>
      <c r="LVF84" s="28"/>
      <c r="LVG84" s="41"/>
      <c r="LVH84" s="68"/>
      <c r="LVJ84" s="54"/>
      <c r="LVK84" s="28"/>
      <c r="LVL84" s="41"/>
      <c r="LVM84" s="68"/>
      <c r="LVO84" s="54"/>
      <c r="LVP84" s="28"/>
      <c r="LVQ84" s="41"/>
      <c r="LVR84" s="68"/>
      <c r="LVT84" s="54"/>
      <c r="LVU84" s="28"/>
      <c r="LVV84" s="41"/>
      <c r="LVW84" s="68"/>
      <c r="LVY84" s="54"/>
      <c r="LVZ84" s="28"/>
      <c r="LWA84" s="41"/>
      <c r="LWB84" s="68"/>
      <c r="LWD84" s="54"/>
      <c r="LWE84" s="28"/>
      <c r="LWF84" s="41"/>
      <c r="LWG84" s="68"/>
      <c r="LWI84" s="54"/>
      <c r="LWJ84" s="28"/>
      <c r="LWK84" s="41"/>
      <c r="LWL84" s="68"/>
      <c r="LWN84" s="54"/>
      <c r="LWO84" s="28"/>
      <c r="LWP84" s="41"/>
      <c r="LWQ84" s="68"/>
      <c r="LWS84" s="54"/>
      <c r="LWT84" s="28"/>
      <c r="LWU84" s="41"/>
      <c r="LWV84" s="68"/>
      <c r="LWX84" s="54"/>
      <c r="LWY84" s="28"/>
      <c r="LWZ84" s="41"/>
      <c r="LXA84" s="68"/>
      <c r="LXC84" s="54"/>
      <c r="LXD84" s="28"/>
      <c r="LXE84" s="41"/>
      <c r="LXF84" s="68"/>
      <c r="LXH84" s="54"/>
      <c r="LXI84" s="28"/>
      <c r="LXJ84" s="41"/>
      <c r="LXK84" s="68"/>
      <c r="LXM84" s="54"/>
      <c r="LXN84" s="28"/>
      <c r="LXO84" s="41"/>
      <c r="LXP84" s="68"/>
      <c r="LXR84" s="54"/>
      <c r="LXS84" s="28"/>
      <c r="LXT84" s="41"/>
      <c r="LXU84" s="68"/>
      <c r="LXW84" s="54"/>
      <c r="LXX84" s="28"/>
      <c r="LXY84" s="41"/>
      <c r="LXZ84" s="68"/>
      <c r="LYB84" s="54"/>
      <c r="LYC84" s="28"/>
      <c r="LYD84" s="41"/>
      <c r="LYE84" s="68"/>
      <c r="LYG84" s="54"/>
      <c r="LYH84" s="28"/>
      <c r="LYI84" s="41"/>
      <c r="LYJ84" s="68"/>
      <c r="LYL84" s="54"/>
      <c r="LYM84" s="28"/>
      <c r="LYN84" s="41"/>
      <c r="LYO84" s="68"/>
      <c r="LYQ84" s="54"/>
      <c r="LYR84" s="28"/>
      <c r="LYS84" s="41"/>
      <c r="LYT84" s="68"/>
      <c r="LYV84" s="54"/>
      <c r="LYW84" s="28"/>
      <c r="LYX84" s="41"/>
      <c r="LYY84" s="68"/>
      <c r="LZA84" s="54"/>
      <c r="LZB84" s="28"/>
      <c r="LZC84" s="41"/>
      <c r="LZD84" s="68"/>
      <c r="LZF84" s="54"/>
      <c r="LZG84" s="28"/>
      <c r="LZH84" s="41"/>
      <c r="LZI84" s="68"/>
      <c r="LZK84" s="54"/>
      <c r="LZL84" s="28"/>
      <c r="LZM84" s="41"/>
      <c r="LZN84" s="68"/>
      <c r="LZP84" s="54"/>
      <c r="LZQ84" s="28"/>
      <c r="LZR84" s="41"/>
      <c r="LZS84" s="68"/>
      <c r="LZU84" s="54"/>
      <c r="LZV84" s="28"/>
      <c r="LZW84" s="41"/>
      <c r="LZX84" s="68"/>
      <c r="LZZ84" s="54"/>
      <c r="MAA84" s="28"/>
      <c r="MAB84" s="41"/>
      <c r="MAC84" s="68"/>
      <c r="MAE84" s="54"/>
      <c r="MAF84" s="28"/>
      <c r="MAG84" s="41"/>
      <c r="MAH84" s="68"/>
      <c r="MAJ84" s="54"/>
      <c r="MAK84" s="28"/>
      <c r="MAL84" s="41"/>
      <c r="MAM84" s="68"/>
      <c r="MAO84" s="54"/>
      <c r="MAP84" s="28"/>
      <c r="MAQ84" s="41"/>
      <c r="MAR84" s="68"/>
      <c r="MAT84" s="54"/>
      <c r="MAU84" s="28"/>
      <c r="MAV84" s="41"/>
      <c r="MAW84" s="68"/>
      <c r="MAY84" s="54"/>
      <c r="MAZ84" s="28"/>
      <c r="MBA84" s="41"/>
      <c r="MBB84" s="68"/>
      <c r="MBD84" s="54"/>
      <c r="MBE84" s="28"/>
      <c r="MBF84" s="41"/>
      <c r="MBG84" s="68"/>
      <c r="MBI84" s="54"/>
      <c r="MBJ84" s="28"/>
      <c r="MBK84" s="41"/>
      <c r="MBL84" s="68"/>
      <c r="MBN84" s="54"/>
      <c r="MBO84" s="28"/>
      <c r="MBP84" s="41"/>
      <c r="MBQ84" s="68"/>
      <c r="MBS84" s="54"/>
      <c r="MBT84" s="28"/>
      <c r="MBU84" s="41"/>
      <c r="MBV84" s="68"/>
      <c r="MBX84" s="54"/>
      <c r="MBY84" s="28"/>
      <c r="MBZ84" s="41"/>
      <c r="MCA84" s="68"/>
      <c r="MCC84" s="54"/>
      <c r="MCD84" s="28"/>
      <c r="MCE84" s="41"/>
      <c r="MCF84" s="68"/>
      <c r="MCH84" s="54"/>
      <c r="MCI84" s="28"/>
      <c r="MCJ84" s="41"/>
      <c r="MCK84" s="68"/>
      <c r="MCM84" s="54"/>
      <c r="MCN84" s="28"/>
      <c r="MCO84" s="41"/>
      <c r="MCP84" s="68"/>
      <c r="MCR84" s="54"/>
      <c r="MCS84" s="28"/>
      <c r="MCT84" s="41"/>
      <c r="MCU84" s="68"/>
      <c r="MCW84" s="54"/>
      <c r="MCX84" s="28"/>
      <c r="MCY84" s="41"/>
      <c r="MCZ84" s="68"/>
      <c r="MDB84" s="54"/>
      <c r="MDC84" s="28"/>
      <c r="MDD84" s="41"/>
      <c r="MDE84" s="68"/>
      <c r="MDG84" s="54"/>
      <c r="MDH84" s="28"/>
      <c r="MDI84" s="41"/>
      <c r="MDJ84" s="68"/>
      <c r="MDL84" s="54"/>
      <c r="MDM84" s="28"/>
      <c r="MDN84" s="41"/>
      <c r="MDO84" s="68"/>
      <c r="MDQ84" s="54"/>
      <c r="MDR84" s="28"/>
      <c r="MDS84" s="41"/>
      <c r="MDT84" s="68"/>
      <c r="MDV84" s="54"/>
      <c r="MDW84" s="28"/>
      <c r="MDX84" s="41"/>
      <c r="MDY84" s="68"/>
      <c r="MEA84" s="54"/>
      <c r="MEB84" s="28"/>
      <c r="MEC84" s="41"/>
      <c r="MED84" s="68"/>
      <c r="MEF84" s="54"/>
      <c r="MEG84" s="28"/>
      <c r="MEH84" s="41"/>
      <c r="MEI84" s="68"/>
      <c r="MEK84" s="54"/>
      <c r="MEL84" s="28"/>
      <c r="MEM84" s="41"/>
      <c r="MEN84" s="68"/>
      <c r="MEP84" s="54"/>
      <c r="MEQ84" s="28"/>
      <c r="MER84" s="41"/>
      <c r="MES84" s="68"/>
      <c r="MEU84" s="54"/>
      <c r="MEV84" s="28"/>
      <c r="MEW84" s="41"/>
      <c r="MEX84" s="68"/>
      <c r="MEZ84" s="54"/>
      <c r="MFA84" s="28"/>
      <c r="MFB84" s="41"/>
      <c r="MFC84" s="68"/>
      <c r="MFE84" s="54"/>
      <c r="MFF84" s="28"/>
      <c r="MFG84" s="41"/>
      <c r="MFH84" s="68"/>
      <c r="MFJ84" s="54"/>
      <c r="MFK84" s="28"/>
      <c r="MFL84" s="41"/>
      <c r="MFM84" s="68"/>
      <c r="MFO84" s="54"/>
      <c r="MFP84" s="28"/>
      <c r="MFQ84" s="41"/>
      <c r="MFR84" s="68"/>
      <c r="MFT84" s="54"/>
      <c r="MFU84" s="28"/>
      <c r="MFV84" s="41"/>
      <c r="MFW84" s="68"/>
      <c r="MFY84" s="54"/>
      <c r="MFZ84" s="28"/>
      <c r="MGA84" s="41"/>
      <c r="MGB84" s="68"/>
      <c r="MGD84" s="54"/>
      <c r="MGE84" s="28"/>
      <c r="MGF84" s="41"/>
      <c r="MGG84" s="68"/>
      <c r="MGI84" s="54"/>
      <c r="MGJ84" s="28"/>
      <c r="MGK84" s="41"/>
      <c r="MGL84" s="68"/>
      <c r="MGN84" s="54"/>
      <c r="MGO84" s="28"/>
      <c r="MGP84" s="41"/>
      <c r="MGQ84" s="68"/>
      <c r="MGS84" s="54"/>
      <c r="MGT84" s="28"/>
      <c r="MGU84" s="41"/>
      <c r="MGV84" s="68"/>
      <c r="MGX84" s="54"/>
      <c r="MGY84" s="28"/>
      <c r="MGZ84" s="41"/>
      <c r="MHA84" s="68"/>
      <c r="MHC84" s="54"/>
      <c r="MHD84" s="28"/>
      <c r="MHE84" s="41"/>
      <c r="MHF84" s="68"/>
      <c r="MHH84" s="54"/>
      <c r="MHI84" s="28"/>
      <c r="MHJ84" s="41"/>
      <c r="MHK84" s="68"/>
      <c r="MHM84" s="54"/>
      <c r="MHN84" s="28"/>
      <c r="MHO84" s="41"/>
      <c r="MHP84" s="68"/>
      <c r="MHR84" s="54"/>
      <c r="MHS84" s="28"/>
      <c r="MHT84" s="41"/>
      <c r="MHU84" s="68"/>
      <c r="MHW84" s="54"/>
      <c r="MHX84" s="28"/>
      <c r="MHY84" s="41"/>
      <c r="MHZ84" s="68"/>
      <c r="MIB84" s="54"/>
      <c r="MIC84" s="28"/>
      <c r="MID84" s="41"/>
      <c r="MIE84" s="68"/>
      <c r="MIG84" s="54"/>
      <c r="MIH84" s="28"/>
      <c r="MII84" s="41"/>
      <c r="MIJ84" s="68"/>
      <c r="MIL84" s="54"/>
      <c r="MIM84" s="28"/>
      <c r="MIN84" s="41"/>
      <c r="MIO84" s="68"/>
      <c r="MIQ84" s="54"/>
      <c r="MIR84" s="28"/>
      <c r="MIS84" s="41"/>
      <c r="MIT84" s="68"/>
      <c r="MIV84" s="54"/>
      <c r="MIW84" s="28"/>
      <c r="MIX84" s="41"/>
      <c r="MIY84" s="68"/>
      <c r="MJA84" s="54"/>
      <c r="MJB84" s="28"/>
      <c r="MJC84" s="41"/>
      <c r="MJD84" s="68"/>
      <c r="MJF84" s="54"/>
      <c r="MJG84" s="28"/>
      <c r="MJH84" s="41"/>
      <c r="MJI84" s="68"/>
      <c r="MJK84" s="54"/>
      <c r="MJL84" s="28"/>
      <c r="MJM84" s="41"/>
      <c r="MJN84" s="68"/>
      <c r="MJP84" s="54"/>
      <c r="MJQ84" s="28"/>
      <c r="MJR84" s="41"/>
      <c r="MJS84" s="68"/>
      <c r="MJU84" s="54"/>
      <c r="MJV84" s="28"/>
      <c r="MJW84" s="41"/>
      <c r="MJX84" s="68"/>
      <c r="MJZ84" s="54"/>
      <c r="MKA84" s="28"/>
      <c r="MKB84" s="41"/>
      <c r="MKC84" s="68"/>
      <c r="MKE84" s="54"/>
      <c r="MKF84" s="28"/>
      <c r="MKG84" s="41"/>
      <c r="MKH84" s="68"/>
      <c r="MKJ84" s="54"/>
      <c r="MKK84" s="28"/>
      <c r="MKL84" s="41"/>
      <c r="MKM84" s="68"/>
      <c r="MKO84" s="54"/>
      <c r="MKP84" s="28"/>
      <c r="MKQ84" s="41"/>
      <c r="MKR84" s="68"/>
      <c r="MKT84" s="54"/>
      <c r="MKU84" s="28"/>
      <c r="MKV84" s="41"/>
      <c r="MKW84" s="68"/>
      <c r="MKY84" s="54"/>
      <c r="MKZ84" s="28"/>
      <c r="MLA84" s="41"/>
      <c r="MLB84" s="68"/>
      <c r="MLD84" s="54"/>
      <c r="MLE84" s="28"/>
      <c r="MLF84" s="41"/>
      <c r="MLG84" s="68"/>
      <c r="MLI84" s="54"/>
      <c r="MLJ84" s="28"/>
      <c r="MLK84" s="41"/>
      <c r="MLL84" s="68"/>
      <c r="MLN84" s="54"/>
      <c r="MLO84" s="28"/>
      <c r="MLP84" s="41"/>
      <c r="MLQ84" s="68"/>
      <c r="MLS84" s="54"/>
      <c r="MLT84" s="28"/>
      <c r="MLU84" s="41"/>
      <c r="MLV84" s="68"/>
      <c r="MLX84" s="54"/>
      <c r="MLY84" s="28"/>
      <c r="MLZ84" s="41"/>
      <c r="MMA84" s="68"/>
      <c r="MMC84" s="54"/>
      <c r="MMD84" s="28"/>
      <c r="MME84" s="41"/>
      <c r="MMF84" s="68"/>
      <c r="MMH84" s="54"/>
      <c r="MMI84" s="28"/>
      <c r="MMJ84" s="41"/>
      <c r="MMK84" s="68"/>
      <c r="MMM84" s="54"/>
      <c r="MMN84" s="28"/>
      <c r="MMO84" s="41"/>
      <c r="MMP84" s="68"/>
      <c r="MMR84" s="54"/>
      <c r="MMS84" s="28"/>
      <c r="MMT84" s="41"/>
      <c r="MMU84" s="68"/>
      <c r="MMW84" s="54"/>
      <c r="MMX84" s="28"/>
      <c r="MMY84" s="41"/>
      <c r="MMZ84" s="68"/>
      <c r="MNB84" s="54"/>
      <c r="MNC84" s="28"/>
      <c r="MND84" s="41"/>
      <c r="MNE84" s="68"/>
      <c r="MNG84" s="54"/>
      <c r="MNH84" s="28"/>
      <c r="MNI84" s="41"/>
      <c r="MNJ84" s="68"/>
      <c r="MNL84" s="54"/>
      <c r="MNM84" s="28"/>
      <c r="MNN84" s="41"/>
      <c r="MNO84" s="68"/>
      <c r="MNQ84" s="54"/>
      <c r="MNR84" s="28"/>
      <c r="MNS84" s="41"/>
      <c r="MNT84" s="68"/>
      <c r="MNV84" s="54"/>
      <c r="MNW84" s="28"/>
      <c r="MNX84" s="41"/>
      <c r="MNY84" s="68"/>
      <c r="MOA84" s="54"/>
      <c r="MOB84" s="28"/>
      <c r="MOC84" s="41"/>
      <c r="MOD84" s="68"/>
      <c r="MOF84" s="54"/>
      <c r="MOG84" s="28"/>
      <c r="MOH84" s="41"/>
      <c r="MOI84" s="68"/>
      <c r="MOK84" s="54"/>
      <c r="MOL84" s="28"/>
      <c r="MOM84" s="41"/>
      <c r="MON84" s="68"/>
      <c r="MOP84" s="54"/>
      <c r="MOQ84" s="28"/>
      <c r="MOR84" s="41"/>
      <c r="MOS84" s="68"/>
      <c r="MOU84" s="54"/>
      <c r="MOV84" s="28"/>
      <c r="MOW84" s="41"/>
      <c r="MOX84" s="68"/>
      <c r="MOZ84" s="54"/>
      <c r="MPA84" s="28"/>
      <c r="MPB84" s="41"/>
      <c r="MPC84" s="68"/>
      <c r="MPE84" s="54"/>
      <c r="MPF84" s="28"/>
      <c r="MPG84" s="41"/>
      <c r="MPH84" s="68"/>
      <c r="MPJ84" s="54"/>
      <c r="MPK84" s="28"/>
      <c r="MPL84" s="41"/>
      <c r="MPM84" s="68"/>
      <c r="MPO84" s="54"/>
      <c r="MPP84" s="28"/>
      <c r="MPQ84" s="41"/>
      <c r="MPR84" s="68"/>
      <c r="MPT84" s="54"/>
      <c r="MPU84" s="28"/>
      <c r="MPV84" s="41"/>
      <c r="MPW84" s="68"/>
      <c r="MPY84" s="54"/>
      <c r="MPZ84" s="28"/>
      <c r="MQA84" s="41"/>
      <c r="MQB84" s="68"/>
      <c r="MQD84" s="54"/>
      <c r="MQE84" s="28"/>
      <c r="MQF84" s="41"/>
      <c r="MQG84" s="68"/>
      <c r="MQI84" s="54"/>
      <c r="MQJ84" s="28"/>
      <c r="MQK84" s="41"/>
      <c r="MQL84" s="68"/>
      <c r="MQN84" s="54"/>
      <c r="MQO84" s="28"/>
      <c r="MQP84" s="41"/>
      <c r="MQQ84" s="68"/>
      <c r="MQS84" s="54"/>
      <c r="MQT84" s="28"/>
      <c r="MQU84" s="41"/>
      <c r="MQV84" s="68"/>
      <c r="MQX84" s="54"/>
      <c r="MQY84" s="28"/>
      <c r="MQZ84" s="41"/>
      <c r="MRA84" s="68"/>
      <c r="MRC84" s="54"/>
      <c r="MRD84" s="28"/>
      <c r="MRE84" s="41"/>
      <c r="MRF84" s="68"/>
      <c r="MRH84" s="54"/>
      <c r="MRI84" s="28"/>
      <c r="MRJ84" s="41"/>
      <c r="MRK84" s="68"/>
      <c r="MRM84" s="54"/>
      <c r="MRN84" s="28"/>
      <c r="MRO84" s="41"/>
      <c r="MRP84" s="68"/>
      <c r="MRR84" s="54"/>
      <c r="MRS84" s="28"/>
      <c r="MRT84" s="41"/>
      <c r="MRU84" s="68"/>
      <c r="MRW84" s="54"/>
      <c r="MRX84" s="28"/>
      <c r="MRY84" s="41"/>
      <c r="MRZ84" s="68"/>
      <c r="MSB84" s="54"/>
      <c r="MSC84" s="28"/>
      <c r="MSD84" s="41"/>
      <c r="MSE84" s="68"/>
      <c r="MSG84" s="54"/>
      <c r="MSH84" s="28"/>
      <c r="MSI84" s="41"/>
      <c r="MSJ84" s="68"/>
      <c r="MSL84" s="54"/>
      <c r="MSM84" s="28"/>
      <c r="MSN84" s="41"/>
      <c r="MSO84" s="68"/>
      <c r="MSQ84" s="54"/>
      <c r="MSR84" s="28"/>
      <c r="MSS84" s="41"/>
      <c r="MST84" s="68"/>
      <c r="MSV84" s="54"/>
      <c r="MSW84" s="28"/>
      <c r="MSX84" s="41"/>
      <c r="MSY84" s="68"/>
      <c r="MTA84" s="54"/>
      <c r="MTB84" s="28"/>
      <c r="MTC84" s="41"/>
      <c r="MTD84" s="68"/>
      <c r="MTF84" s="54"/>
      <c r="MTG84" s="28"/>
      <c r="MTH84" s="41"/>
      <c r="MTI84" s="68"/>
      <c r="MTK84" s="54"/>
      <c r="MTL84" s="28"/>
      <c r="MTM84" s="41"/>
      <c r="MTN84" s="68"/>
      <c r="MTP84" s="54"/>
      <c r="MTQ84" s="28"/>
      <c r="MTR84" s="41"/>
      <c r="MTS84" s="68"/>
      <c r="MTU84" s="54"/>
      <c r="MTV84" s="28"/>
      <c r="MTW84" s="41"/>
      <c r="MTX84" s="68"/>
      <c r="MTZ84" s="54"/>
      <c r="MUA84" s="28"/>
      <c r="MUB84" s="41"/>
      <c r="MUC84" s="68"/>
      <c r="MUE84" s="54"/>
      <c r="MUF84" s="28"/>
      <c r="MUG84" s="41"/>
      <c r="MUH84" s="68"/>
      <c r="MUJ84" s="54"/>
      <c r="MUK84" s="28"/>
      <c r="MUL84" s="41"/>
      <c r="MUM84" s="68"/>
      <c r="MUO84" s="54"/>
      <c r="MUP84" s="28"/>
      <c r="MUQ84" s="41"/>
      <c r="MUR84" s="68"/>
      <c r="MUT84" s="54"/>
      <c r="MUU84" s="28"/>
      <c r="MUV84" s="41"/>
      <c r="MUW84" s="68"/>
      <c r="MUY84" s="54"/>
      <c r="MUZ84" s="28"/>
      <c r="MVA84" s="41"/>
      <c r="MVB84" s="68"/>
      <c r="MVD84" s="54"/>
      <c r="MVE84" s="28"/>
      <c r="MVF84" s="41"/>
      <c r="MVG84" s="68"/>
      <c r="MVI84" s="54"/>
      <c r="MVJ84" s="28"/>
      <c r="MVK84" s="41"/>
      <c r="MVL84" s="68"/>
      <c r="MVN84" s="54"/>
      <c r="MVO84" s="28"/>
      <c r="MVP84" s="41"/>
      <c r="MVQ84" s="68"/>
      <c r="MVS84" s="54"/>
      <c r="MVT84" s="28"/>
      <c r="MVU84" s="41"/>
      <c r="MVV84" s="68"/>
      <c r="MVX84" s="54"/>
      <c r="MVY84" s="28"/>
      <c r="MVZ84" s="41"/>
      <c r="MWA84" s="68"/>
      <c r="MWC84" s="54"/>
      <c r="MWD84" s="28"/>
      <c r="MWE84" s="41"/>
      <c r="MWF84" s="68"/>
      <c r="MWH84" s="54"/>
      <c r="MWI84" s="28"/>
      <c r="MWJ84" s="41"/>
      <c r="MWK84" s="68"/>
      <c r="MWM84" s="54"/>
      <c r="MWN84" s="28"/>
      <c r="MWO84" s="41"/>
      <c r="MWP84" s="68"/>
      <c r="MWR84" s="54"/>
      <c r="MWS84" s="28"/>
      <c r="MWT84" s="41"/>
      <c r="MWU84" s="68"/>
      <c r="MWW84" s="54"/>
      <c r="MWX84" s="28"/>
      <c r="MWY84" s="41"/>
      <c r="MWZ84" s="68"/>
      <c r="MXB84" s="54"/>
      <c r="MXC84" s="28"/>
      <c r="MXD84" s="41"/>
      <c r="MXE84" s="68"/>
      <c r="MXG84" s="54"/>
      <c r="MXH84" s="28"/>
      <c r="MXI84" s="41"/>
      <c r="MXJ84" s="68"/>
      <c r="MXL84" s="54"/>
      <c r="MXM84" s="28"/>
      <c r="MXN84" s="41"/>
      <c r="MXO84" s="68"/>
      <c r="MXQ84" s="54"/>
      <c r="MXR84" s="28"/>
      <c r="MXS84" s="41"/>
      <c r="MXT84" s="68"/>
      <c r="MXV84" s="54"/>
      <c r="MXW84" s="28"/>
      <c r="MXX84" s="41"/>
      <c r="MXY84" s="68"/>
      <c r="MYA84" s="54"/>
      <c r="MYB84" s="28"/>
      <c r="MYC84" s="41"/>
      <c r="MYD84" s="68"/>
      <c r="MYF84" s="54"/>
      <c r="MYG84" s="28"/>
      <c r="MYH84" s="41"/>
      <c r="MYI84" s="68"/>
      <c r="MYK84" s="54"/>
      <c r="MYL84" s="28"/>
      <c r="MYM84" s="41"/>
      <c r="MYN84" s="68"/>
      <c r="MYP84" s="54"/>
      <c r="MYQ84" s="28"/>
      <c r="MYR84" s="41"/>
      <c r="MYS84" s="68"/>
      <c r="MYU84" s="54"/>
      <c r="MYV84" s="28"/>
      <c r="MYW84" s="41"/>
      <c r="MYX84" s="68"/>
      <c r="MYZ84" s="54"/>
      <c r="MZA84" s="28"/>
      <c r="MZB84" s="41"/>
      <c r="MZC84" s="68"/>
      <c r="MZE84" s="54"/>
      <c r="MZF84" s="28"/>
      <c r="MZG84" s="41"/>
      <c r="MZH84" s="68"/>
      <c r="MZJ84" s="54"/>
      <c r="MZK84" s="28"/>
      <c r="MZL84" s="41"/>
      <c r="MZM84" s="68"/>
      <c r="MZO84" s="54"/>
      <c r="MZP84" s="28"/>
      <c r="MZQ84" s="41"/>
      <c r="MZR84" s="68"/>
      <c r="MZT84" s="54"/>
      <c r="MZU84" s="28"/>
      <c r="MZV84" s="41"/>
      <c r="MZW84" s="68"/>
      <c r="MZY84" s="54"/>
      <c r="MZZ84" s="28"/>
      <c r="NAA84" s="41"/>
      <c r="NAB84" s="68"/>
      <c r="NAD84" s="54"/>
      <c r="NAE84" s="28"/>
      <c r="NAF84" s="41"/>
      <c r="NAG84" s="68"/>
      <c r="NAI84" s="54"/>
      <c r="NAJ84" s="28"/>
      <c r="NAK84" s="41"/>
      <c r="NAL84" s="68"/>
      <c r="NAN84" s="54"/>
      <c r="NAO84" s="28"/>
      <c r="NAP84" s="41"/>
      <c r="NAQ84" s="68"/>
      <c r="NAS84" s="54"/>
      <c r="NAT84" s="28"/>
      <c r="NAU84" s="41"/>
      <c r="NAV84" s="68"/>
      <c r="NAX84" s="54"/>
      <c r="NAY84" s="28"/>
      <c r="NAZ84" s="41"/>
      <c r="NBA84" s="68"/>
      <c r="NBC84" s="54"/>
      <c r="NBD84" s="28"/>
      <c r="NBE84" s="41"/>
      <c r="NBF84" s="68"/>
      <c r="NBH84" s="54"/>
      <c r="NBI84" s="28"/>
      <c r="NBJ84" s="41"/>
      <c r="NBK84" s="68"/>
      <c r="NBM84" s="54"/>
      <c r="NBN84" s="28"/>
      <c r="NBO84" s="41"/>
      <c r="NBP84" s="68"/>
      <c r="NBR84" s="54"/>
      <c r="NBS84" s="28"/>
      <c r="NBT84" s="41"/>
      <c r="NBU84" s="68"/>
      <c r="NBW84" s="54"/>
      <c r="NBX84" s="28"/>
      <c r="NBY84" s="41"/>
      <c r="NBZ84" s="68"/>
      <c r="NCB84" s="54"/>
      <c r="NCC84" s="28"/>
      <c r="NCD84" s="41"/>
      <c r="NCE84" s="68"/>
      <c r="NCG84" s="54"/>
      <c r="NCH84" s="28"/>
      <c r="NCI84" s="41"/>
      <c r="NCJ84" s="68"/>
      <c r="NCL84" s="54"/>
      <c r="NCM84" s="28"/>
      <c r="NCN84" s="41"/>
      <c r="NCO84" s="68"/>
      <c r="NCQ84" s="54"/>
      <c r="NCR84" s="28"/>
      <c r="NCS84" s="41"/>
      <c r="NCT84" s="68"/>
      <c r="NCV84" s="54"/>
      <c r="NCW84" s="28"/>
      <c r="NCX84" s="41"/>
      <c r="NCY84" s="68"/>
      <c r="NDA84" s="54"/>
      <c r="NDB84" s="28"/>
      <c r="NDC84" s="41"/>
      <c r="NDD84" s="68"/>
      <c r="NDF84" s="54"/>
      <c r="NDG84" s="28"/>
      <c r="NDH84" s="41"/>
      <c r="NDI84" s="68"/>
      <c r="NDK84" s="54"/>
      <c r="NDL84" s="28"/>
      <c r="NDM84" s="41"/>
      <c r="NDN84" s="68"/>
      <c r="NDP84" s="54"/>
      <c r="NDQ84" s="28"/>
      <c r="NDR84" s="41"/>
      <c r="NDS84" s="68"/>
      <c r="NDU84" s="54"/>
      <c r="NDV84" s="28"/>
      <c r="NDW84" s="41"/>
      <c r="NDX84" s="68"/>
      <c r="NDZ84" s="54"/>
      <c r="NEA84" s="28"/>
      <c r="NEB84" s="41"/>
      <c r="NEC84" s="68"/>
      <c r="NEE84" s="54"/>
      <c r="NEF84" s="28"/>
      <c r="NEG84" s="41"/>
      <c r="NEH84" s="68"/>
      <c r="NEJ84" s="54"/>
      <c r="NEK84" s="28"/>
      <c r="NEL84" s="41"/>
      <c r="NEM84" s="68"/>
      <c r="NEO84" s="54"/>
      <c r="NEP84" s="28"/>
      <c r="NEQ84" s="41"/>
      <c r="NER84" s="68"/>
      <c r="NET84" s="54"/>
      <c r="NEU84" s="28"/>
      <c r="NEV84" s="41"/>
      <c r="NEW84" s="68"/>
      <c r="NEY84" s="54"/>
      <c r="NEZ84" s="28"/>
      <c r="NFA84" s="41"/>
      <c r="NFB84" s="68"/>
      <c r="NFD84" s="54"/>
      <c r="NFE84" s="28"/>
      <c r="NFF84" s="41"/>
      <c r="NFG84" s="68"/>
      <c r="NFI84" s="54"/>
      <c r="NFJ84" s="28"/>
      <c r="NFK84" s="41"/>
      <c r="NFL84" s="68"/>
      <c r="NFN84" s="54"/>
      <c r="NFO84" s="28"/>
      <c r="NFP84" s="41"/>
      <c r="NFQ84" s="68"/>
      <c r="NFS84" s="54"/>
      <c r="NFT84" s="28"/>
      <c r="NFU84" s="41"/>
      <c r="NFV84" s="68"/>
      <c r="NFX84" s="54"/>
      <c r="NFY84" s="28"/>
      <c r="NFZ84" s="41"/>
      <c r="NGA84" s="68"/>
      <c r="NGC84" s="54"/>
      <c r="NGD84" s="28"/>
      <c r="NGE84" s="41"/>
      <c r="NGF84" s="68"/>
      <c r="NGH84" s="54"/>
      <c r="NGI84" s="28"/>
      <c r="NGJ84" s="41"/>
      <c r="NGK84" s="68"/>
      <c r="NGM84" s="54"/>
      <c r="NGN84" s="28"/>
      <c r="NGO84" s="41"/>
      <c r="NGP84" s="68"/>
      <c r="NGR84" s="54"/>
      <c r="NGS84" s="28"/>
      <c r="NGT84" s="41"/>
      <c r="NGU84" s="68"/>
      <c r="NGW84" s="54"/>
      <c r="NGX84" s="28"/>
      <c r="NGY84" s="41"/>
      <c r="NGZ84" s="68"/>
      <c r="NHB84" s="54"/>
      <c r="NHC84" s="28"/>
      <c r="NHD84" s="41"/>
      <c r="NHE84" s="68"/>
      <c r="NHG84" s="54"/>
      <c r="NHH84" s="28"/>
      <c r="NHI84" s="41"/>
      <c r="NHJ84" s="68"/>
      <c r="NHL84" s="54"/>
      <c r="NHM84" s="28"/>
      <c r="NHN84" s="41"/>
      <c r="NHO84" s="68"/>
      <c r="NHQ84" s="54"/>
      <c r="NHR84" s="28"/>
      <c r="NHS84" s="41"/>
      <c r="NHT84" s="68"/>
      <c r="NHV84" s="54"/>
      <c r="NHW84" s="28"/>
      <c r="NHX84" s="41"/>
      <c r="NHY84" s="68"/>
      <c r="NIA84" s="54"/>
      <c r="NIB84" s="28"/>
      <c r="NIC84" s="41"/>
      <c r="NID84" s="68"/>
      <c r="NIF84" s="54"/>
      <c r="NIG84" s="28"/>
      <c r="NIH84" s="41"/>
      <c r="NII84" s="68"/>
      <c r="NIK84" s="54"/>
      <c r="NIL84" s="28"/>
      <c r="NIM84" s="41"/>
      <c r="NIN84" s="68"/>
      <c r="NIP84" s="54"/>
      <c r="NIQ84" s="28"/>
      <c r="NIR84" s="41"/>
      <c r="NIS84" s="68"/>
      <c r="NIU84" s="54"/>
      <c r="NIV84" s="28"/>
      <c r="NIW84" s="41"/>
      <c r="NIX84" s="68"/>
      <c r="NIZ84" s="54"/>
      <c r="NJA84" s="28"/>
      <c r="NJB84" s="41"/>
      <c r="NJC84" s="68"/>
      <c r="NJE84" s="54"/>
      <c r="NJF84" s="28"/>
      <c r="NJG84" s="41"/>
      <c r="NJH84" s="68"/>
      <c r="NJJ84" s="54"/>
      <c r="NJK84" s="28"/>
      <c r="NJL84" s="41"/>
      <c r="NJM84" s="68"/>
      <c r="NJO84" s="54"/>
      <c r="NJP84" s="28"/>
      <c r="NJQ84" s="41"/>
      <c r="NJR84" s="68"/>
      <c r="NJT84" s="54"/>
      <c r="NJU84" s="28"/>
      <c r="NJV84" s="41"/>
      <c r="NJW84" s="68"/>
      <c r="NJY84" s="54"/>
      <c r="NJZ84" s="28"/>
      <c r="NKA84" s="41"/>
      <c r="NKB84" s="68"/>
      <c r="NKD84" s="54"/>
      <c r="NKE84" s="28"/>
      <c r="NKF84" s="41"/>
      <c r="NKG84" s="68"/>
      <c r="NKI84" s="54"/>
      <c r="NKJ84" s="28"/>
      <c r="NKK84" s="41"/>
      <c r="NKL84" s="68"/>
      <c r="NKN84" s="54"/>
      <c r="NKO84" s="28"/>
      <c r="NKP84" s="41"/>
      <c r="NKQ84" s="68"/>
      <c r="NKS84" s="54"/>
      <c r="NKT84" s="28"/>
      <c r="NKU84" s="41"/>
      <c r="NKV84" s="68"/>
      <c r="NKX84" s="54"/>
      <c r="NKY84" s="28"/>
      <c r="NKZ84" s="41"/>
      <c r="NLA84" s="68"/>
      <c r="NLC84" s="54"/>
      <c r="NLD84" s="28"/>
      <c r="NLE84" s="41"/>
      <c r="NLF84" s="68"/>
      <c r="NLH84" s="54"/>
      <c r="NLI84" s="28"/>
      <c r="NLJ84" s="41"/>
      <c r="NLK84" s="68"/>
      <c r="NLM84" s="54"/>
      <c r="NLN84" s="28"/>
      <c r="NLO84" s="41"/>
      <c r="NLP84" s="68"/>
      <c r="NLR84" s="54"/>
      <c r="NLS84" s="28"/>
      <c r="NLT84" s="41"/>
      <c r="NLU84" s="68"/>
      <c r="NLW84" s="54"/>
      <c r="NLX84" s="28"/>
      <c r="NLY84" s="41"/>
      <c r="NLZ84" s="68"/>
      <c r="NMB84" s="54"/>
      <c r="NMC84" s="28"/>
      <c r="NMD84" s="41"/>
      <c r="NME84" s="68"/>
      <c r="NMG84" s="54"/>
      <c r="NMH84" s="28"/>
      <c r="NMI84" s="41"/>
      <c r="NMJ84" s="68"/>
      <c r="NML84" s="54"/>
      <c r="NMM84" s="28"/>
      <c r="NMN84" s="41"/>
      <c r="NMO84" s="68"/>
      <c r="NMQ84" s="54"/>
      <c r="NMR84" s="28"/>
      <c r="NMS84" s="41"/>
      <c r="NMT84" s="68"/>
      <c r="NMV84" s="54"/>
      <c r="NMW84" s="28"/>
      <c r="NMX84" s="41"/>
      <c r="NMY84" s="68"/>
      <c r="NNA84" s="54"/>
      <c r="NNB84" s="28"/>
      <c r="NNC84" s="41"/>
      <c r="NND84" s="68"/>
      <c r="NNF84" s="54"/>
      <c r="NNG84" s="28"/>
      <c r="NNH84" s="41"/>
      <c r="NNI84" s="68"/>
      <c r="NNK84" s="54"/>
      <c r="NNL84" s="28"/>
      <c r="NNM84" s="41"/>
      <c r="NNN84" s="68"/>
      <c r="NNP84" s="54"/>
      <c r="NNQ84" s="28"/>
      <c r="NNR84" s="41"/>
      <c r="NNS84" s="68"/>
      <c r="NNU84" s="54"/>
      <c r="NNV84" s="28"/>
      <c r="NNW84" s="41"/>
      <c r="NNX84" s="68"/>
      <c r="NNZ84" s="54"/>
      <c r="NOA84" s="28"/>
      <c r="NOB84" s="41"/>
      <c r="NOC84" s="68"/>
      <c r="NOE84" s="54"/>
      <c r="NOF84" s="28"/>
      <c r="NOG84" s="41"/>
      <c r="NOH84" s="68"/>
      <c r="NOJ84" s="54"/>
      <c r="NOK84" s="28"/>
      <c r="NOL84" s="41"/>
      <c r="NOM84" s="68"/>
      <c r="NOO84" s="54"/>
      <c r="NOP84" s="28"/>
      <c r="NOQ84" s="41"/>
      <c r="NOR84" s="68"/>
      <c r="NOT84" s="54"/>
      <c r="NOU84" s="28"/>
      <c r="NOV84" s="41"/>
      <c r="NOW84" s="68"/>
      <c r="NOY84" s="54"/>
      <c r="NOZ84" s="28"/>
      <c r="NPA84" s="41"/>
      <c r="NPB84" s="68"/>
      <c r="NPD84" s="54"/>
      <c r="NPE84" s="28"/>
      <c r="NPF84" s="41"/>
      <c r="NPG84" s="68"/>
      <c r="NPI84" s="54"/>
      <c r="NPJ84" s="28"/>
      <c r="NPK84" s="41"/>
      <c r="NPL84" s="68"/>
      <c r="NPN84" s="54"/>
      <c r="NPO84" s="28"/>
      <c r="NPP84" s="41"/>
      <c r="NPQ84" s="68"/>
      <c r="NPS84" s="54"/>
      <c r="NPT84" s="28"/>
      <c r="NPU84" s="41"/>
      <c r="NPV84" s="68"/>
      <c r="NPX84" s="54"/>
      <c r="NPY84" s="28"/>
      <c r="NPZ84" s="41"/>
      <c r="NQA84" s="68"/>
      <c r="NQC84" s="54"/>
      <c r="NQD84" s="28"/>
      <c r="NQE84" s="41"/>
      <c r="NQF84" s="68"/>
      <c r="NQH84" s="54"/>
      <c r="NQI84" s="28"/>
      <c r="NQJ84" s="41"/>
      <c r="NQK84" s="68"/>
      <c r="NQM84" s="54"/>
      <c r="NQN84" s="28"/>
      <c r="NQO84" s="41"/>
      <c r="NQP84" s="68"/>
      <c r="NQR84" s="54"/>
      <c r="NQS84" s="28"/>
      <c r="NQT84" s="41"/>
      <c r="NQU84" s="68"/>
      <c r="NQW84" s="54"/>
      <c r="NQX84" s="28"/>
      <c r="NQY84" s="41"/>
      <c r="NQZ84" s="68"/>
      <c r="NRB84" s="54"/>
      <c r="NRC84" s="28"/>
      <c r="NRD84" s="41"/>
      <c r="NRE84" s="68"/>
      <c r="NRG84" s="54"/>
      <c r="NRH84" s="28"/>
      <c r="NRI84" s="41"/>
      <c r="NRJ84" s="68"/>
      <c r="NRL84" s="54"/>
      <c r="NRM84" s="28"/>
      <c r="NRN84" s="41"/>
      <c r="NRO84" s="68"/>
      <c r="NRQ84" s="54"/>
      <c r="NRR84" s="28"/>
      <c r="NRS84" s="41"/>
      <c r="NRT84" s="68"/>
      <c r="NRV84" s="54"/>
      <c r="NRW84" s="28"/>
      <c r="NRX84" s="41"/>
      <c r="NRY84" s="68"/>
      <c r="NSA84" s="54"/>
      <c r="NSB84" s="28"/>
      <c r="NSC84" s="41"/>
      <c r="NSD84" s="68"/>
      <c r="NSF84" s="54"/>
      <c r="NSG84" s="28"/>
      <c r="NSH84" s="41"/>
      <c r="NSI84" s="68"/>
      <c r="NSK84" s="54"/>
      <c r="NSL84" s="28"/>
      <c r="NSM84" s="41"/>
      <c r="NSN84" s="68"/>
      <c r="NSP84" s="54"/>
      <c r="NSQ84" s="28"/>
      <c r="NSR84" s="41"/>
      <c r="NSS84" s="68"/>
      <c r="NSU84" s="54"/>
      <c r="NSV84" s="28"/>
      <c r="NSW84" s="41"/>
      <c r="NSX84" s="68"/>
      <c r="NSZ84" s="54"/>
      <c r="NTA84" s="28"/>
      <c r="NTB84" s="41"/>
      <c r="NTC84" s="68"/>
      <c r="NTE84" s="54"/>
      <c r="NTF84" s="28"/>
      <c r="NTG84" s="41"/>
      <c r="NTH84" s="68"/>
      <c r="NTJ84" s="54"/>
      <c r="NTK84" s="28"/>
      <c r="NTL84" s="41"/>
      <c r="NTM84" s="68"/>
      <c r="NTO84" s="54"/>
      <c r="NTP84" s="28"/>
      <c r="NTQ84" s="41"/>
      <c r="NTR84" s="68"/>
      <c r="NTT84" s="54"/>
      <c r="NTU84" s="28"/>
      <c r="NTV84" s="41"/>
      <c r="NTW84" s="68"/>
      <c r="NTY84" s="54"/>
      <c r="NTZ84" s="28"/>
      <c r="NUA84" s="41"/>
      <c r="NUB84" s="68"/>
      <c r="NUD84" s="54"/>
      <c r="NUE84" s="28"/>
      <c r="NUF84" s="41"/>
      <c r="NUG84" s="68"/>
      <c r="NUI84" s="54"/>
      <c r="NUJ84" s="28"/>
      <c r="NUK84" s="41"/>
      <c r="NUL84" s="68"/>
      <c r="NUN84" s="54"/>
      <c r="NUO84" s="28"/>
      <c r="NUP84" s="41"/>
      <c r="NUQ84" s="68"/>
      <c r="NUS84" s="54"/>
      <c r="NUT84" s="28"/>
      <c r="NUU84" s="41"/>
      <c r="NUV84" s="68"/>
      <c r="NUX84" s="54"/>
      <c r="NUY84" s="28"/>
      <c r="NUZ84" s="41"/>
      <c r="NVA84" s="68"/>
      <c r="NVC84" s="54"/>
      <c r="NVD84" s="28"/>
      <c r="NVE84" s="41"/>
      <c r="NVF84" s="68"/>
      <c r="NVH84" s="54"/>
      <c r="NVI84" s="28"/>
      <c r="NVJ84" s="41"/>
      <c r="NVK84" s="68"/>
      <c r="NVM84" s="54"/>
      <c r="NVN84" s="28"/>
      <c r="NVO84" s="41"/>
      <c r="NVP84" s="68"/>
      <c r="NVR84" s="54"/>
      <c r="NVS84" s="28"/>
      <c r="NVT84" s="41"/>
      <c r="NVU84" s="68"/>
      <c r="NVW84" s="54"/>
      <c r="NVX84" s="28"/>
      <c r="NVY84" s="41"/>
      <c r="NVZ84" s="68"/>
      <c r="NWB84" s="54"/>
      <c r="NWC84" s="28"/>
      <c r="NWD84" s="41"/>
      <c r="NWE84" s="68"/>
      <c r="NWG84" s="54"/>
      <c r="NWH84" s="28"/>
      <c r="NWI84" s="41"/>
      <c r="NWJ84" s="68"/>
      <c r="NWL84" s="54"/>
      <c r="NWM84" s="28"/>
      <c r="NWN84" s="41"/>
      <c r="NWO84" s="68"/>
      <c r="NWQ84" s="54"/>
      <c r="NWR84" s="28"/>
      <c r="NWS84" s="41"/>
      <c r="NWT84" s="68"/>
      <c r="NWV84" s="54"/>
      <c r="NWW84" s="28"/>
      <c r="NWX84" s="41"/>
      <c r="NWY84" s="68"/>
      <c r="NXA84" s="54"/>
      <c r="NXB84" s="28"/>
      <c r="NXC84" s="41"/>
      <c r="NXD84" s="68"/>
      <c r="NXF84" s="54"/>
      <c r="NXG84" s="28"/>
      <c r="NXH84" s="41"/>
      <c r="NXI84" s="68"/>
      <c r="NXK84" s="54"/>
      <c r="NXL84" s="28"/>
      <c r="NXM84" s="41"/>
      <c r="NXN84" s="68"/>
      <c r="NXP84" s="54"/>
      <c r="NXQ84" s="28"/>
      <c r="NXR84" s="41"/>
      <c r="NXS84" s="68"/>
      <c r="NXU84" s="54"/>
      <c r="NXV84" s="28"/>
      <c r="NXW84" s="41"/>
      <c r="NXX84" s="68"/>
      <c r="NXZ84" s="54"/>
      <c r="NYA84" s="28"/>
      <c r="NYB84" s="41"/>
      <c r="NYC84" s="68"/>
      <c r="NYE84" s="54"/>
      <c r="NYF84" s="28"/>
      <c r="NYG84" s="41"/>
      <c r="NYH84" s="68"/>
      <c r="NYJ84" s="54"/>
      <c r="NYK84" s="28"/>
      <c r="NYL84" s="41"/>
      <c r="NYM84" s="68"/>
      <c r="NYO84" s="54"/>
      <c r="NYP84" s="28"/>
      <c r="NYQ84" s="41"/>
      <c r="NYR84" s="68"/>
      <c r="NYT84" s="54"/>
      <c r="NYU84" s="28"/>
      <c r="NYV84" s="41"/>
      <c r="NYW84" s="68"/>
      <c r="NYY84" s="54"/>
      <c r="NYZ84" s="28"/>
      <c r="NZA84" s="41"/>
      <c r="NZB84" s="68"/>
      <c r="NZD84" s="54"/>
      <c r="NZE84" s="28"/>
      <c r="NZF84" s="41"/>
      <c r="NZG84" s="68"/>
      <c r="NZI84" s="54"/>
      <c r="NZJ84" s="28"/>
      <c r="NZK84" s="41"/>
      <c r="NZL84" s="68"/>
      <c r="NZN84" s="54"/>
      <c r="NZO84" s="28"/>
      <c r="NZP84" s="41"/>
      <c r="NZQ84" s="68"/>
      <c r="NZS84" s="54"/>
      <c r="NZT84" s="28"/>
      <c r="NZU84" s="41"/>
      <c r="NZV84" s="68"/>
      <c r="NZX84" s="54"/>
      <c r="NZY84" s="28"/>
      <c r="NZZ84" s="41"/>
      <c r="OAA84" s="68"/>
      <c r="OAC84" s="54"/>
      <c r="OAD84" s="28"/>
      <c r="OAE84" s="41"/>
      <c r="OAF84" s="68"/>
      <c r="OAH84" s="54"/>
      <c r="OAI84" s="28"/>
      <c r="OAJ84" s="41"/>
      <c r="OAK84" s="68"/>
      <c r="OAM84" s="54"/>
      <c r="OAN84" s="28"/>
      <c r="OAO84" s="41"/>
      <c r="OAP84" s="68"/>
      <c r="OAR84" s="54"/>
      <c r="OAS84" s="28"/>
      <c r="OAT84" s="41"/>
      <c r="OAU84" s="68"/>
      <c r="OAW84" s="54"/>
      <c r="OAX84" s="28"/>
      <c r="OAY84" s="41"/>
      <c r="OAZ84" s="68"/>
      <c r="OBB84" s="54"/>
      <c r="OBC84" s="28"/>
      <c r="OBD84" s="41"/>
      <c r="OBE84" s="68"/>
      <c r="OBG84" s="54"/>
      <c r="OBH84" s="28"/>
      <c r="OBI84" s="41"/>
      <c r="OBJ84" s="68"/>
      <c r="OBL84" s="54"/>
      <c r="OBM84" s="28"/>
      <c r="OBN84" s="41"/>
      <c r="OBO84" s="68"/>
      <c r="OBQ84" s="54"/>
      <c r="OBR84" s="28"/>
      <c r="OBS84" s="41"/>
      <c r="OBT84" s="68"/>
      <c r="OBV84" s="54"/>
      <c r="OBW84" s="28"/>
      <c r="OBX84" s="41"/>
      <c r="OBY84" s="68"/>
      <c r="OCA84" s="54"/>
      <c r="OCB84" s="28"/>
      <c r="OCC84" s="41"/>
      <c r="OCD84" s="68"/>
      <c r="OCF84" s="54"/>
      <c r="OCG84" s="28"/>
      <c r="OCH84" s="41"/>
      <c r="OCI84" s="68"/>
      <c r="OCK84" s="54"/>
      <c r="OCL84" s="28"/>
      <c r="OCM84" s="41"/>
      <c r="OCN84" s="68"/>
      <c r="OCP84" s="54"/>
      <c r="OCQ84" s="28"/>
      <c r="OCR84" s="41"/>
      <c r="OCS84" s="68"/>
      <c r="OCU84" s="54"/>
      <c r="OCV84" s="28"/>
      <c r="OCW84" s="41"/>
      <c r="OCX84" s="68"/>
      <c r="OCZ84" s="54"/>
      <c r="ODA84" s="28"/>
      <c r="ODB84" s="41"/>
      <c r="ODC84" s="68"/>
      <c r="ODE84" s="54"/>
      <c r="ODF84" s="28"/>
      <c r="ODG84" s="41"/>
      <c r="ODH84" s="68"/>
      <c r="ODJ84" s="54"/>
      <c r="ODK84" s="28"/>
      <c r="ODL84" s="41"/>
      <c r="ODM84" s="68"/>
      <c r="ODO84" s="54"/>
      <c r="ODP84" s="28"/>
      <c r="ODQ84" s="41"/>
      <c r="ODR84" s="68"/>
      <c r="ODT84" s="54"/>
      <c r="ODU84" s="28"/>
      <c r="ODV84" s="41"/>
      <c r="ODW84" s="68"/>
      <c r="ODY84" s="54"/>
      <c r="ODZ84" s="28"/>
      <c r="OEA84" s="41"/>
      <c r="OEB84" s="68"/>
      <c r="OED84" s="54"/>
      <c r="OEE84" s="28"/>
      <c r="OEF84" s="41"/>
      <c r="OEG84" s="68"/>
      <c r="OEI84" s="54"/>
      <c r="OEJ84" s="28"/>
      <c r="OEK84" s="41"/>
      <c r="OEL84" s="68"/>
      <c r="OEN84" s="54"/>
      <c r="OEO84" s="28"/>
      <c r="OEP84" s="41"/>
      <c r="OEQ84" s="68"/>
      <c r="OES84" s="54"/>
      <c r="OET84" s="28"/>
      <c r="OEU84" s="41"/>
      <c r="OEV84" s="68"/>
      <c r="OEX84" s="54"/>
      <c r="OEY84" s="28"/>
      <c r="OEZ84" s="41"/>
      <c r="OFA84" s="68"/>
      <c r="OFC84" s="54"/>
      <c r="OFD84" s="28"/>
      <c r="OFE84" s="41"/>
      <c r="OFF84" s="68"/>
      <c r="OFH84" s="54"/>
      <c r="OFI84" s="28"/>
      <c r="OFJ84" s="41"/>
      <c r="OFK84" s="68"/>
      <c r="OFM84" s="54"/>
      <c r="OFN84" s="28"/>
      <c r="OFO84" s="41"/>
      <c r="OFP84" s="68"/>
      <c r="OFR84" s="54"/>
      <c r="OFS84" s="28"/>
      <c r="OFT84" s="41"/>
      <c r="OFU84" s="68"/>
      <c r="OFW84" s="54"/>
      <c r="OFX84" s="28"/>
      <c r="OFY84" s="41"/>
      <c r="OFZ84" s="68"/>
      <c r="OGB84" s="54"/>
      <c r="OGC84" s="28"/>
      <c r="OGD84" s="41"/>
      <c r="OGE84" s="68"/>
      <c r="OGG84" s="54"/>
      <c r="OGH84" s="28"/>
      <c r="OGI84" s="41"/>
      <c r="OGJ84" s="68"/>
      <c r="OGL84" s="54"/>
      <c r="OGM84" s="28"/>
      <c r="OGN84" s="41"/>
      <c r="OGO84" s="68"/>
      <c r="OGQ84" s="54"/>
      <c r="OGR84" s="28"/>
      <c r="OGS84" s="41"/>
      <c r="OGT84" s="68"/>
      <c r="OGV84" s="54"/>
      <c r="OGW84" s="28"/>
      <c r="OGX84" s="41"/>
      <c r="OGY84" s="68"/>
      <c r="OHA84" s="54"/>
      <c r="OHB84" s="28"/>
      <c r="OHC84" s="41"/>
      <c r="OHD84" s="68"/>
      <c r="OHF84" s="54"/>
      <c r="OHG84" s="28"/>
      <c r="OHH84" s="41"/>
      <c r="OHI84" s="68"/>
      <c r="OHK84" s="54"/>
      <c r="OHL84" s="28"/>
      <c r="OHM84" s="41"/>
      <c r="OHN84" s="68"/>
      <c r="OHP84" s="54"/>
      <c r="OHQ84" s="28"/>
      <c r="OHR84" s="41"/>
      <c r="OHS84" s="68"/>
      <c r="OHU84" s="54"/>
      <c r="OHV84" s="28"/>
      <c r="OHW84" s="41"/>
      <c r="OHX84" s="68"/>
      <c r="OHZ84" s="54"/>
      <c r="OIA84" s="28"/>
      <c r="OIB84" s="41"/>
      <c r="OIC84" s="68"/>
      <c r="OIE84" s="54"/>
      <c r="OIF84" s="28"/>
      <c r="OIG84" s="41"/>
      <c r="OIH84" s="68"/>
      <c r="OIJ84" s="54"/>
      <c r="OIK84" s="28"/>
      <c r="OIL84" s="41"/>
      <c r="OIM84" s="68"/>
      <c r="OIO84" s="54"/>
      <c r="OIP84" s="28"/>
      <c r="OIQ84" s="41"/>
      <c r="OIR84" s="68"/>
      <c r="OIT84" s="54"/>
      <c r="OIU84" s="28"/>
      <c r="OIV84" s="41"/>
      <c r="OIW84" s="68"/>
      <c r="OIY84" s="54"/>
      <c r="OIZ84" s="28"/>
      <c r="OJA84" s="41"/>
      <c r="OJB84" s="68"/>
      <c r="OJD84" s="54"/>
      <c r="OJE84" s="28"/>
      <c r="OJF84" s="41"/>
      <c r="OJG84" s="68"/>
      <c r="OJI84" s="54"/>
      <c r="OJJ84" s="28"/>
      <c r="OJK84" s="41"/>
      <c r="OJL84" s="68"/>
      <c r="OJN84" s="54"/>
      <c r="OJO84" s="28"/>
      <c r="OJP84" s="41"/>
      <c r="OJQ84" s="68"/>
      <c r="OJS84" s="54"/>
      <c r="OJT84" s="28"/>
      <c r="OJU84" s="41"/>
      <c r="OJV84" s="68"/>
      <c r="OJX84" s="54"/>
      <c r="OJY84" s="28"/>
      <c r="OJZ84" s="41"/>
      <c r="OKA84" s="68"/>
      <c r="OKC84" s="54"/>
      <c r="OKD84" s="28"/>
      <c r="OKE84" s="41"/>
      <c r="OKF84" s="68"/>
      <c r="OKH84" s="54"/>
      <c r="OKI84" s="28"/>
      <c r="OKJ84" s="41"/>
      <c r="OKK84" s="68"/>
      <c r="OKM84" s="54"/>
      <c r="OKN84" s="28"/>
      <c r="OKO84" s="41"/>
      <c r="OKP84" s="68"/>
      <c r="OKR84" s="54"/>
      <c r="OKS84" s="28"/>
      <c r="OKT84" s="41"/>
      <c r="OKU84" s="68"/>
      <c r="OKW84" s="54"/>
      <c r="OKX84" s="28"/>
      <c r="OKY84" s="41"/>
      <c r="OKZ84" s="68"/>
      <c r="OLB84" s="54"/>
      <c r="OLC84" s="28"/>
      <c r="OLD84" s="41"/>
      <c r="OLE84" s="68"/>
      <c r="OLG84" s="54"/>
      <c r="OLH84" s="28"/>
      <c r="OLI84" s="41"/>
      <c r="OLJ84" s="68"/>
      <c r="OLL84" s="54"/>
      <c r="OLM84" s="28"/>
      <c r="OLN84" s="41"/>
      <c r="OLO84" s="68"/>
      <c r="OLQ84" s="54"/>
      <c r="OLR84" s="28"/>
      <c r="OLS84" s="41"/>
      <c r="OLT84" s="68"/>
      <c r="OLV84" s="54"/>
      <c r="OLW84" s="28"/>
      <c r="OLX84" s="41"/>
      <c r="OLY84" s="68"/>
      <c r="OMA84" s="54"/>
      <c r="OMB84" s="28"/>
      <c r="OMC84" s="41"/>
      <c r="OMD84" s="68"/>
      <c r="OMF84" s="54"/>
      <c r="OMG84" s="28"/>
      <c r="OMH84" s="41"/>
      <c r="OMI84" s="68"/>
      <c r="OMK84" s="54"/>
      <c r="OML84" s="28"/>
      <c r="OMM84" s="41"/>
      <c r="OMN84" s="68"/>
      <c r="OMP84" s="54"/>
      <c r="OMQ84" s="28"/>
      <c r="OMR84" s="41"/>
      <c r="OMS84" s="68"/>
      <c r="OMU84" s="54"/>
      <c r="OMV84" s="28"/>
      <c r="OMW84" s="41"/>
      <c r="OMX84" s="68"/>
      <c r="OMZ84" s="54"/>
      <c r="ONA84" s="28"/>
      <c r="ONB84" s="41"/>
      <c r="ONC84" s="68"/>
      <c r="ONE84" s="54"/>
      <c r="ONF84" s="28"/>
      <c r="ONG84" s="41"/>
      <c r="ONH84" s="68"/>
      <c r="ONJ84" s="54"/>
      <c r="ONK84" s="28"/>
      <c r="ONL84" s="41"/>
      <c r="ONM84" s="68"/>
      <c r="ONO84" s="54"/>
      <c r="ONP84" s="28"/>
      <c r="ONQ84" s="41"/>
      <c r="ONR84" s="68"/>
      <c r="ONT84" s="54"/>
      <c r="ONU84" s="28"/>
      <c r="ONV84" s="41"/>
      <c r="ONW84" s="68"/>
      <c r="ONY84" s="54"/>
      <c r="ONZ84" s="28"/>
      <c r="OOA84" s="41"/>
      <c r="OOB84" s="68"/>
      <c r="OOD84" s="54"/>
      <c r="OOE84" s="28"/>
      <c r="OOF84" s="41"/>
      <c r="OOG84" s="68"/>
      <c r="OOI84" s="54"/>
      <c r="OOJ84" s="28"/>
      <c r="OOK84" s="41"/>
      <c r="OOL84" s="68"/>
      <c r="OON84" s="54"/>
      <c r="OOO84" s="28"/>
      <c r="OOP84" s="41"/>
      <c r="OOQ84" s="68"/>
      <c r="OOS84" s="54"/>
      <c r="OOT84" s="28"/>
      <c r="OOU84" s="41"/>
      <c r="OOV84" s="68"/>
      <c r="OOX84" s="54"/>
      <c r="OOY84" s="28"/>
      <c r="OOZ84" s="41"/>
      <c r="OPA84" s="68"/>
      <c r="OPC84" s="54"/>
      <c r="OPD84" s="28"/>
      <c r="OPE84" s="41"/>
      <c r="OPF84" s="68"/>
      <c r="OPH84" s="54"/>
      <c r="OPI84" s="28"/>
      <c r="OPJ84" s="41"/>
      <c r="OPK84" s="68"/>
      <c r="OPM84" s="54"/>
      <c r="OPN84" s="28"/>
      <c r="OPO84" s="41"/>
      <c r="OPP84" s="68"/>
      <c r="OPR84" s="54"/>
      <c r="OPS84" s="28"/>
      <c r="OPT84" s="41"/>
      <c r="OPU84" s="68"/>
      <c r="OPW84" s="54"/>
      <c r="OPX84" s="28"/>
      <c r="OPY84" s="41"/>
      <c r="OPZ84" s="68"/>
      <c r="OQB84" s="54"/>
      <c r="OQC84" s="28"/>
      <c r="OQD84" s="41"/>
      <c r="OQE84" s="68"/>
      <c r="OQG84" s="54"/>
      <c r="OQH84" s="28"/>
      <c r="OQI84" s="41"/>
      <c r="OQJ84" s="68"/>
      <c r="OQL84" s="54"/>
      <c r="OQM84" s="28"/>
      <c r="OQN84" s="41"/>
      <c r="OQO84" s="68"/>
      <c r="OQQ84" s="54"/>
      <c r="OQR84" s="28"/>
      <c r="OQS84" s="41"/>
      <c r="OQT84" s="68"/>
      <c r="OQV84" s="54"/>
      <c r="OQW84" s="28"/>
      <c r="OQX84" s="41"/>
      <c r="OQY84" s="68"/>
      <c r="ORA84" s="54"/>
      <c r="ORB84" s="28"/>
      <c r="ORC84" s="41"/>
      <c r="ORD84" s="68"/>
      <c r="ORF84" s="54"/>
      <c r="ORG84" s="28"/>
      <c r="ORH84" s="41"/>
      <c r="ORI84" s="68"/>
      <c r="ORK84" s="54"/>
      <c r="ORL84" s="28"/>
      <c r="ORM84" s="41"/>
      <c r="ORN84" s="68"/>
      <c r="ORP84" s="54"/>
      <c r="ORQ84" s="28"/>
      <c r="ORR84" s="41"/>
      <c r="ORS84" s="68"/>
      <c r="ORU84" s="54"/>
      <c r="ORV84" s="28"/>
      <c r="ORW84" s="41"/>
      <c r="ORX84" s="68"/>
      <c r="ORZ84" s="54"/>
      <c r="OSA84" s="28"/>
      <c r="OSB84" s="41"/>
      <c r="OSC84" s="68"/>
      <c r="OSE84" s="54"/>
      <c r="OSF84" s="28"/>
      <c r="OSG84" s="41"/>
      <c r="OSH84" s="68"/>
      <c r="OSJ84" s="54"/>
      <c r="OSK84" s="28"/>
      <c r="OSL84" s="41"/>
      <c r="OSM84" s="68"/>
      <c r="OSO84" s="54"/>
      <c r="OSP84" s="28"/>
      <c r="OSQ84" s="41"/>
      <c r="OSR84" s="68"/>
      <c r="OST84" s="54"/>
      <c r="OSU84" s="28"/>
      <c r="OSV84" s="41"/>
      <c r="OSW84" s="68"/>
      <c r="OSY84" s="54"/>
      <c r="OSZ84" s="28"/>
      <c r="OTA84" s="41"/>
      <c r="OTB84" s="68"/>
      <c r="OTD84" s="54"/>
      <c r="OTE84" s="28"/>
      <c r="OTF84" s="41"/>
      <c r="OTG84" s="68"/>
      <c r="OTI84" s="54"/>
      <c r="OTJ84" s="28"/>
      <c r="OTK84" s="41"/>
      <c r="OTL84" s="68"/>
      <c r="OTN84" s="54"/>
      <c r="OTO84" s="28"/>
      <c r="OTP84" s="41"/>
      <c r="OTQ84" s="68"/>
      <c r="OTS84" s="54"/>
      <c r="OTT84" s="28"/>
      <c r="OTU84" s="41"/>
      <c r="OTV84" s="68"/>
      <c r="OTX84" s="54"/>
      <c r="OTY84" s="28"/>
      <c r="OTZ84" s="41"/>
      <c r="OUA84" s="68"/>
      <c r="OUC84" s="54"/>
      <c r="OUD84" s="28"/>
      <c r="OUE84" s="41"/>
      <c r="OUF84" s="68"/>
      <c r="OUH84" s="54"/>
      <c r="OUI84" s="28"/>
      <c r="OUJ84" s="41"/>
      <c r="OUK84" s="68"/>
      <c r="OUM84" s="54"/>
      <c r="OUN84" s="28"/>
      <c r="OUO84" s="41"/>
      <c r="OUP84" s="68"/>
      <c r="OUR84" s="54"/>
      <c r="OUS84" s="28"/>
      <c r="OUT84" s="41"/>
      <c r="OUU84" s="68"/>
      <c r="OUW84" s="54"/>
      <c r="OUX84" s="28"/>
      <c r="OUY84" s="41"/>
      <c r="OUZ84" s="68"/>
      <c r="OVB84" s="54"/>
      <c r="OVC84" s="28"/>
      <c r="OVD84" s="41"/>
      <c r="OVE84" s="68"/>
      <c r="OVG84" s="54"/>
      <c r="OVH84" s="28"/>
      <c r="OVI84" s="41"/>
      <c r="OVJ84" s="68"/>
      <c r="OVL84" s="54"/>
      <c r="OVM84" s="28"/>
      <c r="OVN84" s="41"/>
      <c r="OVO84" s="68"/>
      <c r="OVQ84" s="54"/>
      <c r="OVR84" s="28"/>
      <c r="OVS84" s="41"/>
      <c r="OVT84" s="68"/>
      <c r="OVV84" s="54"/>
      <c r="OVW84" s="28"/>
      <c r="OVX84" s="41"/>
      <c r="OVY84" s="68"/>
      <c r="OWA84" s="54"/>
      <c r="OWB84" s="28"/>
      <c r="OWC84" s="41"/>
      <c r="OWD84" s="68"/>
      <c r="OWF84" s="54"/>
      <c r="OWG84" s="28"/>
      <c r="OWH84" s="41"/>
      <c r="OWI84" s="68"/>
      <c r="OWK84" s="54"/>
      <c r="OWL84" s="28"/>
      <c r="OWM84" s="41"/>
      <c r="OWN84" s="68"/>
      <c r="OWP84" s="54"/>
      <c r="OWQ84" s="28"/>
      <c r="OWR84" s="41"/>
      <c r="OWS84" s="68"/>
      <c r="OWU84" s="54"/>
      <c r="OWV84" s="28"/>
      <c r="OWW84" s="41"/>
      <c r="OWX84" s="68"/>
      <c r="OWZ84" s="54"/>
      <c r="OXA84" s="28"/>
      <c r="OXB84" s="41"/>
      <c r="OXC84" s="68"/>
      <c r="OXE84" s="54"/>
      <c r="OXF84" s="28"/>
      <c r="OXG84" s="41"/>
      <c r="OXH84" s="68"/>
      <c r="OXJ84" s="54"/>
      <c r="OXK84" s="28"/>
      <c r="OXL84" s="41"/>
      <c r="OXM84" s="68"/>
      <c r="OXO84" s="54"/>
      <c r="OXP84" s="28"/>
      <c r="OXQ84" s="41"/>
      <c r="OXR84" s="68"/>
      <c r="OXT84" s="54"/>
      <c r="OXU84" s="28"/>
      <c r="OXV84" s="41"/>
      <c r="OXW84" s="68"/>
      <c r="OXY84" s="54"/>
      <c r="OXZ84" s="28"/>
      <c r="OYA84" s="41"/>
      <c r="OYB84" s="68"/>
      <c r="OYD84" s="54"/>
      <c r="OYE84" s="28"/>
      <c r="OYF84" s="41"/>
      <c r="OYG84" s="68"/>
      <c r="OYI84" s="54"/>
      <c r="OYJ84" s="28"/>
      <c r="OYK84" s="41"/>
      <c r="OYL84" s="68"/>
      <c r="OYN84" s="54"/>
      <c r="OYO84" s="28"/>
      <c r="OYP84" s="41"/>
      <c r="OYQ84" s="68"/>
      <c r="OYS84" s="54"/>
      <c r="OYT84" s="28"/>
      <c r="OYU84" s="41"/>
      <c r="OYV84" s="68"/>
      <c r="OYX84" s="54"/>
      <c r="OYY84" s="28"/>
      <c r="OYZ84" s="41"/>
      <c r="OZA84" s="68"/>
      <c r="OZC84" s="54"/>
      <c r="OZD84" s="28"/>
      <c r="OZE84" s="41"/>
      <c r="OZF84" s="68"/>
      <c r="OZH84" s="54"/>
      <c r="OZI84" s="28"/>
      <c r="OZJ84" s="41"/>
      <c r="OZK84" s="68"/>
      <c r="OZM84" s="54"/>
      <c r="OZN84" s="28"/>
      <c r="OZO84" s="41"/>
      <c r="OZP84" s="68"/>
      <c r="OZR84" s="54"/>
      <c r="OZS84" s="28"/>
      <c r="OZT84" s="41"/>
      <c r="OZU84" s="68"/>
      <c r="OZW84" s="54"/>
      <c r="OZX84" s="28"/>
      <c r="OZY84" s="41"/>
      <c r="OZZ84" s="68"/>
      <c r="PAB84" s="54"/>
      <c r="PAC84" s="28"/>
      <c r="PAD84" s="41"/>
      <c r="PAE84" s="68"/>
      <c r="PAG84" s="54"/>
      <c r="PAH84" s="28"/>
      <c r="PAI84" s="41"/>
      <c r="PAJ84" s="68"/>
      <c r="PAL84" s="54"/>
      <c r="PAM84" s="28"/>
      <c r="PAN84" s="41"/>
      <c r="PAO84" s="68"/>
      <c r="PAQ84" s="54"/>
      <c r="PAR84" s="28"/>
      <c r="PAS84" s="41"/>
      <c r="PAT84" s="68"/>
      <c r="PAV84" s="54"/>
      <c r="PAW84" s="28"/>
      <c r="PAX84" s="41"/>
      <c r="PAY84" s="68"/>
      <c r="PBA84" s="54"/>
      <c r="PBB84" s="28"/>
      <c r="PBC84" s="41"/>
      <c r="PBD84" s="68"/>
      <c r="PBF84" s="54"/>
      <c r="PBG84" s="28"/>
      <c r="PBH84" s="41"/>
      <c r="PBI84" s="68"/>
      <c r="PBK84" s="54"/>
      <c r="PBL84" s="28"/>
      <c r="PBM84" s="41"/>
      <c r="PBN84" s="68"/>
      <c r="PBP84" s="54"/>
      <c r="PBQ84" s="28"/>
      <c r="PBR84" s="41"/>
      <c r="PBS84" s="68"/>
      <c r="PBU84" s="54"/>
      <c r="PBV84" s="28"/>
      <c r="PBW84" s="41"/>
      <c r="PBX84" s="68"/>
      <c r="PBZ84" s="54"/>
      <c r="PCA84" s="28"/>
      <c r="PCB84" s="41"/>
      <c r="PCC84" s="68"/>
      <c r="PCE84" s="54"/>
      <c r="PCF84" s="28"/>
      <c r="PCG84" s="41"/>
      <c r="PCH84" s="68"/>
      <c r="PCJ84" s="54"/>
      <c r="PCK84" s="28"/>
      <c r="PCL84" s="41"/>
      <c r="PCM84" s="68"/>
      <c r="PCO84" s="54"/>
      <c r="PCP84" s="28"/>
      <c r="PCQ84" s="41"/>
      <c r="PCR84" s="68"/>
      <c r="PCT84" s="54"/>
      <c r="PCU84" s="28"/>
      <c r="PCV84" s="41"/>
      <c r="PCW84" s="68"/>
      <c r="PCY84" s="54"/>
      <c r="PCZ84" s="28"/>
      <c r="PDA84" s="41"/>
      <c r="PDB84" s="68"/>
      <c r="PDD84" s="54"/>
      <c r="PDE84" s="28"/>
      <c r="PDF84" s="41"/>
      <c r="PDG84" s="68"/>
      <c r="PDI84" s="54"/>
      <c r="PDJ84" s="28"/>
      <c r="PDK84" s="41"/>
      <c r="PDL84" s="68"/>
      <c r="PDN84" s="54"/>
      <c r="PDO84" s="28"/>
      <c r="PDP84" s="41"/>
      <c r="PDQ84" s="68"/>
      <c r="PDS84" s="54"/>
      <c r="PDT84" s="28"/>
      <c r="PDU84" s="41"/>
      <c r="PDV84" s="68"/>
      <c r="PDX84" s="54"/>
      <c r="PDY84" s="28"/>
      <c r="PDZ84" s="41"/>
      <c r="PEA84" s="68"/>
      <c r="PEC84" s="54"/>
      <c r="PED84" s="28"/>
      <c r="PEE84" s="41"/>
      <c r="PEF84" s="68"/>
      <c r="PEH84" s="54"/>
      <c r="PEI84" s="28"/>
      <c r="PEJ84" s="41"/>
      <c r="PEK84" s="68"/>
      <c r="PEM84" s="54"/>
      <c r="PEN84" s="28"/>
      <c r="PEO84" s="41"/>
      <c r="PEP84" s="68"/>
      <c r="PER84" s="54"/>
      <c r="PES84" s="28"/>
      <c r="PET84" s="41"/>
      <c r="PEU84" s="68"/>
      <c r="PEW84" s="54"/>
      <c r="PEX84" s="28"/>
      <c r="PEY84" s="41"/>
      <c r="PEZ84" s="68"/>
      <c r="PFB84" s="54"/>
      <c r="PFC84" s="28"/>
      <c r="PFD84" s="41"/>
      <c r="PFE84" s="68"/>
      <c r="PFG84" s="54"/>
      <c r="PFH84" s="28"/>
      <c r="PFI84" s="41"/>
      <c r="PFJ84" s="68"/>
      <c r="PFL84" s="54"/>
      <c r="PFM84" s="28"/>
      <c r="PFN84" s="41"/>
      <c r="PFO84" s="68"/>
      <c r="PFQ84" s="54"/>
      <c r="PFR84" s="28"/>
      <c r="PFS84" s="41"/>
      <c r="PFT84" s="68"/>
      <c r="PFV84" s="54"/>
      <c r="PFW84" s="28"/>
      <c r="PFX84" s="41"/>
      <c r="PFY84" s="68"/>
      <c r="PGA84" s="54"/>
      <c r="PGB84" s="28"/>
      <c r="PGC84" s="41"/>
      <c r="PGD84" s="68"/>
      <c r="PGF84" s="54"/>
      <c r="PGG84" s="28"/>
      <c r="PGH84" s="41"/>
      <c r="PGI84" s="68"/>
      <c r="PGK84" s="54"/>
      <c r="PGL84" s="28"/>
      <c r="PGM84" s="41"/>
      <c r="PGN84" s="68"/>
      <c r="PGP84" s="54"/>
      <c r="PGQ84" s="28"/>
      <c r="PGR84" s="41"/>
      <c r="PGS84" s="68"/>
      <c r="PGU84" s="54"/>
      <c r="PGV84" s="28"/>
      <c r="PGW84" s="41"/>
      <c r="PGX84" s="68"/>
      <c r="PGZ84" s="54"/>
      <c r="PHA84" s="28"/>
      <c r="PHB84" s="41"/>
      <c r="PHC84" s="68"/>
      <c r="PHE84" s="54"/>
      <c r="PHF84" s="28"/>
      <c r="PHG84" s="41"/>
      <c r="PHH84" s="68"/>
      <c r="PHJ84" s="54"/>
      <c r="PHK84" s="28"/>
      <c r="PHL84" s="41"/>
      <c r="PHM84" s="68"/>
      <c r="PHO84" s="54"/>
      <c r="PHP84" s="28"/>
      <c r="PHQ84" s="41"/>
      <c r="PHR84" s="68"/>
      <c r="PHT84" s="54"/>
      <c r="PHU84" s="28"/>
      <c r="PHV84" s="41"/>
      <c r="PHW84" s="68"/>
      <c r="PHY84" s="54"/>
      <c r="PHZ84" s="28"/>
      <c r="PIA84" s="41"/>
      <c r="PIB84" s="68"/>
      <c r="PID84" s="54"/>
      <c r="PIE84" s="28"/>
      <c r="PIF84" s="41"/>
      <c r="PIG84" s="68"/>
      <c r="PII84" s="54"/>
      <c r="PIJ84" s="28"/>
      <c r="PIK84" s="41"/>
      <c r="PIL84" s="68"/>
      <c r="PIN84" s="54"/>
      <c r="PIO84" s="28"/>
      <c r="PIP84" s="41"/>
      <c r="PIQ84" s="68"/>
      <c r="PIS84" s="54"/>
      <c r="PIT84" s="28"/>
      <c r="PIU84" s="41"/>
      <c r="PIV84" s="68"/>
      <c r="PIX84" s="54"/>
      <c r="PIY84" s="28"/>
      <c r="PIZ84" s="41"/>
      <c r="PJA84" s="68"/>
      <c r="PJC84" s="54"/>
      <c r="PJD84" s="28"/>
      <c r="PJE84" s="41"/>
      <c r="PJF84" s="68"/>
      <c r="PJH84" s="54"/>
      <c r="PJI84" s="28"/>
      <c r="PJJ84" s="41"/>
      <c r="PJK84" s="68"/>
      <c r="PJM84" s="54"/>
      <c r="PJN84" s="28"/>
      <c r="PJO84" s="41"/>
      <c r="PJP84" s="68"/>
      <c r="PJR84" s="54"/>
      <c r="PJS84" s="28"/>
      <c r="PJT84" s="41"/>
      <c r="PJU84" s="68"/>
      <c r="PJW84" s="54"/>
      <c r="PJX84" s="28"/>
      <c r="PJY84" s="41"/>
      <c r="PJZ84" s="68"/>
      <c r="PKB84" s="54"/>
      <c r="PKC84" s="28"/>
      <c r="PKD84" s="41"/>
      <c r="PKE84" s="68"/>
      <c r="PKG84" s="54"/>
      <c r="PKH84" s="28"/>
      <c r="PKI84" s="41"/>
      <c r="PKJ84" s="68"/>
      <c r="PKL84" s="54"/>
      <c r="PKM84" s="28"/>
      <c r="PKN84" s="41"/>
      <c r="PKO84" s="68"/>
      <c r="PKQ84" s="54"/>
      <c r="PKR84" s="28"/>
      <c r="PKS84" s="41"/>
      <c r="PKT84" s="68"/>
      <c r="PKV84" s="54"/>
      <c r="PKW84" s="28"/>
      <c r="PKX84" s="41"/>
      <c r="PKY84" s="68"/>
      <c r="PLA84" s="54"/>
      <c r="PLB84" s="28"/>
      <c r="PLC84" s="41"/>
      <c r="PLD84" s="68"/>
      <c r="PLF84" s="54"/>
      <c r="PLG84" s="28"/>
      <c r="PLH84" s="41"/>
      <c r="PLI84" s="68"/>
      <c r="PLK84" s="54"/>
      <c r="PLL84" s="28"/>
      <c r="PLM84" s="41"/>
      <c r="PLN84" s="68"/>
      <c r="PLP84" s="54"/>
      <c r="PLQ84" s="28"/>
      <c r="PLR84" s="41"/>
      <c r="PLS84" s="68"/>
      <c r="PLU84" s="54"/>
      <c r="PLV84" s="28"/>
      <c r="PLW84" s="41"/>
      <c r="PLX84" s="68"/>
      <c r="PLZ84" s="54"/>
      <c r="PMA84" s="28"/>
      <c r="PMB84" s="41"/>
      <c r="PMC84" s="68"/>
      <c r="PME84" s="54"/>
      <c r="PMF84" s="28"/>
      <c r="PMG84" s="41"/>
      <c r="PMH84" s="68"/>
      <c r="PMJ84" s="54"/>
      <c r="PMK84" s="28"/>
      <c r="PML84" s="41"/>
      <c r="PMM84" s="68"/>
      <c r="PMO84" s="54"/>
      <c r="PMP84" s="28"/>
      <c r="PMQ84" s="41"/>
      <c r="PMR84" s="68"/>
      <c r="PMT84" s="54"/>
      <c r="PMU84" s="28"/>
      <c r="PMV84" s="41"/>
      <c r="PMW84" s="68"/>
      <c r="PMY84" s="54"/>
      <c r="PMZ84" s="28"/>
      <c r="PNA84" s="41"/>
      <c r="PNB84" s="68"/>
      <c r="PND84" s="54"/>
      <c r="PNE84" s="28"/>
      <c r="PNF84" s="41"/>
      <c r="PNG84" s="68"/>
      <c r="PNI84" s="54"/>
      <c r="PNJ84" s="28"/>
      <c r="PNK84" s="41"/>
      <c r="PNL84" s="68"/>
      <c r="PNN84" s="54"/>
      <c r="PNO84" s="28"/>
      <c r="PNP84" s="41"/>
      <c r="PNQ84" s="68"/>
      <c r="PNS84" s="54"/>
      <c r="PNT84" s="28"/>
      <c r="PNU84" s="41"/>
      <c r="PNV84" s="68"/>
      <c r="PNX84" s="54"/>
      <c r="PNY84" s="28"/>
      <c r="PNZ84" s="41"/>
      <c r="POA84" s="68"/>
      <c r="POC84" s="54"/>
      <c r="POD84" s="28"/>
      <c r="POE84" s="41"/>
      <c r="POF84" s="68"/>
      <c r="POH84" s="54"/>
      <c r="POI84" s="28"/>
      <c r="POJ84" s="41"/>
      <c r="POK84" s="68"/>
      <c r="POM84" s="54"/>
      <c r="PON84" s="28"/>
      <c r="POO84" s="41"/>
      <c r="POP84" s="68"/>
      <c r="POR84" s="54"/>
      <c r="POS84" s="28"/>
      <c r="POT84" s="41"/>
      <c r="POU84" s="68"/>
      <c r="POW84" s="54"/>
      <c r="POX84" s="28"/>
      <c r="POY84" s="41"/>
      <c r="POZ84" s="68"/>
      <c r="PPB84" s="54"/>
      <c r="PPC84" s="28"/>
      <c r="PPD84" s="41"/>
      <c r="PPE84" s="68"/>
      <c r="PPG84" s="54"/>
      <c r="PPH84" s="28"/>
      <c r="PPI84" s="41"/>
      <c r="PPJ84" s="68"/>
      <c r="PPL84" s="54"/>
      <c r="PPM84" s="28"/>
      <c r="PPN84" s="41"/>
      <c r="PPO84" s="68"/>
      <c r="PPQ84" s="54"/>
      <c r="PPR84" s="28"/>
      <c r="PPS84" s="41"/>
      <c r="PPT84" s="68"/>
      <c r="PPV84" s="54"/>
      <c r="PPW84" s="28"/>
      <c r="PPX84" s="41"/>
      <c r="PPY84" s="68"/>
      <c r="PQA84" s="54"/>
      <c r="PQB84" s="28"/>
      <c r="PQC84" s="41"/>
      <c r="PQD84" s="68"/>
      <c r="PQF84" s="54"/>
      <c r="PQG84" s="28"/>
      <c r="PQH84" s="41"/>
      <c r="PQI84" s="68"/>
      <c r="PQK84" s="54"/>
      <c r="PQL84" s="28"/>
      <c r="PQM84" s="41"/>
      <c r="PQN84" s="68"/>
      <c r="PQP84" s="54"/>
      <c r="PQQ84" s="28"/>
      <c r="PQR84" s="41"/>
      <c r="PQS84" s="68"/>
      <c r="PQU84" s="54"/>
      <c r="PQV84" s="28"/>
      <c r="PQW84" s="41"/>
      <c r="PQX84" s="68"/>
      <c r="PQZ84" s="54"/>
      <c r="PRA84" s="28"/>
      <c r="PRB84" s="41"/>
      <c r="PRC84" s="68"/>
      <c r="PRE84" s="54"/>
      <c r="PRF84" s="28"/>
      <c r="PRG84" s="41"/>
      <c r="PRH84" s="68"/>
      <c r="PRJ84" s="54"/>
      <c r="PRK84" s="28"/>
      <c r="PRL84" s="41"/>
      <c r="PRM84" s="68"/>
      <c r="PRO84" s="54"/>
      <c r="PRP84" s="28"/>
      <c r="PRQ84" s="41"/>
      <c r="PRR84" s="68"/>
      <c r="PRT84" s="54"/>
      <c r="PRU84" s="28"/>
      <c r="PRV84" s="41"/>
      <c r="PRW84" s="68"/>
      <c r="PRY84" s="54"/>
      <c r="PRZ84" s="28"/>
      <c r="PSA84" s="41"/>
      <c r="PSB84" s="68"/>
      <c r="PSD84" s="54"/>
      <c r="PSE84" s="28"/>
      <c r="PSF84" s="41"/>
      <c r="PSG84" s="68"/>
      <c r="PSI84" s="54"/>
      <c r="PSJ84" s="28"/>
      <c r="PSK84" s="41"/>
      <c r="PSL84" s="68"/>
      <c r="PSN84" s="54"/>
      <c r="PSO84" s="28"/>
      <c r="PSP84" s="41"/>
      <c r="PSQ84" s="68"/>
      <c r="PSS84" s="54"/>
      <c r="PST84" s="28"/>
      <c r="PSU84" s="41"/>
      <c r="PSV84" s="68"/>
      <c r="PSX84" s="54"/>
      <c r="PSY84" s="28"/>
      <c r="PSZ84" s="41"/>
      <c r="PTA84" s="68"/>
      <c r="PTC84" s="54"/>
      <c r="PTD84" s="28"/>
      <c r="PTE84" s="41"/>
      <c r="PTF84" s="68"/>
      <c r="PTH84" s="54"/>
      <c r="PTI84" s="28"/>
      <c r="PTJ84" s="41"/>
      <c r="PTK84" s="68"/>
      <c r="PTM84" s="54"/>
      <c r="PTN84" s="28"/>
      <c r="PTO84" s="41"/>
      <c r="PTP84" s="68"/>
      <c r="PTR84" s="54"/>
      <c r="PTS84" s="28"/>
      <c r="PTT84" s="41"/>
      <c r="PTU84" s="68"/>
      <c r="PTW84" s="54"/>
      <c r="PTX84" s="28"/>
      <c r="PTY84" s="41"/>
      <c r="PTZ84" s="68"/>
      <c r="PUB84" s="54"/>
      <c r="PUC84" s="28"/>
      <c r="PUD84" s="41"/>
      <c r="PUE84" s="68"/>
      <c r="PUG84" s="54"/>
      <c r="PUH84" s="28"/>
      <c r="PUI84" s="41"/>
      <c r="PUJ84" s="68"/>
      <c r="PUL84" s="54"/>
      <c r="PUM84" s="28"/>
      <c r="PUN84" s="41"/>
      <c r="PUO84" s="68"/>
      <c r="PUQ84" s="54"/>
      <c r="PUR84" s="28"/>
      <c r="PUS84" s="41"/>
      <c r="PUT84" s="68"/>
      <c r="PUV84" s="54"/>
      <c r="PUW84" s="28"/>
      <c r="PUX84" s="41"/>
      <c r="PUY84" s="68"/>
      <c r="PVA84" s="54"/>
      <c r="PVB84" s="28"/>
      <c r="PVC84" s="41"/>
      <c r="PVD84" s="68"/>
      <c r="PVF84" s="54"/>
      <c r="PVG84" s="28"/>
      <c r="PVH84" s="41"/>
      <c r="PVI84" s="68"/>
      <c r="PVK84" s="54"/>
      <c r="PVL84" s="28"/>
      <c r="PVM84" s="41"/>
      <c r="PVN84" s="68"/>
      <c r="PVP84" s="54"/>
      <c r="PVQ84" s="28"/>
      <c r="PVR84" s="41"/>
      <c r="PVS84" s="68"/>
      <c r="PVU84" s="54"/>
      <c r="PVV84" s="28"/>
      <c r="PVW84" s="41"/>
      <c r="PVX84" s="68"/>
      <c r="PVZ84" s="54"/>
      <c r="PWA84" s="28"/>
      <c r="PWB84" s="41"/>
      <c r="PWC84" s="68"/>
      <c r="PWE84" s="54"/>
      <c r="PWF84" s="28"/>
      <c r="PWG84" s="41"/>
      <c r="PWH84" s="68"/>
      <c r="PWJ84" s="54"/>
      <c r="PWK84" s="28"/>
      <c r="PWL84" s="41"/>
      <c r="PWM84" s="68"/>
      <c r="PWO84" s="54"/>
      <c r="PWP84" s="28"/>
      <c r="PWQ84" s="41"/>
      <c r="PWR84" s="68"/>
      <c r="PWT84" s="54"/>
      <c r="PWU84" s="28"/>
      <c r="PWV84" s="41"/>
      <c r="PWW84" s="68"/>
      <c r="PWY84" s="54"/>
      <c r="PWZ84" s="28"/>
      <c r="PXA84" s="41"/>
      <c r="PXB84" s="68"/>
      <c r="PXD84" s="54"/>
      <c r="PXE84" s="28"/>
      <c r="PXF84" s="41"/>
      <c r="PXG84" s="68"/>
      <c r="PXI84" s="54"/>
      <c r="PXJ84" s="28"/>
      <c r="PXK84" s="41"/>
      <c r="PXL84" s="68"/>
      <c r="PXN84" s="54"/>
      <c r="PXO84" s="28"/>
      <c r="PXP84" s="41"/>
      <c r="PXQ84" s="68"/>
      <c r="PXS84" s="54"/>
      <c r="PXT84" s="28"/>
      <c r="PXU84" s="41"/>
      <c r="PXV84" s="68"/>
      <c r="PXX84" s="54"/>
      <c r="PXY84" s="28"/>
      <c r="PXZ84" s="41"/>
      <c r="PYA84" s="68"/>
      <c r="PYC84" s="54"/>
      <c r="PYD84" s="28"/>
      <c r="PYE84" s="41"/>
      <c r="PYF84" s="68"/>
      <c r="PYH84" s="54"/>
      <c r="PYI84" s="28"/>
      <c r="PYJ84" s="41"/>
      <c r="PYK84" s="68"/>
      <c r="PYM84" s="54"/>
      <c r="PYN84" s="28"/>
      <c r="PYO84" s="41"/>
      <c r="PYP84" s="68"/>
      <c r="PYR84" s="54"/>
      <c r="PYS84" s="28"/>
      <c r="PYT84" s="41"/>
      <c r="PYU84" s="68"/>
      <c r="PYW84" s="54"/>
      <c r="PYX84" s="28"/>
      <c r="PYY84" s="41"/>
      <c r="PYZ84" s="68"/>
      <c r="PZB84" s="54"/>
      <c r="PZC84" s="28"/>
      <c r="PZD84" s="41"/>
      <c r="PZE84" s="68"/>
      <c r="PZG84" s="54"/>
      <c r="PZH84" s="28"/>
      <c r="PZI84" s="41"/>
      <c r="PZJ84" s="68"/>
      <c r="PZL84" s="54"/>
      <c r="PZM84" s="28"/>
      <c r="PZN84" s="41"/>
      <c r="PZO84" s="68"/>
      <c r="PZQ84" s="54"/>
      <c r="PZR84" s="28"/>
      <c r="PZS84" s="41"/>
      <c r="PZT84" s="68"/>
      <c r="PZV84" s="54"/>
      <c r="PZW84" s="28"/>
      <c r="PZX84" s="41"/>
      <c r="PZY84" s="68"/>
      <c r="QAA84" s="54"/>
      <c r="QAB84" s="28"/>
      <c r="QAC84" s="41"/>
      <c r="QAD84" s="68"/>
      <c r="QAF84" s="54"/>
      <c r="QAG84" s="28"/>
      <c r="QAH84" s="41"/>
      <c r="QAI84" s="68"/>
      <c r="QAK84" s="54"/>
      <c r="QAL84" s="28"/>
      <c r="QAM84" s="41"/>
      <c r="QAN84" s="68"/>
      <c r="QAP84" s="54"/>
      <c r="QAQ84" s="28"/>
      <c r="QAR84" s="41"/>
      <c r="QAS84" s="68"/>
      <c r="QAU84" s="54"/>
      <c r="QAV84" s="28"/>
      <c r="QAW84" s="41"/>
      <c r="QAX84" s="68"/>
      <c r="QAZ84" s="54"/>
      <c r="QBA84" s="28"/>
      <c r="QBB84" s="41"/>
      <c r="QBC84" s="68"/>
      <c r="QBE84" s="54"/>
      <c r="QBF84" s="28"/>
      <c r="QBG84" s="41"/>
      <c r="QBH84" s="68"/>
      <c r="QBJ84" s="54"/>
      <c r="QBK84" s="28"/>
      <c r="QBL84" s="41"/>
      <c r="QBM84" s="68"/>
      <c r="QBO84" s="54"/>
      <c r="QBP84" s="28"/>
      <c r="QBQ84" s="41"/>
      <c r="QBR84" s="68"/>
      <c r="QBT84" s="54"/>
      <c r="QBU84" s="28"/>
      <c r="QBV84" s="41"/>
      <c r="QBW84" s="68"/>
      <c r="QBY84" s="54"/>
      <c r="QBZ84" s="28"/>
      <c r="QCA84" s="41"/>
      <c r="QCB84" s="68"/>
      <c r="QCD84" s="54"/>
      <c r="QCE84" s="28"/>
      <c r="QCF84" s="41"/>
      <c r="QCG84" s="68"/>
      <c r="QCI84" s="54"/>
      <c r="QCJ84" s="28"/>
      <c r="QCK84" s="41"/>
      <c r="QCL84" s="68"/>
      <c r="QCN84" s="54"/>
      <c r="QCO84" s="28"/>
      <c r="QCP84" s="41"/>
      <c r="QCQ84" s="68"/>
      <c r="QCS84" s="54"/>
      <c r="QCT84" s="28"/>
      <c r="QCU84" s="41"/>
      <c r="QCV84" s="68"/>
      <c r="QCX84" s="54"/>
      <c r="QCY84" s="28"/>
      <c r="QCZ84" s="41"/>
      <c r="QDA84" s="68"/>
      <c r="QDC84" s="54"/>
      <c r="QDD84" s="28"/>
      <c r="QDE84" s="41"/>
      <c r="QDF84" s="68"/>
      <c r="QDH84" s="54"/>
      <c r="QDI84" s="28"/>
      <c r="QDJ84" s="41"/>
      <c r="QDK84" s="68"/>
      <c r="QDM84" s="54"/>
      <c r="QDN84" s="28"/>
      <c r="QDO84" s="41"/>
      <c r="QDP84" s="68"/>
      <c r="QDR84" s="54"/>
      <c r="QDS84" s="28"/>
      <c r="QDT84" s="41"/>
      <c r="QDU84" s="68"/>
      <c r="QDW84" s="54"/>
      <c r="QDX84" s="28"/>
      <c r="QDY84" s="41"/>
      <c r="QDZ84" s="68"/>
      <c r="QEB84" s="54"/>
      <c r="QEC84" s="28"/>
      <c r="QED84" s="41"/>
      <c r="QEE84" s="68"/>
      <c r="QEG84" s="54"/>
      <c r="QEH84" s="28"/>
      <c r="QEI84" s="41"/>
      <c r="QEJ84" s="68"/>
      <c r="QEL84" s="54"/>
      <c r="QEM84" s="28"/>
      <c r="QEN84" s="41"/>
      <c r="QEO84" s="68"/>
      <c r="QEQ84" s="54"/>
      <c r="QER84" s="28"/>
      <c r="QES84" s="41"/>
      <c r="QET84" s="68"/>
      <c r="QEV84" s="54"/>
      <c r="QEW84" s="28"/>
      <c r="QEX84" s="41"/>
      <c r="QEY84" s="68"/>
      <c r="QFA84" s="54"/>
      <c r="QFB84" s="28"/>
      <c r="QFC84" s="41"/>
      <c r="QFD84" s="68"/>
      <c r="QFF84" s="54"/>
      <c r="QFG84" s="28"/>
      <c r="QFH84" s="41"/>
      <c r="QFI84" s="68"/>
      <c r="QFK84" s="54"/>
      <c r="QFL84" s="28"/>
      <c r="QFM84" s="41"/>
      <c r="QFN84" s="68"/>
      <c r="QFP84" s="54"/>
      <c r="QFQ84" s="28"/>
      <c r="QFR84" s="41"/>
      <c r="QFS84" s="68"/>
      <c r="QFU84" s="54"/>
      <c r="QFV84" s="28"/>
      <c r="QFW84" s="41"/>
      <c r="QFX84" s="68"/>
      <c r="QFZ84" s="54"/>
      <c r="QGA84" s="28"/>
      <c r="QGB84" s="41"/>
      <c r="QGC84" s="68"/>
      <c r="QGE84" s="54"/>
      <c r="QGF84" s="28"/>
      <c r="QGG84" s="41"/>
      <c r="QGH84" s="68"/>
      <c r="QGJ84" s="54"/>
      <c r="QGK84" s="28"/>
      <c r="QGL84" s="41"/>
      <c r="QGM84" s="68"/>
      <c r="QGO84" s="54"/>
      <c r="QGP84" s="28"/>
      <c r="QGQ84" s="41"/>
      <c r="QGR84" s="68"/>
      <c r="QGT84" s="54"/>
      <c r="QGU84" s="28"/>
      <c r="QGV84" s="41"/>
      <c r="QGW84" s="68"/>
      <c r="QGY84" s="54"/>
      <c r="QGZ84" s="28"/>
      <c r="QHA84" s="41"/>
      <c r="QHB84" s="68"/>
      <c r="QHD84" s="54"/>
      <c r="QHE84" s="28"/>
      <c r="QHF84" s="41"/>
      <c r="QHG84" s="68"/>
      <c r="QHI84" s="54"/>
      <c r="QHJ84" s="28"/>
      <c r="QHK84" s="41"/>
      <c r="QHL84" s="68"/>
      <c r="QHN84" s="54"/>
      <c r="QHO84" s="28"/>
      <c r="QHP84" s="41"/>
      <c r="QHQ84" s="68"/>
      <c r="QHS84" s="54"/>
      <c r="QHT84" s="28"/>
      <c r="QHU84" s="41"/>
      <c r="QHV84" s="68"/>
      <c r="QHX84" s="54"/>
      <c r="QHY84" s="28"/>
      <c r="QHZ84" s="41"/>
      <c r="QIA84" s="68"/>
      <c r="QIC84" s="54"/>
      <c r="QID84" s="28"/>
      <c r="QIE84" s="41"/>
      <c r="QIF84" s="68"/>
      <c r="QIH84" s="54"/>
      <c r="QII84" s="28"/>
      <c r="QIJ84" s="41"/>
      <c r="QIK84" s="68"/>
      <c r="QIM84" s="54"/>
      <c r="QIN84" s="28"/>
      <c r="QIO84" s="41"/>
      <c r="QIP84" s="68"/>
      <c r="QIR84" s="54"/>
      <c r="QIS84" s="28"/>
      <c r="QIT84" s="41"/>
      <c r="QIU84" s="68"/>
      <c r="QIW84" s="54"/>
      <c r="QIX84" s="28"/>
      <c r="QIY84" s="41"/>
      <c r="QIZ84" s="68"/>
      <c r="QJB84" s="54"/>
      <c r="QJC84" s="28"/>
      <c r="QJD84" s="41"/>
      <c r="QJE84" s="68"/>
      <c r="QJG84" s="54"/>
      <c r="QJH84" s="28"/>
      <c r="QJI84" s="41"/>
      <c r="QJJ84" s="68"/>
      <c r="QJL84" s="54"/>
      <c r="QJM84" s="28"/>
      <c r="QJN84" s="41"/>
      <c r="QJO84" s="68"/>
      <c r="QJQ84" s="54"/>
      <c r="QJR84" s="28"/>
      <c r="QJS84" s="41"/>
      <c r="QJT84" s="68"/>
      <c r="QJV84" s="54"/>
      <c r="QJW84" s="28"/>
      <c r="QJX84" s="41"/>
      <c r="QJY84" s="68"/>
      <c r="QKA84" s="54"/>
      <c r="QKB84" s="28"/>
      <c r="QKC84" s="41"/>
      <c r="QKD84" s="68"/>
      <c r="QKF84" s="54"/>
      <c r="QKG84" s="28"/>
      <c r="QKH84" s="41"/>
      <c r="QKI84" s="68"/>
      <c r="QKK84" s="54"/>
      <c r="QKL84" s="28"/>
      <c r="QKM84" s="41"/>
      <c r="QKN84" s="68"/>
      <c r="QKP84" s="54"/>
      <c r="QKQ84" s="28"/>
      <c r="QKR84" s="41"/>
      <c r="QKS84" s="68"/>
      <c r="QKU84" s="54"/>
      <c r="QKV84" s="28"/>
      <c r="QKW84" s="41"/>
      <c r="QKX84" s="68"/>
      <c r="QKZ84" s="54"/>
      <c r="QLA84" s="28"/>
      <c r="QLB84" s="41"/>
      <c r="QLC84" s="68"/>
      <c r="QLE84" s="54"/>
      <c r="QLF84" s="28"/>
      <c r="QLG84" s="41"/>
      <c r="QLH84" s="68"/>
      <c r="QLJ84" s="54"/>
      <c r="QLK84" s="28"/>
      <c r="QLL84" s="41"/>
      <c r="QLM84" s="68"/>
      <c r="QLO84" s="54"/>
      <c r="QLP84" s="28"/>
      <c r="QLQ84" s="41"/>
      <c r="QLR84" s="68"/>
      <c r="QLT84" s="54"/>
      <c r="QLU84" s="28"/>
      <c r="QLV84" s="41"/>
      <c r="QLW84" s="68"/>
      <c r="QLY84" s="54"/>
      <c r="QLZ84" s="28"/>
      <c r="QMA84" s="41"/>
      <c r="QMB84" s="68"/>
      <c r="QMD84" s="54"/>
      <c r="QME84" s="28"/>
      <c r="QMF84" s="41"/>
      <c r="QMG84" s="68"/>
      <c r="QMI84" s="54"/>
      <c r="QMJ84" s="28"/>
      <c r="QMK84" s="41"/>
      <c r="QML84" s="68"/>
      <c r="QMN84" s="54"/>
      <c r="QMO84" s="28"/>
      <c r="QMP84" s="41"/>
      <c r="QMQ84" s="68"/>
      <c r="QMS84" s="54"/>
      <c r="QMT84" s="28"/>
      <c r="QMU84" s="41"/>
      <c r="QMV84" s="68"/>
      <c r="QMX84" s="54"/>
      <c r="QMY84" s="28"/>
      <c r="QMZ84" s="41"/>
      <c r="QNA84" s="68"/>
      <c r="QNC84" s="54"/>
      <c r="QND84" s="28"/>
      <c r="QNE84" s="41"/>
      <c r="QNF84" s="68"/>
      <c r="QNH84" s="54"/>
      <c r="QNI84" s="28"/>
      <c r="QNJ84" s="41"/>
      <c r="QNK84" s="68"/>
      <c r="QNM84" s="54"/>
      <c r="QNN84" s="28"/>
      <c r="QNO84" s="41"/>
      <c r="QNP84" s="68"/>
      <c r="QNR84" s="54"/>
      <c r="QNS84" s="28"/>
      <c r="QNT84" s="41"/>
      <c r="QNU84" s="68"/>
      <c r="QNW84" s="54"/>
      <c r="QNX84" s="28"/>
      <c r="QNY84" s="41"/>
      <c r="QNZ84" s="68"/>
      <c r="QOB84" s="54"/>
      <c r="QOC84" s="28"/>
      <c r="QOD84" s="41"/>
      <c r="QOE84" s="68"/>
      <c r="QOG84" s="54"/>
      <c r="QOH84" s="28"/>
      <c r="QOI84" s="41"/>
      <c r="QOJ84" s="68"/>
      <c r="QOL84" s="54"/>
      <c r="QOM84" s="28"/>
      <c r="QON84" s="41"/>
      <c r="QOO84" s="68"/>
      <c r="QOQ84" s="54"/>
      <c r="QOR84" s="28"/>
      <c r="QOS84" s="41"/>
      <c r="QOT84" s="68"/>
      <c r="QOV84" s="54"/>
      <c r="QOW84" s="28"/>
      <c r="QOX84" s="41"/>
      <c r="QOY84" s="68"/>
      <c r="QPA84" s="54"/>
      <c r="QPB84" s="28"/>
      <c r="QPC84" s="41"/>
      <c r="QPD84" s="68"/>
      <c r="QPF84" s="54"/>
      <c r="QPG84" s="28"/>
      <c r="QPH84" s="41"/>
      <c r="QPI84" s="68"/>
      <c r="QPK84" s="54"/>
      <c r="QPL84" s="28"/>
      <c r="QPM84" s="41"/>
      <c r="QPN84" s="68"/>
      <c r="QPP84" s="54"/>
      <c r="QPQ84" s="28"/>
      <c r="QPR84" s="41"/>
      <c r="QPS84" s="68"/>
      <c r="QPU84" s="54"/>
      <c r="QPV84" s="28"/>
      <c r="QPW84" s="41"/>
      <c r="QPX84" s="68"/>
      <c r="QPZ84" s="54"/>
      <c r="QQA84" s="28"/>
      <c r="QQB84" s="41"/>
      <c r="QQC84" s="68"/>
      <c r="QQE84" s="54"/>
      <c r="QQF84" s="28"/>
      <c r="QQG84" s="41"/>
      <c r="QQH84" s="68"/>
      <c r="QQJ84" s="54"/>
      <c r="QQK84" s="28"/>
      <c r="QQL84" s="41"/>
      <c r="QQM84" s="68"/>
      <c r="QQO84" s="54"/>
      <c r="QQP84" s="28"/>
      <c r="QQQ84" s="41"/>
      <c r="QQR84" s="68"/>
      <c r="QQT84" s="54"/>
      <c r="QQU84" s="28"/>
      <c r="QQV84" s="41"/>
      <c r="QQW84" s="68"/>
      <c r="QQY84" s="54"/>
      <c r="QQZ84" s="28"/>
      <c r="QRA84" s="41"/>
      <c r="QRB84" s="68"/>
      <c r="QRD84" s="54"/>
      <c r="QRE84" s="28"/>
      <c r="QRF84" s="41"/>
      <c r="QRG84" s="68"/>
      <c r="QRI84" s="54"/>
      <c r="QRJ84" s="28"/>
      <c r="QRK84" s="41"/>
      <c r="QRL84" s="68"/>
      <c r="QRN84" s="54"/>
      <c r="QRO84" s="28"/>
      <c r="QRP84" s="41"/>
      <c r="QRQ84" s="68"/>
      <c r="QRS84" s="54"/>
      <c r="QRT84" s="28"/>
      <c r="QRU84" s="41"/>
      <c r="QRV84" s="68"/>
      <c r="QRX84" s="54"/>
      <c r="QRY84" s="28"/>
      <c r="QRZ84" s="41"/>
      <c r="QSA84" s="68"/>
      <c r="QSC84" s="54"/>
      <c r="QSD84" s="28"/>
      <c r="QSE84" s="41"/>
      <c r="QSF84" s="68"/>
      <c r="QSH84" s="54"/>
      <c r="QSI84" s="28"/>
      <c r="QSJ84" s="41"/>
      <c r="QSK84" s="68"/>
      <c r="QSM84" s="54"/>
      <c r="QSN84" s="28"/>
      <c r="QSO84" s="41"/>
      <c r="QSP84" s="68"/>
      <c r="QSR84" s="54"/>
      <c r="QSS84" s="28"/>
      <c r="QST84" s="41"/>
      <c r="QSU84" s="68"/>
      <c r="QSW84" s="54"/>
      <c r="QSX84" s="28"/>
      <c r="QSY84" s="41"/>
      <c r="QSZ84" s="68"/>
      <c r="QTB84" s="54"/>
      <c r="QTC84" s="28"/>
      <c r="QTD84" s="41"/>
      <c r="QTE84" s="68"/>
      <c r="QTG84" s="54"/>
      <c r="QTH84" s="28"/>
      <c r="QTI84" s="41"/>
      <c r="QTJ84" s="68"/>
      <c r="QTL84" s="54"/>
      <c r="QTM84" s="28"/>
      <c r="QTN84" s="41"/>
      <c r="QTO84" s="68"/>
      <c r="QTQ84" s="54"/>
      <c r="QTR84" s="28"/>
      <c r="QTS84" s="41"/>
      <c r="QTT84" s="68"/>
      <c r="QTV84" s="54"/>
      <c r="QTW84" s="28"/>
      <c r="QTX84" s="41"/>
      <c r="QTY84" s="68"/>
      <c r="QUA84" s="54"/>
      <c r="QUB84" s="28"/>
      <c r="QUC84" s="41"/>
      <c r="QUD84" s="68"/>
      <c r="QUF84" s="54"/>
      <c r="QUG84" s="28"/>
      <c r="QUH84" s="41"/>
      <c r="QUI84" s="68"/>
      <c r="QUK84" s="54"/>
      <c r="QUL84" s="28"/>
      <c r="QUM84" s="41"/>
      <c r="QUN84" s="68"/>
      <c r="QUP84" s="54"/>
      <c r="QUQ84" s="28"/>
      <c r="QUR84" s="41"/>
      <c r="QUS84" s="68"/>
      <c r="QUU84" s="54"/>
      <c r="QUV84" s="28"/>
      <c r="QUW84" s="41"/>
      <c r="QUX84" s="68"/>
      <c r="QUZ84" s="54"/>
      <c r="QVA84" s="28"/>
      <c r="QVB84" s="41"/>
      <c r="QVC84" s="68"/>
      <c r="QVE84" s="54"/>
      <c r="QVF84" s="28"/>
      <c r="QVG84" s="41"/>
      <c r="QVH84" s="68"/>
      <c r="QVJ84" s="54"/>
      <c r="QVK84" s="28"/>
      <c r="QVL84" s="41"/>
      <c r="QVM84" s="68"/>
      <c r="QVO84" s="54"/>
      <c r="QVP84" s="28"/>
      <c r="QVQ84" s="41"/>
      <c r="QVR84" s="68"/>
      <c r="QVT84" s="54"/>
      <c r="QVU84" s="28"/>
      <c r="QVV84" s="41"/>
      <c r="QVW84" s="68"/>
      <c r="QVY84" s="54"/>
      <c r="QVZ84" s="28"/>
      <c r="QWA84" s="41"/>
      <c r="QWB84" s="68"/>
      <c r="QWD84" s="54"/>
      <c r="QWE84" s="28"/>
      <c r="QWF84" s="41"/>
      <c r="QWG84" s="68"/>
      <c r="QWI84" s="54"/>
      <c r="QWJ84" s="28"/>
      <c r="QWK84" s="41"/>
      <c r="QWL84" s="68"/>
      <c r="QWN84" s="54"/>
      <c r="QWO84" s="28"/>
      <c r="QWP84" s="41"/>
      <c r="QWQ84" s="68"/>
      <c r="QWS84" s="54"/>
      <c r="QWT84" s="28"/>
      <c r="QWU84" s="41"/>
      <c r="QWV84" s="68"/>
      <c r="QWX84" s="54"/>
      <c r="QWY84" s="28"/>
      <c r="QWZ84" s="41"/>
      <c r="QXA84" s="68"/>
      <c r="QXC84" s="54"/>
      <c r="QXD84" s="28"/>
      <c r="QXE84" s="41"/>
      <c r="QXF84" s="68"/>
      <c r="QXH84" s="54"/>
      <c r="QXI84" s="28"/>
      <c r="QXJ84" s="41"/>
      <c r="QXK84" s="68"/>
      <c r="QXM84" s="54"/>
      <c r="QXN84" s="28"/>
      <c r="QXO84" s="41"/>
      <c r="QXP84" s="68"/>
      <c r="QXR84" s="54"/>
      <c r="QXS84" s="28"/>
      <c r="QXT84" s="41"/>
      <c r="QXU84" s="68"/>
      <c r="QXW84" s="54"/>
      <c r="QXX84" s="28"/>
      <c r="QXY84" s="41"/>
      <c r="QXZ84" s="68"/>
      <c r="QYB84" s="54"/>
      <c r="QYC84" s="28"/>
      <c r="QYD84" s="41"/>
      <c r="QYE84" s="68"/>
      <c r="QYG84" s="54"/>
      <c r="QYH84" s="28"/>
      <c r="QYI84" s="41"/>
      <c r="QYJ84" s="68"/>
      <c r="QYL84" s="54"/>
      <c r="QYM84" s="28"/>
      <c r="QYN84" s="41"/>
      <c r="QYO84" s="68"/>
      <c r="QYQ84" s="54"/>
      <c r="QYR84" s="28"/>
      <c r="QYS84" s="41"/>
      <c r="QYT84" s="68"/>
      <c r="QYV84" s="54"/>
      <c r="QYW84" s="28"/>
      <c r="QYX84" s="41"/>
      <c r="QYY84" s="68"/>
      <c r="QZA84" s="54"/>
      <c r="QZB84" s="28"/>
      <c r="QZC84" s="41"/>
      <c r="QZD84" s="68"/>
      <c r="QZF84" s="54"/>
      <c r="QZG84" s="28"/>
      <c r="QZH84" s="41"/>
      <c r="QZI84" s="68"/>
      <c r="QZK84" s="54"/>
      <c r="QZL84" s="28"/>
      <c r="QZM84" s="41"/>
      <c r="QZN84" s="68"/>
      <c r="QZP84" s="54"/>
      <c r="QZQ84" s="28"/>
      <c r="QZR84" s="41"/>
      <c r="QZS84" s="68"/>
      <c r="QZU84" s="54"/>
      <c r="QZV84" s="28"/>
      <c r="QZW84" s="41"/>
      <c r="QZX84" s="68"/>
      <c r="QZZ84" s="54"/>
      <c r="RAA84" s="28"/>
      <c r="RAB84" s="41"/>
      <c r="RAC84" s="68"/>
      <c r="RAE84" s="54"/>
      <c r="RAF84" s="28"/>
      <c r="RAG84" s="41"/>
      <c r="RAH84" s="68"/>
      <c r="RAJ84" s="54"/>
      <c r="RAK84" s="28"/>
      <c r="RAL84" s="41"/>
      <c r="RAM84" s="68"/>
      <c r="RAO84" s="54"/>
      <c r="RAP84" s="28"/>
      <c r="RAQ84" s="41"/>
      <c r="RAR84" s="68"/>
      <c r="RAT84" s="54"/>
      <c r="RAU84" s="28"/>
      <c r="RAV84" s="41"/>
      <c r="RAW84" s="68"/>
      <c r="RAY84" s="54"/>
      <c r="RAZ84" s="28"/>
      <c r="RBA84" s="41"/>
      <c r="RBB84" s="68"/>
      <c r="RBD84" s="54"/>
      <c r="RBE84" s="28"/>
      <c r="RBF84" s="41"/>
      <c r="RBG84" s="68"/>
      <c r="RBI84" s="54"/>
      <c r="RBJ84" s="28"/>
      <c r="RBK84" s="41"/>
      <c r="RBL84" s="68"/>
      <c r="RBN84" s="54"/>
      <c r="RBO84" s="28"/>
      <c r="RBP84" s="41"/>
      <c r="RBQ84" s="68"/>
      <c r="RBS84" s="54"/>
      <c r="RBT84" s="28"/>
      <c r="RBU84" s="41"/>
      <c r="RBV84" s="68"/>
      <c r="RBX84" s="54"/>
      <c r="RBY84" s="28"/>
      <c r="RBZ84" s="41"/>
      <c r="RCA84" s="68"/>
      <c r="RCC84" s="54"/>
      <c r="RCD84" s="28"/>
      <c r="RCE84" s="41"/>
      <c r="RCF84" s="68"/>
      <c r="RCH84" s="54"/>
      <c r="RCI84" s="28"/>
      <c r="RCJ84" s="41"/>
      <c r="RCK84" s="68"/>
      <c r="RCM84" s="54"/>
      <c r="RCN84" s="28"/>
      <c r="RCO84" s="41"/>
      <c r="RCP84" s="68"/>
      <c r="RCR84" s="54"/>
      <c r="RCS84" s="28"/>
      <c r="RCT84" s="41"/>
      <c r="RCU84" s="68"/>
      <c r="RCW84" s="54"/>
      <c r="RCX84" s="28"/>
      <c r="RCY84" s="41"/>
      <c r="RCZ84" s="68"/>
      <c r="RDB84" s="54"/>
      <c r="RDC84" s="28"/>
      <c r="RDD84" s="41"/>
      <c r="RDE84" s="68"/>
      <c r="RDG84" s="54"/>
      <c r="RDH84" s="28"/>
      <c r="RDI84" s="41"/>
      <c r="RDJ84" s="68"/>
      <c r="RDL84" s="54"/>
      <c r="RDM84" s="28"/>
      <c r="RDN84" s="41"/>
      <c r="RDO84" s="68"/>
      <c r="RDQ84" s="54"/>
      <c r="RDR84" s="28"/>
      <c r="RDS84" s="41"/>
      <c r="RDT84" s="68"/>
      <c r="RDV84" s="54"/>
      <c r="RDW84" s="28"/>
      <c r="RDX84" s="41"/>
      <c r="RDY84" s="68"/>
      <c r="REA84" s="54"/>
      <c r="REB84" s="28"/>
      <c r="REC84" s="41"/>
      <c r="RED84" s="68"/>
      <c r="REF84" s="54"/>
      <c r="REG84" s="28"/>
      <c r="REH84" s="41"/>
      <c r="REI84" s="68"/>
      <c r="REK84" s="54"/>
      <c r="REL84" s="28"/>
      <c r="REM84" s="41"/>
      <c r="REN84" s="68"/>
      <c r="REP84" s="54"/>
      <c r="REQ84" s="28"/>
      <c r="RER84" s="41"/>
      <c r="RES84" s="68"/>
      <c r="REU84" s="54"/>
      <c r="REV84" s="28"/>
      <c r="REW84" s="41"/>
      <c r="REX84" s="68"/>
      <c r="REZ84" s="54"/>
      <c r="RFA84" s="28"/>
      <c r="RFB84" s="41"/>
      <c r="RFC84" s="68"/>
      <c r="RFE84" s="54"/>
      <c r="RFF84" s="28"/>
      <c r="RFG84" s="41"/>
      <c r="RFH84" s="68"/>
      <c r="RFJ84" s="54"/>
      <c r="RFK84" s="28"/>
      <c r="RFL84" s="41"/>
      <c r="RFM84" s="68"/>
      <c r="RFO84" s="54"/>
      <c r="RFP84" s="28"/>
      <c r="RFQ84" s="41"/>
      <c r="RFR84" s="68"/>
      <c r="RFT84" s="54"/>
      <c r="RFU84" s="28"/>
      <c r="RFV84" s="41"/>
      <c r="RFW84" s="68"/>
      <c r="RFY84" s="54"/>
      <c r="RFZ84" s="28"/>
      <c r="RGA84" s="41"/>
      <c r="RGB84" s="68"/>
      <c r="RGD84" s="54"/>
      <c r="RGE84" s="28"/>
      <c r="RGF84" s="41"/>
      <c r="RGG84" s="68"/>
      <c r="RGI84" s="54"/>
      <c r="RGJ84" s="28"/>
      <c r="RGK84" s="41"/>
      <c r="RGL84" s="68"/>
      <c r="RGN84" s="54"/>
      <c r="RGO84" s="28"/>
      <c r="RGP84" s="41"/>
      <c r="RGQ84" s="68"/>
      <c r="RGS84" s="54"/>
      <c r="RGT84" s="28"/>
      <c r="RGU84" s="41"/>
      <c r="RGV84" s="68"/>
      <c r="RGX84" s="54"/>
      <c r="RGY84" s="28"/>
      <c r="RGZ84" s="41"/>
      <c r="RHA84" s="68"/>
      <c r="RHC84" s="54"/>
      <c r="RHD84" s="28"/>
      <c r="RHE84" s="41"/>
      <c r="RHF84" s="68"/>
      <c r="RHH84" s="54"/>
      <c r="RHI84" s="28"/>
      <c r="RHJ84" s="41"/>
      <c r="RHK84" s="68"/>
      <c r="RHM84" s="54"/>
      <c r="RHN84" s="28"/>
      <c r="RHO84" s="41"/>
      <c r="RHP84" s="68"/>
      <c r="RHR84" s="54"/>
      <c r="RHS84" s="28"/>
      <c r="RHT84" s="41"/>
      <c r="RHU84" s="68"/>
      <c r="RHW84" s="54"/>
      <c r="RHX84" s="28"/>
      <c r="RHY84" s="41"/>
      <c r="RHZ84" s="68"/>
      <c r="RIB84" s="54"/>
      <c r="RIC84" s="28"/>
      <c r="RID84" s="41"/>
      <c r="RIE84" s="68"/>
      <c r="RIG84" s="54"/>
      <c r="RIH84" s="28"/>
      <c r="RII84" s="41"/>
      <c r="RIJ84" s="68"/>
      <c r="RIL84" s="54"/>
      <c r="RIM84" s="28"/>
      <c r="RIN84" s="41"/>
      <c r="RIO84" s="68"/>
      <c r="RIQ84" s="54"/>
      <c r="RIR84" s="28"/>
      <c r="RIS84" s="41"/>
      <c r="RIT84" s="68"/>
      <c r="RIV84" s="54"/>
      <c r="RIW84" s="28"/>
      <c r="RIX84" s="41"/>
      <c r="RIY84" s="68"/>
      <c r="RJA84" s="54"/>
      <c r="RJB84" s="28"/>
      <c r="RJC84" s="41"/>
      <c r="RJD84" s="68"/>
      <c r="RJF84" s="54"/>
      <c r="RJG84" s="28"/>
      <c r="RJH84" s="41"/>
      <c r="RJI84" s="68"/>
      <c r="RJK84" s="54"/>
      <c r="RJL84" s="28"/>
      <c r="RJM84" s="41"/>
      <c r="RJN84" s="68"/>
      <c r="RJP84" s="54"/>
      <c r="RJQ84" s="28"/>
      <c r="RJR84" s="41"/>
      <c r="RJS84" s="68"/>
      <c r="RJU84" s="54"/>
      <c r="RJV84" s="28"/>
      <c r="RJW84" s="41"/>
      <c r="RJX84" s="68"/>
      <c r="RJZ84" s="54"/>
      <c r="RKA84" s="28"/>
      <c r="RKB84" s="41"/>
      <c r="RKC84" s="68"/>
      <c r="RKE84" s="54"/>
      <c r="RKF84" s="28"/>
      <c r="RKG84" s="41"/>
      <c r="RKH84" s="68"/>
      <c r="RKJ84" s="54"/>
      <c r="RKK84" s="28"/>
      <c r="RKL84" s="41"/>
      <c r="RKM84" s="68"/>
      <c r="RKO84" s="54"/>
      <c r="RKP84" s="28"/>
      <c r="RKQ84" s="41"/>
      <c r="RKR84" s="68"/>
      <c r="RKT84" s="54"/>
      <c r="RKU84" s="28"/>
      <c r="RKV84" s="41"/>
      <c r="RKW84" s="68"/>
      <c r="RKY84" s="54"/>
      <c r="RKZ84" s="28"/>
      <c r="RLA84" s="41"/>
      <c r="RLB84" s="68"/>
      <c r="RLD84" s="54"/>
      <c r="RLE84" s="28"/>
      <c r="RLF84" s="41"/>
      <c r="RLG84" s="68"/>
      <c r="RLI84" s="54"/>
      <c r="RLJ84" s="28"/>
      <c r="RLK84" s="41"/>
      <c r="RLL84" s="68"/>
      <c r="RLN84" s="54"/>
      <c r="RLO84" s="28"/>
      <c r="RLP84" s="41"/>
      <c r="RLQ84" s="68"/>
      <c r="RLS84" s="54"/>
      <c r="RLT84" s="28"/>
      <c r="RLU84" s="41"/>
      <c r="RLV84" s="68"/>
      <c r="RLX84" s="54"/>
      <c r="RLY84" s="28"/>
      <c r="RLZ84" s="41"/>
      <c r="RMA84" s="68"/>
      <c r="RMC84" s="54"/>
      <c r="RMD84" s="28"/>
      <c r="RME84" s="41"/>
      <c r="RMF84" s="68"/>
      <c r="RMH84" s="54"/>
      <c r="RMI84" s="28"/>
      <c r="RMJ84" s="41"/>
      <c r="RMK84" s="68"/>
      <c r="RMM84" s="54"/>
      <c r="RMN84" s="28"/>
      <c r="RMO84" s="41"/>
      <c r="RMP84" s="68"/>
      <c r="RMR84" s="54"/>
      <c r="RMS84" s="28"/>
      <c r="RMT84" s="41"/>
      <c r="RMU84" s="68"/>
      <c r="RMW84" s="54"/>
      <c r="RMX84" s="28"/>
      <c r="RMY84" s="41"/>
      <c r="RMZ84" s="68"/>
      <c r="RNB84" s="54"/>
      <c r="RNC84" s="28"/>
      <c r="RND84" s="41"/>
      <c r="RNE84" s="68"/>
      <c r="RNG84" s="54"/>
      <c r="RNH84" s="28"/>
      <c r="RNI84" s="41"/>
      <c r="RNJ84" s="68"/>
      <c r="RNL84" s="54"/>
      <c r="RNM84" s="28"/>
      <c r="RNN84" s="41"/>
      <c r="RNO84" s="68"/>
      <c r="RNQ84" s="54"/>
      <c r="RNR84" s="28"/>
      <c r="RNS84" s="41"/>
      <c r="RNT84" s="68"/>
      <c r="RNV84" s="54"/>
      <c r="RNW84" s="28"/>
      <c r="RNX84" s="41"/>
      <c r="RNY84" s="68"/>
      <c r="ROA84" s="54"/>
      <c r="ROB84" s="28"/>
      <c r="ROC84" s="41"/>
      <c r="ROD84" s="68"/>
      <c r="ROF84" s="54"/>
      <c r="ROG84" s="28"/>
      <c r="ROH84" s="41"/>
      <c r="ROI84" s="68"/>
      <c r="ROK84" s="54"/>
      <c r="ROL84" s="28"/>
      <c r="ROM84" s="41"/>
      <c r="RON84" s="68"/>
      <c r="ROP84" s="54"/>
      <c r="ROQ84" s="28"/>
      <c r="ROR84" s="41"/>
      <c r="ROS84" s="68"/>
      <c r="ROU84" s="54"/>
      <c r="ROV84" s="28"/>
      <c r="ROW84" s="41"/>
      <c r="ROX84" s="68"/>
      <c r="ROZ84" s="54"/>
      <c r="RPA84" s="28"/>
      <c r="RPB84" s="41"/>
      <c r="RPC84" s="68"/>
      <c r="RPE84" s="54"/>
      <c r="RPF84" s="28"/>
      <c r="RPG84" s="41"/>
      <c r="RPH84" s="68"/>
      <c r="RPJ84" s="54"/>
      <c r="RPK84" s="28"/>
      <c r="RPL84" s="41"/>
      <c r="RPM84" s="68"/>
      <c r="RPO84" s="54"/>
      <c r="RPP84" s="28"/>
      <c r="RPQ84" s="41"/>
      <c r="RPR84" s="68"/>
      <c r="RPT84" s="54"/>
      <c r="RPU84" s="28"/>
      <c r="RPV84" s="41"/>
      <c r="RPW84" s="68"/>
      <c r="RPY84" s="54"/>
      <c r="RPZ84" s="28"/>
      <c r="RQA84" s="41"/>
      <c r="RQB84" s="68"/>
      <c r="RQD84" s="54"/>
      <c r="RQE84" s="28"/>
      <c r="RQF84" s="41"/>
      <c r="RQG84" s="68"/>
      <c r="RQI84" s="54"/>
      <c r="RQJ84" s="28"/>
      <c r="RQK84" s="41"/>
      <c r="RQL84" s="68"/>
      <c r="RQN84" s="54"/>
      <c r="RQO84" s="28"/>
      <c r="RQP84" s="41"/>
      <c r="RQQ84" s="68"/>
      <c r="RQS84" s="54"/>
      <c r="RQT84" s="28"/>
      <c r="RQU84" s="41"/>
      <c r="RQV84" s="68"/>
      <c r="RQX84" s="54"/>
      <c r="RQY84" s="28"/>
      <c r="RQZ84" s="41"/>
      <c r="RRA84" s="68"/>
      <c r="RRC84" s="54"/>
      <c r="RRD84" s="28"/>
      <c r="RRE84" s="41"/>
      <c r="RRF84" s="68"/>
      <c r="RRH84" s="54"/>
      <c r="RRI84" s="28"/>
      <c r="RRJ84" s="41"/>
      <c r="RRK84" s="68"/>
      <c r="RRM84" s="54"/>
      <c r="RRN84" s="28"/>
      <c r="RRO84" s="41"/>
      <c r="RRP84" s="68"/>
      <c r="RRR84" s="54"/>
      <c r="RRS84" s="28"/>
      <c r="RRT84" s="41"/>
      <c r="RRU84" s="68"/>
      <c r="RRW84" s="54"/>
      <c r="RRX84" s="28"/>
      <c r="RRY84" s="41"/>
      <c r="RRZ84" s="68"/>
      <c r="RSB84" s="54"/>
      <c r="RSC84" s="28"/>
      <c r="RSD84" s="41"/>
      <c r="RSE84" s="68"/>
      <c r="RSG84" s="54"/>
      <c r="RSH84" s="28"/>
      <c r="RSI84" s="41"/>
      <c r="RSJ84" s="68"/>
      <c r="RSL84" s="54"/>
      <c r="RSM84" s="28"/>
      <c r="RSN84" s="41"/>
      <c r="RSO84" s="68"/>
      <c r="RSQ84" s="54"/>
      <c r="RSR84" s="28"/>
      <c r="RSS84" s="41"/>
      <c r="RST84" s="68"/>
      <c r="RSV84" s="54"/>
      <c r="RSW84" s="28"/>
      <c r="RSX84" s="41"/>
      <c r="RSY84" s="68"/>
      <c r="RTA84" s="54"/>
      <c r="RTB84" s="28"/>
      <c r="RTC84" s="41"/>
      <c r="RTD84" s="68"/>
      <c r="RTF84" s="54"/>
      <c r="RTG84" s="28"/>
      <c r="RTH84" s="41"/>
      <c r="RTI84" s="68"/>
      <c r="RTK84" s="54"/>
      <c r="RTL84" s="28"/>
      <c r="RTM84" s="41"/>
      <c r="RTN84" s="68"/>
      <c r="RTP84" s="54"/>
      <c r="RTQ84" s="28"/>
      <c r="RTR84" s="41"/>
      <c r="RTS84" s="68"/>
      <c r="RTU84" s="54"/>
      <c r="RTV84" s="28"/>
      <c r="RTW84" s="41"/>
      <c r="RTX84" s="68"/>
      <c r="RTZ84" s="54"/>
      <c r="RUA84" s="28"/>
      <c r="RUB84" s="41"/>
      <c r="RUC84" s="68"/>
      <c r="RUE84" s="54"/>
      <c r="RUF84" s="28"/>
      <c r="RUG84" s="41"/>
      <c r="RUH84" s="68"/>
      <c r="RUJ84" s="54"/>
      <c r="RUK84" s="28"/>
      <c r="RUL84" s="41"/>
      <c r="RUM84" s="68"/>
      <c r="RUO84" s="54"/>
      <c r="RUP84" s="28"/>
      <c r="RUQ84" s="41"/>
      <c r="RUR84" s="68"/>
      <c r="RUT84" s="54"/>
      <c r="RUU84" s="28"/>
      <c r="RUV84" s="41"/>
      <c r="RUW84" s="68"/>
      <c r="RUY84" s="54"/>
      <c r="RUZ84" s="28"/>
      <c r="RVA84" s="41"/>
      <c r="RVB84" s="68"/>
      <c r="RVD84" s="54"/>
      <c r="RVE84" s="28"/>
      <c r="RVF84" s="41"/>
      <c r="RVG84" s="68"/>
      <c r="RVI84" s="54"/>
      <c r="RVJ84" s="28"/>
      <c r="RVK84" s="41"/>
      <c r="RVL84" s="68"/>
      <c r="RVN84" s="54"/>
      <c r="RVO84" s="28"/>
      <c r="RVP84" s="41"/>
      <c r="RVQ84" s="68"/>
      <c r="RVS84" s="54"/>
      <c r="RVT84" s="28"/>
      <c r="RVU84" s="41"/>
      <c r="RVV84" s="68"/>
      <c r="RVX84" s="54"/>
      <c r="RVY84" s="28"/>
      <c r="RVZ84" s="41"/>
      <c r="RWA84" s="68"/>
      <c r="RWC84" s="54"/>
      <c r="RWD84" s="28"/>
      <c r="RWE84" s="41"/>
      <c r="RWF84" s="68"/>
      <c r="RWH84" s="54"/>
      <c r="RWI84" s="28"/>
      <c r="RWJ84" s="41"/>
      <c r="RWK84" s="68"/>
      <c r="RWM84" s="54"/>
      <c r="RWN84" s="28"/>
      <c r="RWO84" s="41"/>
      <c r="RWP84" s="68"/>
      <c r="RWR84" s="54"/>
      <c r="RWS84" s="28"/>
      <c r="RWT84" s="41"/>
      <c r="RWU84" s="68"/>
      <c r="RWW84" s="54"/>
      <c r="RWX84" s="28"/>
      <c r="RWY84" s="41"/>
      <c r="RWZ84" s="68"/>
      <c r="RXB84" s="54"/>
      <c r="RXC84" s="28"/>
      <c r="RXD84" s="41"/>
      <c r="RXE84" s="68"/>
      <c r="RXG84" s="54"/>
      <c r="RXH84" s="28"/>
      <c r="RXI84" s="41"/>
      <c r="RXJ84" s="68"/>
      <c r="RXL84" s="54"/>
      <c r="RXM84" s="28"/>
      <c r="RXN84" s="41"/>
      <c r="RXO84" s="68"/>
      <c r="RXQ84" s="54"/>
      <c r="RXR84" s="28"/>
      <c r="RXS84" s="41"/>
      <c r="RXT84" s="68"/>
      <c r="RXV84" s="54"/>
      <c r="RXW84" s="28"/>
      <c r="RXX84" s="41"/>
      <c r="RXY84" s="68"/>
      <c r="RYA84" s="54"/>
      <c r="RYB84" s="28"/>
      <c r="RYC84" s="41"/>
      <c r="RYD84" s="68"/>
      <c r="RYF84" s="54"/>
      <c r="RYG84" s="28"/>
      <c r="RYH84" s="41"/>
      <c r="RYI84" s="68"/>
      <c r="RYK84" s="54"/>
      <c r="RYL84" s="28"/>
      <c r="RYM84" s="41"/>
      <c r="RYN84" s="68"/>
      <c r="RYP84" s="54"/>
      <c r="RYQ84" s="28"/>
      <c r="RYR84" s="41"/>
      <c r="RYS84" s="68"/>
      <c r="RYU84" s="54"/>
      <c r="RYV84" s="28"/>
      <c r="RYW84" s="41"/>
      <c r="RYX84" s="68"/>
      <c r="RYZ84" s="54"/>
      <c r="RZA84" s="28"/>
      <c r="RZB84" s="41"/>
      <c r="RZC84" s="68"/>
      <c r="RZE84" s="54"/>
      <c r="RZF84" s="28"/>
      <c r="RZG84" s="41"/>
      <c r="RZH84" s="68"/>
      <c r="RZJ84" s="54"/>
      <c r="RZK84" s="28"/>
      <c r="RZL84" s="41"/>
      <c r="RZM84" s="68"/>
      <c r="RZO84" s="54"/>
      <c r="RZP84" s="28"/>
      <c r="RZQ84" s="41"/>
      <c r="RZR84" s="68"/>
      <c r="RZT84" s="54"/>
      <c r="RZU84" s="28"/>
      <c r="RZV84" s="41"/>
      <c r="RZW84" s="68"/>
      <c r="RZY84" s="54"/>
      <c r="RZZ84" s="28"/>
      <c r="SAA84" s="41"/>
      <c r="SAB84" s="68"/>
      <c r="SAD84" s="54"/>
      <c r="SAE84" s="28"/>
      <c r="SAF84" s="41"/>
      <c r="SAG84" s="68"/>
      <c r="SAI84" s="54"/>
      <c r="SAJ84" s="28"/>
      <c r="SAK84" s="41"/>
      <c r="SAL84" s="68"/>
      <c r="SAN84" s="54"/>
      <c r="SAO84" s="28"/>
      <c r="SAP84" s="41"/>
      <c r="SAQ84" s="68"/>
      <c r="SAS84" s="54"/>
      <c r="SAT84" s="28"/>
      <c r="SAU84" s="41"/>
      <c r="SAV84" s="68"/>
      <c r="SAX84" s="54"/>
      <c r="SAY84" s="28"/>
      <c r="SAZ84" s="41"/>
      <c r="SBA84" s="68"/>
      <c r="SBC84" s="54"/>
      <c r="SBD84" s="28"/>
      <c r="SBE84" s="41"/>
      <c r="SBF84" s="68"/>
      <c r="SBH84" s="54"/>
      <c r="SBI84" s="28"/>
      <c r="SBJ84" s="41"/>
      <c r="SBK84" s="68"/>
      <c r="SBM84" s="54"/>
      <c r="SBN84" s="28"/>
      <c r="SBO84" s="41"/>
      <c r="SBP84" s="68"/>
      <c r="SBR84" s="54"/>
      <c r="SBS84" s="28"/>
      <c r="SBT84" s="41"/>
      <c r="SBU84" s="68"/>
      <c r="SBW84" s="54"/>
      <c r="SBX84" s="28"/>
      <c r="SBY84" s="41"/>
      <c r="SBZ84" s="68"/>
      <c r="SCB84" s="54"/>
      <c r="SCC84" s="28"/>
      <c r="SCD84" s="41"/>
      <c r="SCE84" s="68"/>
      <c r="SCG84" s="54"/>
      <c r="SCH84" s="28"/>
      <c r="SCI84" s="41"/>
      <c r="SCJ84" s="68"/>
      <c r="SCL84" s="54"/>
      <c r="SCM84" s="28"/>
      <c r="SCN84" s="41"/>
      <c r="SCO84" s="68"/>
      <c r="SCQ84" s="54"/>
      <c r="SCR84" s="28"/>
      <c r="SCS84" s="41"/>
      <c r="SCT84" s="68"/>
      <c r="SCV84" s="54"/>
      <c r="SCW84" s="28"/>
      <c r="SCX84" s="41"/>
      <c r="SCY84" s="68"/>
      <c r="SDA84" s="54"/>
      <c r="SDB84" s="28"/>
      <c r="SDC84" s="41"/>
      <c r="SDD84" s="68"/>
      <c r="SDF84" s="54"/>
      <c r="SDG84" s="28"/>
      <c r="SDH84" s="41"/>
      <c r="SDI84" s="68"/>
      <c r="SDK84" s="54"/>
      <c r="SDL84" s="28"/>
      <c r="SDM84" s="41"/>
      <c r="SDN84" s="68"/>
      <c r="SDP84" s="54"/>
      <c r="SDQ84" s="28"/>
      <c r="SDR84" s="41"/>
      <c r="SDS84" s="68"/>
      <c r="SDU84" s="54"/>
      <c r="SDV84" s="28"/>
      <c r="SDW84" s="41"/>
      <c r="SDX84" s="68"/>
      <c r="SDZ84" s="54"/>
      <c r="SEA84" s="28"/>
      <c r="SEB84" s="41"/>
      <c r="SEC84" s="68"/>
      <c r="SEE84" s="54"/>
      <c r="SEF84" s="28"/>
      <c r="SEG84" s="41"/>
      <c r="SEH84" s="68"/>
      <c r="SEJ84" s="54"/>
      <c r="SEK84" s="28"/>
      <c r="SEL84" s="41"/>
      <c r="SEM84" s="68"/>
      <c r="SEO84" s="54"/>
      <c r="SEP84" s="28"/>
      <c r="SEQ84" s="41"/>
      <c r="SER84" s="68"/>
      <c r="SET84" s="54"/>
      <c r="SEU84" s="28"/>
      <c r="SEV84" s="41"/>
      <c r="SEW84" s="68"/>
      <c r="SEY84" s="54"/>
      <c r="SEZ84" s="28"/>
      <c r="SFA84" s="41"/>
      <c r="SFB84" s="68"/>
      <c r="SFD84" s="54"/>
      <c r="SFE84" s="28"/>
      <c r="SFF84" s="41"/>
      <c r="SFG84" s="68"/>
      <c r="SFI84" s="54"/>
      <c r="SFJ84" s="28"/>
      <c r="SFK84" s="41"/>
      <c r="SFL84" s="68"/>
      <c r="SFN84" s="54"/>
      <c r="SFO84" s="28"/>
      <c r="SFP84" s="41"/>
      <c r="SFQ84" s="68"/>
      <c r="SFS84" s="54"/>
      <c r="SFT84" s="28"/>
      <c r="SFU84" s="41"/>
      <c r="SFV84" s="68"/>
      <c r="SFX84" s="54"/>
      <c r="SFY84" s="28"/>
      <c r="SFZ84" s="41"/>
      <c r="SGA84" s="68"/>
      <c r="SGC84" s="54"/>
      <c r="SGD84" s="28"/>
      <c r="SGE84" s="41"/>
      <c r="SGF84" s="68"/>
      <c r="SGH84" s="54"/>
      <c r="SGI84" s="28"/>
      <c r="SGJ84" s="41"/>
      <c r="SGK84" s="68"/>
      <c r="SGM84" s="54"/>
      <c r="SGN84" s="28"/>
      <c r="SGO84" s="41"/>
      <c r="SGP84" s="68"/>
      <c r="SGR84" s="54"/>
      <c r="SGS84" s="28"/>
      <c r="SGT84" s="41"/>
      <c r="SGU84" s="68"/>
      <c r="SGW84" s="54"/>
      <c r="SGX84" s="28"/>
      <c r="SGY84" s="41"/>
      <c r="SGZ84" s="68"/>
      <c r="SHB84" s="54"/>
      <c r="SHC84" s="28"/>
      <c r="SHD84" s="41"/>
      <c r="SHE84" s="68"/>
      <c r="SHG84" s="54"/>
      <c r="SHH84" s="28"/>
      <c r="SHI84" s="41"/>
      <c r="SHJ84" s="68"/>
      <c r="SHL84" s="54"/>
      <c r="SHM84" s="28"/>
      <c r="SHN84" s="41"/>
      <c r="SHO84" s="68"/>
      <c r="SHQ84" s="54"/>
      <c r="SHR84" s="28"/>
      <c r="SHS84" s="41"/>
      <c r="SHT84" s="68"/>
      <c r="SHV84" s="54"/>
      <c r="SHW84" s="28"/>
      <c r="SHX84" s="41"/>
      <c r="SHY84" s="68"/>
      <c r="SIA84" s="54"/>
      <c r="SIB84" s="28"/>
      <c r="SIC84" s="41"/>
      <c r="SID84" s="68"/>
      <c r="SIF84" s="54"/>
      <c r="SIG84" s="28"/>
      <c r="SIH84" s="41"/>
      <c r="SII84" s="68"/>
      <c r="SIK84" s="54"/>
      <c r="SIL84" s="28"/>
      <c r="SIM84" s="41"/>
      <c r="SIN84" s="68"/>
      <c r="SIP84" s="54"/>
      <c r="SIQ84" s="28"/>
      <c r="SIR84" s="41"/>
      <c r="SIS84" s="68"/>
      <c r="SIU84" s="54"/>
      <c r="SIV84" s="28"/>
      <c r="SIW84" s="41"/>
      <c r="SIX84" s="68"/>
      <c r="SIZ84" s="54"/>
      <c r="SJA84" s="28"/>
      <c r="SJB84" s="41"/>
      <c r="SJC84" s="68"/>
      <c r="SJE84" s="54"/>
      <c r="SJF84" s="28"/>
      <c r="SJG84" s="41"/>
      <c r="SJH84" s="68"/>
      <c r="SJJ84" s="54"/>
      <c r="SJK84" s="28"/>
      <c r="SJL84" s="41"/>
      <c r="SJM84" s="68"/>
      <c r="SJO84" s="54"/>
      <c r="SJP84" s="28"/>
      <c r="SJQ84" s="41"/>
      <c r="SJR84" s="68"/>
      <c r="SJT84" s="54"/>
      <c r="SJU84" s="28"/>
      <c r="SJV84" s="41"/>
      <c r="SJW84" s="68"/>
      <c r="SJY84" s="54"/>
      <c r="SJZ84" s="28"/>
      <c r="SKA84" s="41"/>
      <c r="SKB84" s="68"/>
      <c r="SKD84" s="54"/>
      <c r="SKE84" s="28"/>
      <c r="SKF84" s="41"/>
      <c r="SKG84" s="68"/>
      <c r="SKI84" s="54"/>
      <c r="SKJ84" s="28"/>
      <c r="SKK84" s="41"/>
      <c r="SKL84" s="68"/>
      <c r="SKN84" s="54"/>
      <c r="SKO84" s="28"/>
      <c r="SKP84" s="41"/>
      <c r="SKQ84" s="68"/>
      <c r="SKS84" s="54"/>
      <c r="SKT84" s="28"/>
      <c r="SKU84" s="41"/>
      <c r="SKV84" s="68"/>
      <c r="SKX84" s="54"/>
      <c r="SKY84" s="28"/>
      <c r="SKZ84" s="41"/>
      <c r="SLA84" s="68"/>
      <c r="SLC84" s="54"/>
      <c r="SLD84" s="28"/>
      <c r="SLE84" s="41"/>
      <c r="SLF84" s="68"/>
      <c r="SLH84" s="54"/>
      <c r="SLI84" s="28"/>
      <c r="SLJ84" s="41"/>
      <c r="SLK84" s="68"/>
      <c r="SLM84" s="54"/>
      <c r="SLN84" s="28"/>
      <c r="SLO84" s="41"/>
      <c r="SLP84" s="68"/>
      <c r="SLR84" s="54"/>
      <c r="SLS84" s="28"/>
      <c r="SLT84" s="41"/>
      <c r="SLU84" s="68"/>
      <c r="SLW84" s="54"/>
      <c r="SLX84" s="28"/>
      <c r="SLY84" s="41"/>
      <c r="SLZ84" s="68"/>
      <c r="SMB84" s="54"/>
      <c r="SMC84" s="28"/>
      <c r="SMD84" s="41"/>
      <c r="SME84" s="68"/>
      <c r="SMG84" s="54"/>
      <c r="SMH84" s="28"/>
      <c r="SMI84" s="41"/>
      <c r="SMJ84" s="68"/>
      <c r="SML84" s="54"/>
      <c r="SMM84" s="28"/>
      <c r="SMN84" s="41"/>
      <c r="SMO84" s="68"/>
      <c r="SMQ84" s="54"/>
      <c r="SMR84" s="28"/>
      <c r="SMS84" s="41"/>
      <c r="SMT84" s="68"/>
      <c r="SMV84" s="54"/>
      <c r="SMW84" s="28"/>
      <c r="SMX84" s="41"/>
      <c r="SMY84" s="68"/>
      <c r="SNA84" s="54"/>
      <c r="SNB84" s="28"/>
      <c r="SNC84" s="41"/>
      <c r="SND84" s="68"/>
      <c r="SNF84" s="54"/>
      <c r="SNG84" s="28"/>
      <c r="SNH84" s="41"/>
      <c r="SNI84" s="68"/>
      <c r="SNK84" s="54"/>
      <c r="SNL84" s="28"/>
      <c r="SNM84" s="41"/>
      <c r="SNN84" s="68"/>
      <c r="SNP84" s="54"/>
      <c r="SNQ84" s="28"/>
      <c r="SNR84" s="41"/>
      <c r="SNS84" s="68"/>
      <c r="SNU84" s="54"/>
      <c r="SNV84" s="28"/>
      <c r="SNW84" s="41"/>
      <c r="SNX84" s="68"/>
      <c r="SNZ84" s="54"/>
      <c r="SOA84" s="28"/>
      <c r="SOB84" s="41"/>
      <c r="SOC84" s="68"/>
      <c r="SOE84" s="54"/>
      <c r="SOF84" s="28"/>
      <c r="SOG84" s="41"/>
      <c r="SOH84" s="68"/>
      <c r="SOJ84" s="54"/>
      <c r="SOK84" s="28"/>
      <c r="SOL84" s="41"/>
      <c r="SOM84" s="68"/>
      <c r="SOO84" s="54"/>
      <c r="SOP84" s="28"/>
      <c r="SOQ84" s="41"/>
      <c r="SOR84" s="68"/>
      <c r="SOT84" s="54"/>
      <c r="SOU84" s="28"/>
      <c r="SOV84" s="41"/>
      <c r="SOW84" s="68"/>
      <c r="SOY84" s="54"/>
      <c r="SOZ84" s="28"/>
      <c r="SPA84" s="41"/>
      <c r="SPB84" s="68"/>
      <c r="SPD84" s="54"/>
      <c r="SPE84" s="28"/>
      <c r="SPF84" s="41"/>
      <c r="SPG84" s="68"/>
      <c r="SPI84" s="54"/>
      <c r="SPJ84" s="28"/>
      <c r="SPK84" s="41"/>
      <c r="SPL84" s="68"/>
      <c r="SPN84" s="54"/>
      <c r="SPO84" s="28"/>
      <c r="SPP84" s="41"/>
      <c r="SPQ84" s="68"/>
      <c r="SPS84" s="54"/>
      <c r="SPT84" s="28"/>
      <c r="SPU84" s="41"/>
      <c r="SPV84" s="68"/>
      <c r="SPX84" s="54"/>
      <c r="SPY84" s="28"/>
      <c r="SPZ84" s="41"/>
      <c r="SQA84" s="68"/>
      <c r="SQC84" s="54"/>
      <c r="SQD84" s="28"/>
      <c r="SQE84" s="41"/>
      <c r="SQF84" s="68"/>
      <c r="SQH84" s="54"/>
      <c r="SQI84" s="28"/>
      <c r="SQJ84" s="41"/>
      <c r="SQK84" s="68"/>
      <c r="SQM84" s="54"/>
      <c r="SQN84" s="28"/>
      <c r="SQO84" s="41"/>
      <c r="SQP84" s="68"/>
      <c r="SQR84" s="54"/>
      <c r="SQS84" s="28"/>
      <c r="SQT84" s="41"/>
      <c r="SQU84" s="68"/>
      <c r="SQW84" s="54"/>
      <c r="SQX84" s="28"/>
      <c r="SQY84" s="41"/>
      <c r="SQZ84" s="68"/>
      <c r="SRB84" s="54"/>
      <c r="SRC84" s="28"/>
      <c r="SRD84" s="41"/>
      <c r="SRE84" s="68"/>
      <c r="SRG84" s="54"/>
      <c r="SRH84" s="28"/>
      <c r="SRI84" s="41"/>
      <c r="SRJ84" s="68"/>
      <c r="SRL84" s="54"/>
      <c r="SRM84" s="28"/>
      <c r="SRN84" s="41"/>
      <c r="SRO84" s="68"/>
      <c r="SRQ84" s="54"/>
      <c r="SRR84" s="28"/>
      <c r="SRS84" s="41"/>
      <c r="SRT84" s="68"/>
      <c r="SRV84" s="54"/>
      <c r="SRW84" s="28"/>
      <c r="SRX84" s="41"/>
      <c r="SRY84" s="68"/>
      <c r="SSA84" s="54"/>
      <c r="SSB84" s="28"/>
      <c r="SSC84" s="41"/>
      <c r="SSD84" s="68"/>
      <c r="SSF84" s="54"/>
      <c r="SSG84" s="28"/>
      <c r="SSH84" s="41"/>
      <c r="SSI84" s="68"/>
      <c r="SSK84" s="54"/>
      <c r="SSL84" s="28"/>
      <c r="SSM84" s="41"/>
      <c r="SSN84" s="68"/>
      <c r="SSP84" s="54"/>
      <c r="SSQ84" s="28"/>
      <c r="SSR84" s="41"/>
      <c r="SSS84" s="68"/>
      <c r="SSU84" s="54"/>
      <c r="SSV84" s="28"/>
      <c r="SSW84" s="41"/>
      <c r="SSX84" s="68"/>
      <c r="SSZ84" s="54"/>
      <c r="STA84" s="28"/>
      <c r="STB84" s="41"/>
      <c r="STC84" s="68"/>
      <c r="STE84" s="54"/>
      <c r="STF84" s="28"/>
      <c r="STG84" s="41"/>
      <c r="STH84" s="68"/>
      <c r="STJ84" s="54"/>
      <c r="STK84" s="28"/>
      <c r="STL84" s="41"/>
      <c r="STM84" s="68"/>
      <c r="STO84" s="54"/>
      <c r="STP84" s="28"/>
      <c r="STQ84" s="41"/>
      <c r="STR84" s="68"/>
      <c r="STT84" s="54"/>
      <c r="STU84" s="28"/>
      <c r="STV84" s="41"/>
      <c r="STW84" s="68"/>
      <c r="STY84" s="54"/>
      <c r="STZ84" s="28"/>
      <c r="SUA84" s="41"/>
      <c r="SUB84" s="68"/>
      <c r="SUD84" s="54"/>
      <c r="SUE84" s="28"/>
      <c r="SUF84" s="41"/>
      <c r="SUG84" s="68"/>
      <c r="SUI84" s="54"/>
      <c r="SUJ84" s="28"/>
      <c r="SUK84" s="41"/>
      <c r="SUL84" s="68"/>
      <c r="SUN84" s="54"/>
      <c r="SUO84" s="28"/>
      <c r="SUP84" s="41"/>
      <c r="SUQ84" s="68"/>
      <c r="SUS84" s="54"/>
      <c r="SUT84" s="28"/>
      <c r="SUU84" s="41"/>
      <c r="SUV84" s="68"/>
      <c r="SUX84" s="54"/>
      <c r="SUY84" s="28"/>
      <c r="SUZ84" s="41"/>
      <c r="SVA84" s="68"/>
      <c r="SVC84" s="54"/>
      <c r="SVD84" s="28"/>
      <c r="SVE84" s="41"/>
      <c r="SVF84" s="68"/>
      <c r="SVH84" s="54"/>
      <c r="SVI84" s="28"/>
      <c r="SVJ84" s="41"/>
      <c r="SVK84" s="68"/>
      <c r="SVM84" s="54"/>
      <c r="SVN84" s="28"/>
      <c r="SVO84" s="41"/>
      <c r="SVP84" s="68"/>
      <c r="SVR84" s="54"/>
      <c r="SVS84" s="28"/>
      <c r="SVT84" s="41"/>
      <c r="SVU84" s="68"/>
      <c r="SVW84" s="54"/>
      <c r="SVX84" s="28"/>
      <c r="SVY84" s="41"/>
      <c r="SVZ84" s="68"/>
      <c r="SWB84" s="54"/>
      <c r="SWC84" s="28"/>
      <c r="SWD84" s="41"/>
      <c r="SWE84" s="68"/>
      <c r="SWG84" s="54"/>
      <c r="SWH84" s="28"/>
      <c r="SWI84" s="41"/>
      <c r="SWJ84" s="68"/>
      <c r="SWL84" s="54"/>
      <c r="SWM84" s="28"/>
      <c r="SWN84" s="41"/>
      <c r="SWO84" s="68"/>
      <c r="SWQ84" s="54"/>
      <c r="SWR84" s="28"/>
      <c r="SWS84" s="41"/>
      <c r="SWT84" s="68"/>
      <c r="SWV84" s="54"/>
      <c r="SWW84" s="28"/>
      <c r="SWX84" s="41"/>
      <c r="SWY84" s="68"/>
      <c r="SXA84" s="54"/>
      <c r="SXB84" s="28"/>
      <c r="SXC84" s="41"/>
      <c r="SXD84" s="68"/>
      <c r="SXF84" s="54"/>
      <c r="SXG84" s="28"/>
      <c r="SXH84" s="41"/>
      <c r="SXI84" s="68"/>
      <c r="SXK84" s="54"/>
      <c r="SXL84" s="28"/>
      <c r="SXM84" s="41"/>
      <c r="SXN84" s="68"/>
      <c r="SXP84" s="54"/>
      <c r="SXQ84" s="28"/>
      <c r="SXR84" s="41"/>
      <c r="SXS84" s="68"/>
      <c r="SXU84" s="54"/>
      <c r="SXV84" s="28"/>
      <c r="SXW84" s="41"/>
      <c r="SXX84" s="68"/>
      <c r="SXZ84" s="54"/>
      <c r="SYA84" s="28"/>
      <c r="SYB84" s="41"/>
      <c r="SYC84" s="68"/>
      <c r="SYE84" s="54"/>
      <c r="SYF84" s="28"/>
      <c r="SYG84" s="41"/>
      <c r="SYH84" s="68"/>
      <c r="SYJ84" s="54"/>
      <c r="SYK84" s="28"/>
      <c r="SYL84" s="41"/>
      <c r="SYM84" s="68"/>
      <c r="SYO84" s="54"/>
      <c r="SYP84" s="28"/>
      <c r="SYQ84" s="41"/>
      <c r="SYR84" s="68"/>
      <c r="SYT84" s="54"/>
      <c r="SYU84" s="28"/>
      <c r="SYV84" s="41"/>
      <c r="SYW84" s="68"/>
      <c r="SYY84" s="54"/>
      <c r="SYZ84" s="28"/>
      <c r="SZA84" s="41"/>
      <c r="SZB84" s="68"/>
      <c r="SZD84" s="54"/>
      <c r="SZE84" s="28"/>
      <c r="SZF84" s="41"/>
      <c r="SZG84" s="68"/>
      <c r="SZI84" s="54"/>
      <c r="SZJ84" s="28"/>
      <c r="SZK84" s="41"/>
      <c r="SZL84" s="68"/>
      <c r="SZN84" s="54"/>
      <c r="SZO84" s="28"/>
      <c r="SZP84" s="41"/>
      <c r="SZQ84" s="68"/>
      <c r="SZS84" s="54"/>
      <c r="SZT84" s="28"/>
      <c r="SZU84" s="41"/>
      <c r="SZV84" s="68"/>
      <c r="SZX84" s="54"/>
      <c r="SZY84" s="28"/>
      <c r="SZZ84" s="41"/>
      <c r="TAA84" s="68"/>
      <c r="TAC84" s="54"/>
      <c r="TAD84" s="28"/>
      <c r="TAE84" s="41"/>
      <c r="TAF84" s="68"/>
      <c r="TAH84" s="54"/>
      <c r="TAI84" s="28"/>
      <c r="TAJ84" s="41"/>
      <c r="TAK84" s="68"/>
      <c r="TAM84" s="54"/>
      <c r="TAN84" s="28"/>
      <c r="TAO84" s="41"/>
      <c r="TAP84" s="68"/>
      <c r="TAR84" s="54"/>
      <c r="TAS84" s="28"/>
      <c r="TAT84" s="41"/>
      <c r="TAU84" s="68"/>
      <c r="TAW84" s="54"/>
      <c r="TAX84" s="28"/>
      <c r="TAY84" s="41"/>
      <c r="TAZ84" s="68"/>
      <c r="TBB84" s="54"/>
      <c r="TBC84" s="28"/>
      <c r="TBD84" s="41"/>
      <c r="TBE84" s="68"/>
      <c r="TBG84" s="54"/>
      <c r="TBH84" s="28"/>
      <c r="TBI84" s="41"/>
      <c r="TBJ84" s="68"/>
      <c r="TBL84" s="54"/>
      <c r="TBM84" s="28"/>
      <c r="TBN84" s="41"/>
      <c r="TBO84" s="68"/>
      <c r="TBQ84" s="54"/>
      <c r="TBR84" s="28"/>
      <c r="TBS84" s="41"/>
      <c r="TBT84" s="68"/>
      <c r="TBV84" s="54"/>
      <c r="TBW84" s="28"/>
      <c r="TBX84" s="41"/>
      <c r="TBY84" s="68"/>
      <c r="TCA84" s="54"/>
      <c r="TCB84" s="28"/>
      <c r="TCC84" s="41"/>
      <c r="TCD84" s="68"/>
      <c r="TCF84" s="54"/>
      <c r="TCG84" s="28"/>
      <c r="TCH84" s="41"/>
      <c r="TCI84" s="68"/>
      <c r="TCK84" s="54"/>
      <c r="TCL84" s="28"/>
      <c r="TCM84" s="41"/>
      <c r="TCN84" s="68"/>
      <c r="TCP84" s="54"/>
      <c r="TCQ84" s="28"/>
      <c r="TCR84" s="41"/>
      <c r="TCS84" s="68"/>
      <c r="TCU84" s="54"/>
      <c r="TCV84" s="28"/>
      <c r="TCW84" s="41"/>
      <c r="TCX84" s="68"/>
      <c r="TCZ84" s="54"/>
      <c r="TDA84" s="28"/>
      <c r="TDB84" s="41"/>
      <c r="TDC84" s="68"/>
      <c r="TDE84" s="54"/>
      <c r="TDF84" s="28"/>
      <c r="TDG84" s="41"/>
      <c r="TDH84" s="68"/>
      <c r="TDJ84" s="54"/>
      <c r="TDK84" s="28"/>
      <c r="TDL84" s="41"/>
      <c r="TDM84" s="68"/>
      <c r="TDO84" s="54"/>
      <c r="TDP84" s="28"/>
      <c r="TDQ84" s="41"/>
      <c r="TDR84" s="68"/>
      <c r="TDT84" s="54"/>
      <c r="TDU84" s="28"/>
      <c r="TDV84" s="41"/>
      <c r="TDW84" s="68"/>
      <c r="TDY84" s="54"/>
      <c r="TDZ84" s="28"/>
      <c r="TEA84" s="41"/>
      <c r="TEB84" s="68"/>
      <c r="TED84" s="54"/>
      <c r="TEE84" s="28"/>
      <c r="TEF84" s="41"/>
      <c r="TEG84" s="68"/>
      <c r="TEI84" s="54"/>
      <c r="TEJ84" s="28"/>
      <c r="TEK84" s="41"/>
      <c r="TEL84" s="68"/>
      <c r="TEN84" s="54"/>
      <c r="TEO84" s="28"/>
      <c r="TEP84" s="41"/>
      <c r="TEQ84" s="68"/>
      <c r="TES84" s="54"/>
      <c r="TET84" s="28"/>
      <c r="TEU84" s="41"/>
      <c r="TEV84" s="68"/>
      <c r="TEX84" s="54"/>
      <c r="TEY84" s="28"/>
      <c r="TEZ84" s="41"/>
      <c r="TFA84" s="68"/>
      <c r="TFC84" s="54"/>
      <c r="TFD84" s="28"/>
      <c r="TFE84" s="41"/>
      <c r="TFF84" s="68"/>
      <c r="TFH84" s="54"/>
      <c r="TFI84" s="28"/>
      <c r="TFJ84" s="41"/>
      <c r="TFK84" s="68"/>
      <c r="TFM84" s="54"/>
      <c r="TFN84" s="28"/>
      <c r="TFO84" s="41"/>
      <c r="TFP84" s="68"/>
      <c r="TFR84" s="54"/>
      <c r="TFS84" s="28"/>
      <c r="TFT84" s="41"/>
      <c r="TFU84" s="68"/>
      <c r="TFW84" s="54"/>
      <c r="TFX84" s="28"/>
      <c r="TFY84" s="41"/>
      <c r="TFZ84" s="68"/>
      <c r="TGB84" s="54"/>
      <c r="TGC84" s="28"/>
      <c r="TGD84" s="41"/>
      <c r="TGE84" s="68"/>
      <c r="TGG84" s="54"/>
      <c r="TGH84" s="28"/>
      <c r="TGI84" s="41"/>
      <c r="TGJ84" s="68"/>
      <c r="TGL84" s="54"/>
      <c r="TGM84" s="28"/>
      <c r="TGN84" s="41"/>
      <c r="TGO84" s="68"/>
      <c r="TGQ84" s="54"/>
      <c r="TGR84" s="28"/>
      <c r="TGS84" s="41"/>
      <c r="TGT84" s="68"/>
      <c r="TGV84" s="54"/>
      <c r="TGW84" s="28"/>
      <c r="TGX84" s="41"/>
      <c r="TGY84" s="68"/>
      <c r="THA84" s="54"/>
      <c r="THB84" s="28"/>
      <c r="THC84" s="41"/>
      <c r="THD84" s="68"/>
      <c r="THF84" s="54"/>
      <c r="THG84" s="28"/>
      <c r="THH84" s="41"/>
      <c r="THI84" s="68"/>
      <c r="THK84" s="54"/>
      <c r="THL84" s="28"/>
      <c r="THM84" s="41"/>
      <c r="THN84" s="68"/>
      <c r="THP84" s="54"/>
      <c r="THQ84" s="28"/>
      <c r="THR84" s="41"/>
      <c r="THS84" s="68"/>
      <c r="THU84" s="54"/>
      <c r="THV84" s="28"/>
      <c r="THW84" s="41"/>
      <c r="THX84" s="68"/>
      <c r="THZ84" s="54"/>
      <c r="TIA84" s="28"/>
      <c r="TIB84" s="41"/>
      <c r="TIC84" s="68"/>
      <c r="TIE84" s="54"/>
      <c r="TIF84" s="28"/>
      <c r="TIG84" s="41"/>
      <c r="TIH84" s="68"/>
      <c r="TIJ84" s="54"/>
      <c r="TIK84" s="28"/>
      <c r="TIL84" s="41"/>
      <c r="TIM84" s="68"/>
      <c r="TIO84" s="54"/>
      <c r="TIP84" s="28"/>
      <c r="TIQ84" s="41"/>
      <c r="TIR84" s="68"/>
      <c r="TIT84" s="54"/>
      <c r="TIU84" s="28"/>
      <c r="TIV84" s="41"/>
      <c r="TIW84" s="68"/>
      <c r="TIY84" s="54"/>
      <c r="TIZ84" s="28"/>
      <c r="TJA84" s="41"/>
      <c r="TJB84" s="68"/>
      <c r="TJD84" s="54"/>
      <c r="TJE84" s="28"/>
      <c r="TJF84" s="41"/>
      <c r="TJG84" s="68"/>
      <c r="TJI84" s="54"/>
      <c r="TJJ84" s="28"/>
      <c r="TJK84" s="41"/>
      <c r="TJL84" s="68"/>
      <c r="TJN84" s="54"/>
      <c r="TJO84" s="28"/>
      <c r="TJP84" s="41"/>
      <c r="TJQ84" s="68"/>
      <c r="TJS84" s="54"/>
      <c r="TJT84" s="28"/>
      <c r="TJU84" s="41"/>
      <c r="TJV84" s="68"/>
      <c r="TJX84" s="54"/>
      <c r="TJY84" s="28"/>
      <c r="TJZ84" s="41"/>
      <c r="TKA84" s="68"/>
      <c r="TKC84" s="54"/>
      <c r="TKD84" s="28"/>
      <c r="TKE84" s="41"/>
      <c r="TKF84" s="68"/>
      <c r="TKH84" s="54"/>
      <c r="TKI84" s="28"/>
      <c r="TKJ84" s="41"/>
      <c r="TKK84" s="68"/>
      <c r="TKM84" s="54"/>
      <c r="TKN84" s="28"/>
      <c r="TKO84" s="41"/>
      <c r="TKP84" s="68"/>
      <c r="TKR84" s="54"/>
      <c r="TKS84" s="28"/>
      <c r="TKT84" s="41"/>
      <c r="TKU84" s="68"/>
      <c r="TKW84" s="54"/>
      <c r="TKX84" s="28"/>
      <c r="TKY84" s="41"/>
      <c r="TKZ84" s="68"/>
      <c r="TLB84" s="54"/>
      <c r="TLC84" s="28"/>
      <c r="TLD84" s="41"/>
      <c r="TLE84" s="68"/>
      <c r="TLG84" s="54"/>
      <c r="TLH84" s="28"/>
      <c r="TLI84" s="41"/>
      <c r="TLJ84" s="68"/>
      <c r="TLL84" s="54"/>
      <c r="TLM84" s="28"/>
      <c r="TLN84" s="41"/>
      <c r="TLO84" s="68"/>
      <c r="TLQ84" s="54"/>
      <c r="TLR84" s="28"/>
      <c r="TLS84" s="41"/>
      <c r="TLT84" s="68"/>
      <c r="TLV84" s="54"/>
      <c r="TLW84" s="28"/>
      <c r="TLX84" s="41"/>
      <c r="TLY84" s="68"/>
      <c r="TMA84" s="54"/>
      <c r="TMB84" s="28"/>
      <c r="TMC84" s="41"/>
      <c r="TMD84" s="68"/>
      <c r="TMF84" s="54"/>
      <c r="TMG84" s="28"/>
      <c r="TMH84" s="41"/>
      <c r="TMI84" s="68"/>
      <c r="TMK84" s="54"/>
      <c r="TML84" s="28"/>
      <c r="TMM84" s="41"/>
      <c r="TMN84" s="68"/>
      <c r="TMP84" s="54"/>
      <c r="TMQ84" s="28"/>
      <c r="TMR84" s="41"/>
      <c r="TMS84" s="68"/>
      <c r="TMU84" s="54"/>
      <c r="TMV84" s="28"/>
      <c r="TMW84" s="41"/>
      <c r="TMX84" s="68"/>
      <c r="TMZ84" s="54"/>
      <c r="TNA84" s="28"/>
      <c r="TNB84" s="41"/>
      <c r="TNC84" s="68"/>
      <c r="TNE84" s="54"/>
      <c r="TNF84" s="28"/>
      <c r="TNG84" s="41"/>
      <c r="TNH84" s="68"/>
      <c r="TNJ84" s="54"/>
      <c r="TNK84" s="28"/>
      <c r="TNL84" s="41"/>
      <c r="TNM84" s="68"/>
      <c r="TNO84" s="54"/>
      <c r="TNP84" s="28"/>
      <c r="TNQ84" s="41"/>
      <c r="TNR84" s="68"/>
      <c r="TNT84" s="54"/>
      <c r="TNU84" s="28"/>
      <c r="TNV84" s="41"/>
      <c r="TNW84" s="68"/>
      <c r="TNY84" s="54"/>
      <c r="TNZ84" s="28"/>
      <c r="TOA84" s="41"/>
      <c r="TOB84" s="68"/>
      <c r="TOD84" s="54"/>
      <c r="TOE84" s="28"/>
      <c r="TOF84" s="41"/>
      <c r="TOG84" s="68"/>
      <c r="TOI84" s="54"/>
      <c r="TOJ84" s="28"/>
      <c r="TOK84" s="41"/>
      <c r="TOL84" s="68"/>
      <c r="TON84" s="54"/>
      <c r="TOO84" s="28"/>
      <c r="TOP84" s="41"/>
      <c r="TOQ84" s="68"/>
      <c r="TOS84" s="54"/>
      <c r="TOT84" s="28"/>
      <c r="TOU84" s="41"/>
      <c r="TOV84" s="68"/>
      <c r="TOX84" s="54"/>
      <c r="TOY84" s="28"/>
      <c r="TOZ84" s="41"/>
      <c r="TPA84" s="68"/>
      <c r="TPC84" s="54"/>
      <c r="TPD84" s="28"/>
      <c r="TPE84" s="41"/>
      <c r="TPF84" s="68"/>
      <c r="TPH84" s="54"/>
      <c r="TPI84" s="28"/>
      <c r="TPJ84" s="41"/>
      <c r="TPK84" s="68"/>
      <c r="TPM84" s="54"/>
      <c r="TPN84" s="28"/>
      <c r="TPO84" s="41"/>
      <c r="TPP84" s="68"/>
      <c r="TPR84" s="54"/>
      <c r="TPS84" s="28"/>
      <c r="TPT84" s="41"/>
      <c r="TPU84" s="68"/>
      <c r="TPW84" s="54"/>
      <c r="TPX84" s="28"/>
      <c r="TPY84" s="41"/>
      <c r="TPZ84" s="68"/>
      <c r="TQB84" s="54"/>
      <c r="TQC84" s="28"/>
      <c r="TQD84" s="41"/>
      <c r="TQE84" s="68"/>
      <c r="TQG84" s="54"/>
      <c r="TQH84" s="28"/>
      <c r="TQI84" s="41"/>
      <c r="TQJ84" s="68"/>
      <c r="TQL84" s="54"/>
      <c r="TQM84" s="28"/>
      <c r="TQN84" s="41"/>
      <c r="TQO84" s="68"/>
      <c r="TQQ84" s="54"/>
      <c r="TQR84" s="28"/>
      <c r="TQS84" s="41"/>
      <c r="TQT84" s="68"/>
      <c r="TQV84" s="54"/>
      <c r="TQW84" s="28"/>
      <c r="TQX84" s="41"/>
      <c r="TQY84" s="68"/>
      <c r="TRA84" s="54"/>
      <c r="TRB84" s="28"/>
      <c r="TRC84" s="41"/>
      <c r="TRD84" s="68"/>
      <c r="TRF84" s="54"/>
      <c r="TRG84" s="28"/>
      <c r="TRH84" s="41"/>
      <c r="TRI84" s="68"/>
      <c r="TRK84" s="54"/>
      <c r="TRL84" s="28"/>
      <c r="TRM84" s="41"/>
      <c r="TRN84" s="68"/>
      <c r="TRP84" s="54"/>
      <c r="TRQ84" s="28"/>
      <c r="TRR84" s="41"/>
      <c r="TRS84" s="68"/>
      <c r="TRU84" s="54"/>
      <c r="TRV84" s="28"/>
      <c r="TRW84" s="41"/>
      <c r="TRX84" s="68"/>
      <c r="TRZ84" s="54"/>
      <c r="TSA84" s="28"/>
      <c r="TSB84" s="41"/>
      <c r="TSC84" s="68"/>
      <c r="TSE84" s="54"/>
      <c r="TSF84" s="28"/>
      <c r="TSG84" s="41"/>
      <c r="TSH84" s="68"/>
      <c r="TSJ84" s="54"/>
      <c r="TSK84" s="28"/>
      <c r="TSL84" s="41"/>
      <c r="TSM84" s="68"/>
      <c r="TSO84" s="54"/>
      <c r="TSP84" s="28"/>
      <c r="TSQ84" s="41"/>
      <c r="TSR84" s="68"/>
      <c r="TST84" s="54"/>
      <c r="TSU84" s="28"/>
      <c r="TSV84" s="41"/>
      <c r="TSW84" s="68"/>
      <c r="TSY84" s="54"/>
      <c r="TSZ84" s="28"/>
      <c r="TTA84" s="41"/>
      <c r="TTB84" s="68"/>
      <c r="TTD84" s="54"/>
      <c r="TTE84" s="28"/>
      <c r="TTF84" s="41"/>
      <c r="TTG84" s="68"/>
      <c r="TTI84" s="54"/>
      <c r="TTJ84" s="28"/>
      <c r="TTK84" s="41"/>
      <c r="TTL84" s="68"/>
      <c r="TTN84" s="54"/>
      <c r="TTO84" s="28"/>
      <c r="TTP84" s="41"/>
      <c r="TTQ84" s="68"/>
      <c r="TTS84" s="54"/>
      <c r="TTT84" s="28"/>
      <c r="TTU84" s="41"/>
      <c r="TTV84" s="68"/>
      <c r="TTX84" s="54"/>
      <c r="TTY84" s="28"/>
      <c r="TTZ84" s="41"/>
      <c r="TUA84" s="68"/>
      <c r="TUC84" s="54"/>
      <c r="TUD84" s="28"/>
      <c r="TUE84" s="41"/>
      <c r="TUF84" s="68"/>
      <c r="TUH84" s="54"/>
      <c r="TUI84" s="28"/>
      <c r="TUJ84" s="41"/>
      <c r="TUK84" s="68"/>
      <c r="TUM84" s="54"/>
      <c r="TUN84" s="28"/>
      <c r="TUO84" s="41"/>
      <c r="TUP84" s="68"/>
      <c r="TUR84" s="54"/>
      <c r="TUS84" s="28"/>
      <c r="TUT84" s="41"/>
      <c r="TUU84" s="68"/>
      <c r="TUW84" s="54"/>
      <c r="TUX84" s="28"/>
      <c r="TUY84" s="41"/>
      <c r="TUZ84" s="68"/>
      <c r="TVB84" s="54"/>
      <c r="TVC84" s="28"/>
      <c r="TVD84" s="41"/>
      <c r="TVE84" s="68"/>
      <c r="TVG84" s="54"/>
      <c r="TVH84" s="28"/>
      <c r="TVI84" s="41"/>
      <c r="TVJ84" s="68"/>
      <c r="TVL84" s="54"/>
      <c r="TVM84" s="28"/>
      <c r="TVN84" s="41"/>
      <c r="TVO84" s="68"/>
      <c r="TVQ84" s="54"/>
      <c r="TVR84" s="28"/>
      <c r="TVS84" s="41"/>
      <c r="TVT84" s="68"/>
      <c r="TVV84" s="54"/>
      <c r="TVW84" s="28"/>
      <c r="TVX84" s="41"/>
      <c r="TVY84" s="68"/>
      <c r="TWA84" s="54"/>
      <c r="TWB84" s="28"/>
      <c r="TWC84" s="41"/>
      <c r="TWD84" s="68"/>
      <c r="TWF84" s="54"/>
      <c r="TWG84" s="28"/>
      <c r="TWH84" s="41"/>
      <c r="TWI84" s="68"/>
      <c r="TWK84" s="54"/>
      <c r="TWL84" s="28"/>
      <c r="TWM84" s="41"/>
      <c r="TWN84" s="68"/>
      <c r="TWP84" s="54"/>
      <c r="TWQ84" s="28"/>
      <c r="TWR84" s="41"/>
      <c r="TWS84" s="68"/>
      <c r="TWU84" s="54"/>
      <c r="TWV84" s="28"/>
      <c r="TWW84" s="41"/>
      <c r="TWX84" s="68"/>
      <c r="TWZ84" s="54"/>
      <c r="TXA84" s="28"/>
      <c r="TXB84" s="41"/>
      <c r="TXC84" s="68"/>
      <c r="TXE84" s="54"/>
      <c r="TXF84" s="28"/>
      <c r="TXG84" s="41"/>
      <c r="TXH84" s="68"/>
      <c r="TXJ84" s="54"/>
      <c r="TXK84" s="28"/>
      <c r="TXL84" s="41"/>
      <c r="TXM84" s="68"/>
      <c r="TXO84" s="54"/>
      <c r="TXP84" s="28"/>
      <c r="TXQ84" s="41"/>
      <c r="TXR84" s="68"/>
      <c r="TXT84" s="54"/>
      <c r="TXU84" s="28"/>
      <c r="TXV84" s="41"/>
      <c r="TXW84" s="68"/>
      <c r="TXY84" s="54"/>
      <c r="TXZ84" s="28"/>
      <c r="TYA84" s="41"/>
      <c r="TYB84" s="68"/>
      <c r="TYD84" s="54"/>
      <c r="TYE84" s="28"/>
      <c r="TYF84" s="41"/>
      <c r="TYG84" s="68"/>
      <c r="TYI84" s="54"/>
      <c r="TYJ84" s="28"/>
      <c r="TYK84" s="41"/>
      <c r="TYL84" s="68"/>
      <c r="TYN84" s="54"/>
      <c r="TYO84" s="28"/>
      <c r="TYP84" s="41"/>
      <c r="TYQ84" s="68"/>
      <c r="TYS84" s="54"/>
      <c r="TYT84" s="28"/>
      <c r="TYU84" s="41"/>
      <c r="TYV84" s="68"/>
      <c r="TYX84" s="54"/>
      <c r="TYY84" s="28"/>
      <c r="TYZ84" s="41"/>
      <c r="TZA84" s="68"/>
      <c r="TZC84" s="54"/>
      <c r="TZD84" s="28"/>
      <c r="TZE84" s="41"/>
      <c r="TZF84" s="68"/>
      <c r="TZH84" s="54"/>
      <c r="TZI84" s="28"/>
      <c r="TZJ84" s="41"/>
      <c r="TZK84" s="68"/>
      <c r="TZM84" s="54"/>
      <c r="TZN84" s="28"/>
      <c r="TZO84" s="41"/>
      <c r="TZP84" s="68"/>
      <c r="TZR84" s="54"/>
      <c r="TZS84" s="28"/>
      <c r="TZT84" s="41"/>
      <c r="TZU84" s="68"/>
      <c r="TZW84" s="54"/>
      <c r="TZX84" s="28"/>
      <c r="TZY84" s="41"/>
      <c r="TZZ84" s="68"/>
      <c r="UAB84" s="54"/>
      <c r="UAC84" s="28"/>
      <c r="UAD84" s="41"/>
      <c r="UAE84" s="68"/>
      <c r="UAG84" s="54"/>
      <c r="UAH84" s="28"/>
      <c r="UAI84" s="41"/>
      <c r="UAJ84" s="68"/>
      <c r="UAL84" s="54"/>
      <c r="UAM84" s="28"/>
      <c r="UAN84" s="41"/>
      <c r="UAO84" s="68"/>
      <c r="UAQ84" s="54"/>
      <c r="UAR84" s="28"/>
      <c r="UAS84" s="41"/>
      <c r="UAT84" s="68"/>
      <c r="UAV84" s="54"/>
      <c r="UAW84" s="28"/>
      <c r="UAX84" s="41"/>
      <c r="UAY84" s="68"/>
      <c r="UBA84" s="54"/>
      <c r="UBB84" s="28"/>
      <c r="UBC84" s="41"/>
      <c r="UBD84" s="68"/>
      <c r="UBF84" s="54"/>
      <c r="UBG84" s="28"/>
      <c r="UBH84" s="41"/>
      <c r="UBI84" s="68"/>
      <c r="UBK84" s="54"/>
      <c r="UBL84" s="28"/>
      <c r="UBM84" s="41"/>
      <c r="UBN84" s="68"/>
      <c r="UBP84" s="54"/>
      <c r="UBQ84" s="28"/>
      <c r="UBR84" s="41"/>
      <c r="UBS84" s="68"/>
      <c r="UBU84" s="54"/>
      <c r="UBV84" s="28"/>
      <c r="UBW84" s="41"/>
      <c r="UBX84" s="68"/>
      <c r="UBZ84" s="54"/>
      <c r="UCA84" s="28"/>
      <c r="UCB84" s="41"/>
      <c r="UCC84" s="68"/>
      <c r="UCE84" s="54"/>
      <c r="UCF84" s="28"/>
      <c r="UCG84" s="41"/>
      <c r="UCH84" s="68"/>
      <c r="UCJ84" s="54"/>
      <c r="UCK84" s="28"/>
      <c r="UCL84" s="41"/>
      <c r="UCM84" s="68"/>
      <c r="UCO84" s="54"/>
      <c r="UCP84" s="28"/>
      <c r="UCQ84" s="41"/>
      <c r="UCR84" s="68"/>
      <c r="UCT84" s="54"/>
      <c r="UCU84" s="28"/>
      <c r="UCV84" s="41"/>
      <c r="UCW84" s="68"/>
      <c r="UCY84" s="54"/>
      <c r="UCZ84" s="28"/>
      <c r="UDA84" s="41"/>
      <c r="UDB84" s="68"/>
      <c r="UDD84" s="54"/>
      <c r="UDE84" s="28"/>
      <c r="UDF84" s="41"/>
      <c r="UDG84" s="68"/>
      <c r="UDI84" s="54"/>
      <c r="UDJ84" s="28"/>
      <c r="UDK84" s="41"/>
      <c r="UDL84" s="68"/>
      <c r="UDN84" s="54"/>
      <c r="UDO84" s="28"/>
      <c r="UDP84" s="41"/>
      <c r="UDQ84" s="68"/>
      <c r="UDS84" s="54"/>
      <c r="UDT84" s="28"/>
      <c r="UDU84" s="41"/>
      <c r="UDV84" s="68"/>
      <c r="UDX84" s="54"/>
      <c r="UDY84" s="28"/>
      <c r="UDZ84" s="41"/>
      <c r="UEA84" s="68"/>
      <c r="UEC84" s="54"/>
      <c r="UED84" s="28"/>
      <c r="UEE84" s="41"/>
      <c r="UEF84" s="68"/>
      <c r="UEH84" s="54"/>
      <c r="UEI84" s="28"/>
      <c r="UEJ84" s="41"/>
      <c r="UEK84" s="68"/>
      <c r="UEM84" s="54"/>
      <c r="UEN84" s="28"/>
      <c r="UEO84" s="41"/>
      <c r="UEP84" s="68"/>
      <c r="UER84" s="54"/>
      <c r="UES84" s="28"/>
      <c r="UET84" s="41"/>
      <c r="UEU84" s="68"/>
      <c r="UEW84" s="54"/>
      <c r="UEX84" s="28"/>
      <c r="UEY84" s="41"/>
      <c r="UEZ84" s="68"/>
      <c r="UFB84" s="54"/>
      <c r="UFC84" s="28"/>
      <c r="UFD84" s="41"/>
      <c r="UFE84" s="68"/>
      <c r="UFG84" s="54"/>
      <c r="UFH84" s="28"/>
      <c r="UFI84" s="41"/>
      <c r="UFJ84" s="68"/>
      <c r="UFL84" s="54"/>
      <c r="UFM84" s="28"/>
      <c r="UFN84" s="41"/>
      <c r="UFO84" s="68"/>
      <c r="UFQ84" s="54"/>
      <c r="UFR84" s="28"/>
      <c r="UFS84" s="41"/>
      <c r="UFT84" s="68"/>
      <c r="UFV84" s="54"/>
      <c r="UFW84" s="28"/>
      <c r="UFX84" s="41"/>
      <c r="UFY84" s="68"/>
      <c r="UGA84" s="54"/>
      <c r="UGB84" s="28"/>
      <c r="UGC84" s="41"/>
      <c r="UGD84" s="68"/>
      <c r="UGF84" s="54"/>
      <c r="UGG84" s="28"/>
      <c r="UGH84" s="41"/>
      <c r="UGI84" s="68"/>
      <c r="UGK84" s="54"/>
      <c r="UGL84" s="28"/>
      <c r="UGM84" s="41"/>
      <c r="UGN84" s="68"/>
      <c r="UGP84" s="54"/>
      <c r="UGQ84" s="28"/>
      <c r="UGR84" s="41"/>
      <c r="UGS84" s="68"/>
      <c r="UGU84" s="54"/>
      <c r="UGV84" s="28"/>
      <c r="UGW84" s="41"/>
      <c r="UGX84" s="68"/>
      <c r="UGZ84" s="54"/>
      <c r="UHA84" s="28"/>
      <c r="UHB84" s="41"/>
      <c r="UHC84" s="68"/>
      <c r="UHE84" s="54"/>
      <c r="UHF84" s="28"/>
      <c r="UHG84" s="41"/>
      <c r="UHH84" s="68"/>
      <c r="UHJ84" s="54"/>
      <c r="UHK84" s="28"/>
      <c r="UHL84" s="41"/>
      <c r="UHM84" s="68"/>
      <c r="UHO84" s="54"/>
      <c r="UHP84" s="28"/>
      <c r="UHQ84" s="41"/>
      <c r="UHR84" s="68"/>
      <c r="UHT84" s="54"/>
      <c r="UHU84" s="28"/>
      <c r="UHV84" s="41"/>
      <c r="UHW84" s="68"/>
      <c r="UHY84" s="54"/>
      <c r="UHZ84" s="28"/>
      <c r="UIA84" s="41"/>
      <c r="UIB84" s="68"/>
      <c r="UID84" s="54"/>
      <c r="UIE84" s="28"/>
      <c r="UIF84" s="41"/>
      <c r="UIG84" s="68"/>
      <c r="UII84" s="54"/>
      <c r="UIJ84" s="28"/>
      <c r="UIK84" s="41"/>
      <c r="UIL84" s="68"/>
      <c r="UIN84" s="54"/>
      <c r="UIO84" s="28"/>
      <c r="UIP84" s="41"/>
      <c r="UIQ84" s="68"/>
      <c r="UIS84" s="54"/>
      <c r="UIT84" s="28"/>
      <c r="UIU84" s="41"/>
      <c r="UIV84" s="68"/>
      <c r="UIX84" s="54"/>
      <c r="UIY84" s="28"/>
      <c r="UIZ84" s="41"/>
      <c r="UJA84" s="68"/>
      <c r="UJC84" s="54"/>
      <c r="UJD84" s="28"/>
      <c r="UJE84" s="41"/>
      <c r="UJF84" s="68"/>
      <c r="UJH84" s="54"/>
      <c r="UJI84" s="28"/>
      <c r="UJJ84" s="41"/>
      <c r="UJK84" s="68"/>
      <c r="UJM84" s="54"/>
      <c r="UJN84" s="28"/>
      <c r="UJO84" s="41"/>
      <c r="UJP84" s="68"/>
      <c r="UJR84" s="54"/>
      <c r="UJS84" s="28"/>
      <c r="UJT84" s="41"/>
      <c r="UJU84" s="68"/>
      <c r="UJW84" s="54"/>
      <c r="UJX84" s="28"/>
      <c r="UJY84" s="41"/>
      <c r="UJZ84" s="68"/>
      <c r="UKB84" s="54"/>
      <c r="UKC84" s="28"/>
      <c r="UKD84" s="41"/>
      <c r="UKE84" s="68"/>
      <c r="UKG84" s="54"/>
      <c r="UKH84" s="28"/>
      <c r="UKI84" s="41"/>
      <c r="UKJ84" s="68"/>
      <c r="UKL84" s="54"/>
      <c r="UKM84" s="28"/>
      <c r="UKN84" s="41"/>
      <c r="UKO84" s="68"/>
      <c r="UKQ84" s="54"/>
      <c r="UKR84" s="28"/>
      <c r="UKS84" s="41"/>
      <c r="UKT84" s="68"/>
      <c r="UKV84" s="54"/>
      <c r="UKW84" s="28"/>
      <c r="UKX84" s="41"/>
      <c r="UKY84" s="68"/>
      <c r="ULA84" s="54"/>
      <c r="ULB84" s="28"/>
      <c r="ULC84" s="41"/>
      <c r="ULD84" s="68"/>
      <c r="ULF84" s="54"/>
      <c r="ULG84" s="28"/>
      <c r="ULH84" s="41"/>
      <c r="ULI84" s="68"/>
      <c r="ULK84" s="54"/>
      <c r="ULL84" s="28"/>
      <c r="ULM84" s="41"/>
      <c r="ULN84" s="68"/>
      <c r="ULP84" s="54"/>
      <c r="ULQ84" s="28"/>
      <c r="ULR84" s="41"/>
      <c r="ULS84" s="68"/>
      <c r="ULU84" s="54"/>
      <c r="ULV84" s="28"/>
      <c r="ULW84" s="41"/>
      <c r="ULX84" s="68"/>
      <c r="ULZ84" s="54"/>
      <c r="UMA84" s="28"/>
      <c r="UMB84" s="41"/>
      <c r="UMC84" s="68"/>
      <c r="UME84" s="54"/>
      <c r="UMF84" s="28"/>
      <c r="UMG84" s="41"/>
      <c r="UMH84" s="68"/>
      <c r="UMJ84" s="54"/>
      <c r="UMK84" s="28"/>
      <c r="UML84" s="41"/>
      <c r="UMM84" s="68"/>
      <c r="UMO84" s="54"/>
      <c r="UMP84" s="28"/>
      <c r="UMQ84" s="41"/>
      <c r="UMR84" s="68"/>
      <c r="UMT84" s="54"/>
      <c r="UMU84" s="28"/>
      <c r="UMV84" s="41"/>
      <c r="UMW84" s="68"/>
      <c r="UMY84" s="54"/>
      <c r="UMZ84" s="28"/>
      <c r="UNA84" s="41"/>
      <c r="UNB84" s="68"/>
      <c r="UND84" s="54"/>
      <c r="UNE84" s="28"/>
      <c r="UNF84" s="41"/>
      <c r="UNG84" s="68"/>
      <c r="UNI84" s="54"/>
      <c r="UNJ84" s="28"/>
      <c r="UNK84" s="41"/>
      <c r="UNL84" s="68"/>
      <c r="UNN84" s="54"/>
      <c r="UNO84" s="28"/>
      <c r="UNP84" s="41"/>
      <c r="UNQ84" s="68"/>
      <c r="UNS84" s="54"/>
      <c r="UNT84" s="28"/>
      <c r="UNU84" s="41"/>
      <c r="UNV84" s="68"/>
      <c r="UNX84" s="54"/>
      <c r="UNY84" s="28"/>
      <c r="UNZ84" s="41"/>
      <c r="UOA84" s="68"/>
      <c r="UOC84" s="54"/>
      <c r="UOD84" s="28"/>
      <c r="UOE84" s="41"/>
      <c r="UOF84" s="68"/>
      <c r="UOH84" s="54"/>
      <c r="UOI84" s="28"/>
      <c r="UOJ84" s="41"/>
      <c r="UOK84" s="68"/>
      <c r="UOM84" s="54"/>
      <c r="UON84" s="28"/>
      <c r="UOO84" s="41"/>
      <c r="UOP84" s="68"/>
      <c r="UOR84" s="54"/>
      <c r="UOS84" s="28"/>
      <c r="UOT84" s="41"/>
      <c r="UOU84" s="68"/>
      <c r="UOW84" s="54"/>
      <c r="UOX84" s="28"/>
      <c r="UOY84" s="41"/>
      <c r="UOZ84" s="68"/>
      <c r="UPB84" s="54"/>
      <c r="UPC84" s="28"/>
      <c r="UPD84" s="41"/>
      <c r="UPE84" s="68"/>
      <c r="UPG84" s="54"/>
      <c r="UPH84" s="28"/>
      <c r="UPI84" s="41"/>
      <c r="UPJ84" s="68"/>
      <c r="UPL84" s="54"/>
      <c r="UPM84" s="28"/>
      <c r="UPN84" s="41"/>
      <c r="UPO84" s="68"/>
      <c r="UPQ84" s="54"/>
      <c r="UPR84" s="28"/>
      <c r="UPS84" s="41"/>
      <c r="UPT84" s="68"/>
      <c r="UPV84" s="54"/>
      <c r="UPW84" s="28"/>
      <c r="UPX84" s="41"/>
      <c r="UPY84" s="68"/>
      <c r="UQA84" s="54"/>
      <c r="UQB84" s="28"/>
      <c r="UQC84" s="41"/>
      <c r="UQD84" s="68"/>
      <c r="UQF84" s="54"/>
      <c r="UQG84" s="28"/>
      <c r="UQH84" s="41"/>
      <c r="UQI84" s="68"/>
      <c r="UQK84" s="54"/>
      <c r="UQL84" s="28"/>
      <c r="UQM84" s="41"/>
      <c r="UQN84" s="68"/>
      <c r="UQP84" s="54"/>
      <c r="UQQ84" s="28"/>
      <c r="UQR84" s="41"/>
      <c r="UQS84" s="68"/>
      <c r="UQU84" s="54"/>
      <c r="UQV84" s="28"/>
      <c r="UQW84" s="41"/>
      <c r="UQX84" s="68"/>
      <c r="UQZ84" s="54"/>
      <c r="URA84" s="28"/>
      <c r="URB84" s="41"/>
      <c r="URC84" s="68"/>
      <c r="URE84" s="54"/>
      <c r="URF84" s="28"/>
      <c r="URG84" s="41"/>
      <c r="URH84" s="68"/>
      <c r="URJ84" s="54"/>
      <c r="URK84" s="28"/>
      <c r="URL84" s="41"/>
      <c r="URM84" s="68"/>
      <c r="URO84" s="54"/>
      <c r="URP84" s="28"/>
      <c r="URQ84" s="41"/>
      <c r="URR84" s="68"/>
      <c r="URT84" s="54"/>
      <c r="URU84" s="28"/>
      <c r="URV84" s="41"/>
      <c r="URW84" s="68"/>
      <c r="URY84" s="54"/>
      <c r="URZ84" s="28"/>
      <c r="USA84" s="41"/>
      <c r="USB84" s="68"/>
      <c r="USD84" s="54"/>
      <c r="USE84" s="28"/>
      <c r="USF84" s="41"/>
      <c r="USG84" s="68"/>
      <c r="USI84" s="54"/>
      <c r="USJ84" s="28"/>
      <c r="USK84" s="41"/>
      <c r="USL84" s="68"/>
      <c r="USN84" s="54"/>
      <c r="USO84" s="28"/>
      <c r="USP84" s="41"/>
      <c r="USQ84" s="68"/>
      <c r="USS84" s="54"/>
      <c r="UST84" s="28"/>
      <c r="USU84" s="41"/>
      <c r="USV84" s="68"/>
      <c r="USX84" s="54"/>
      <c r="USY84" s="28"/>
      <c r="USZ84" s="41"/>
      <c r="UTA84" s="68"/>
      <c r="UTC84" s="54"/>
      <c r="UTD84" s="28"/>
      <c r="UTE84" s="41"/>
      <c r="UTF84" s="68"/>
      <c r="UTH84" s="54"/>
      <c r="UTI84" s="28"/>
      <c r="UTJ84" s="41"/>
      <c r="UTK84" s="68"/>
      <c r="UTM84" s="54"/>
      <c r="UTN84" s="28"/>
      <c r="UTO84" s="41"/>
      <c r="UTP84" s="68"/>
      <c r="UTR84" s="54"/>
      <c r="UTS84" s="28"/>
      <c r="UTT84" s="41"/>
      <c r="UTU84" s="68"/>
      <c r="UTW84" s="54"/>
      <c r="UTX84" s="28"/>
      <c r="UTY84" s="41"/>
      <c r="UTZ84" s="68"/>
      <c r="UUB84" s="54"/>
      <c r="UUC84" s="28"/>
      <c r="UUD84" s="41"/>
      <c r="UUE84" s="68"/>
      <c r="UUG84" s="54"/>
      <c r="UUH84" s="28"/>
      <c r="UUI84" s="41"/>
      <c r="UUJ84" s="68"/>
      <c r="UUL84" s="54"/>
      <c r="UUM84" s="28"/>
      <c r="UUN84" s="41"/>
      <c r="UUO84" s="68"/>
      <c r="UUQ84" s="54"/>
      <c r="UUR84" s="28"/>
      <c r="UUS84" s="41"/>
      <c r="UUT84" s="68"/>
      <c r="UUV84" s="54"/>
      <c r="UUW84" s="28"/>
      <c r="UUX84" s="41"/>
      <c r="UUY84" s="68"/>
      <c r="UVA84" s="54"/>
      <c r="UVB84" s="28"/>
      <c r="UVC84" s="41"/>
      <c r="UVD84" s="68"/>
      <c r="UVF84" s="54"/>
      <c r="UVG84" s="28"/>
      <c r="UVH84" s="41"/>
      <c r="UVI84" s="68"/>
      <c r="UVK84" s="54"/>
      <c r="UVL84" s="28"/>
      <c r="UVM84" s="41"/>
      <c r="UVN84" s="68"/>
      <c r="UVP84" s="54"/>
      <c r="UVQ84" s="28"/>
      <c r="UVR84" s="41"/>
      <c r="UVS84" s="68"/>
      <c r="UVU84" s="54"/>
      <c r="UVV84" s="28"/>
      <c r="UVW84" s="41"/>
      <c r="UVX84" s="68"/>
      <c r="UVZ84" s="54"/>
      <c r="UWA84" s="28"/>
      <c r="UWB84" s="41"/>
      <c r="UWC84" s="68"/>
      <c r="UWE84" s="54"/>
      <c r="UWF84" s="28"/>
      <c r="UWG84" s="41"/>
      <c r="UWH84" s="68"/>
      <c r="UWJ84" s="54"/>
      <c r="UWK84" s="28"/>
      <c r="UWL84" s="41"/>
      <c r="UWM84" s="68"/>
      <c r="UWO84" s="54"/>
      <c r="UWP84" s="28"/>
      <c r="UWQ84" s="41"/>
      <c r="UWR84" s="68"/>
      <c r="UWT84" s="54"/>
      <c r="UWU84" s="28"/>
      <c r="UWV84" s="41"/>
      <c r="UWW84" s="68"/>
      <c r="UWY84" s="54"/>
      <c r="UWZ84" s="28"/>
      <c r="UXA84" s="41"/>
      <c r="UXB84" s="68"/>
      <c r="UXD84" s="54"/>
      <c r="UXE84" s="28"/>
      <c r="UXF84" s="41"/>
      <c r="UXG84" s="68"/>
      <c r="UXI84" s="54"/>
      <c r="UXJ84" s="28"/>
      <c r="UXK84" s="41"/>
      <c r="UXL84" s="68"/>
      <c r="UXN84" s="54"/>
      <c r="UXO84" s="28"/>
      <c r="UXP84" s="41"/>
      <c r="UXQ84" s="68"/>
      <c r="UXS84" s="54"/>
      <c r="UXT84" s="28"/>
      <c r="UXU84" s="41"/>
      <c r="UXV84" s="68"/>
      <c r="UXX84" s="54"/>
      <c r="UXY84" s="28"/>
      <c r="UXZ84" s="41"/>
      <c r="UYA84" s="68"/>
      <c r="UYC84" s="54"/>
      <c r="UYD84" s="28"/>
      <c r="UYE84" s="41"/>
      <c r="UYF84" s="68"/>
      <c r="UYH84" s="54"/>
      <c r="UYI84" s="28"/>
      <c r="UYJ84" s="41"/>
      <c r="UYK84" s="68"/>
      <c r="UYM84" s="54"/>
      <c r="UYN84" s="28"/>
      <c r="UYO84" s="41"/>
      <c r="UYP84" s="68"/>
      <c r="UYR84" s="54"/>
      <c r="UYS84" s="28"/>
      <c r="UYT84" s="41"/>
      <c r="UYU84" s="68"/>
      <c r="UYW84" s="54"/>
      <c r="UYX84" s="28"/>
      <c r="UYY84" s="41"/>
      <c r="UYZ84" s="68"/>
      <c r="UZB84" s="54"/>
      <c r="UZC84" s="28"/>
      <c r="UZD84" s="41"/>
      <c r="UZE84" s="68"/>
      <c r="UZG84" s="54"/>
      <c r="UZH84" s="28"/>
      <c r="UZI84" s="41"/>
      <c r="UZJ84" s="68"/>
      <c r="UZL84" s="54"/>
      <c r="UZM84" s="28"/>
      <c r="UZN84" s="41"/>
      <c r="UZO84" s="68"/>
      <c r="UZQ84" s="54"/>
      <c r="UZR84" s="28"/>
      <c r="UZS84" s="41"/>
      <c r="UZT84" s="68"/>
      <c r="UZV84" s="54"/>
      <c r="UZW84" s="28"/>
      <c r="UZX84" s="41"/>
      <c r="UZY84" s="68"/>
      <c r="VAA84" s="54"/>
      <c r="VAB84" s="28"/>
      <c r="VAC84" s="41"/>
      <c r="VAD84" s="68"/>
      <c r="VAF84" s="54"/>
      <c r="VAG84" s="28"/>
      <c r="VAH84" s="41"/>
      <c r="VAI84" s="68"/>
      <c r="VAK84" s="54"/>
      <c r="VAL84" s="28"/>
      <c r="VAM84" s="41"/>
      <c r="VAN84" s="68"/>
      <c r="VAP84" s="54"/>
      <c r="VAQ84" s="28"/>
      <c r="VAR84" s="41"/>
      <c r="VAS84" s="68"/>
      <c r="VAU84" s="54"/>
      <c r="VAV84" s="28"/>
      <c r="VAW84" s="41"/>
      <c r="VAX84" s="68"/>
      <c r="VAZ84" s="54"/>
      <c r="VBA84" s="28"/>
      <c r="VBB84" s="41"/>
      <c r="VBC84" s="68"/>
      <c r="VBE84" s="54"/>
      <c r="VBF84" s="28"/>
      <c r="VBG84" s="41"/>
      <c r="VBH84" s="68"/>
      <c r="VBJ84" s="54"/>
      <c r="VBK84" s="28"/>
      <c r="VBL84" s="41"/>
      <c r="VBM84" s="68"/>
      <c r="VBO84" s="54"/>
      <c r="VBP84" s="28"/>
      <c r="VBQ84" s="41"/>
      <c r="VBR84" s="68"/>
      <c r="VBT84" s="54"/>
      <c r="VBU84" s="28"/>
      <c r="VBV84" s="41"/>
      <c r="VBW84" s="68"/>
      <c r="VBY84" s="54"/>
      <c r="VBZ84" s="28"/>
      <c r="VCA84" s="41"/>
      <c r="VCB84" s="68"/>
      <c r="VCD84" s="54"/>
      <c r="VCE84" s="28"/>
      <c r="VCF84" s="41"/>
      <c r="VCG84" s="68"/>
      <c r="VCI84" s="54"/>
      <c r="VCJ84" s="28"/>
      <c r="VCK84" s="41"/>
      <c r="VCL84" s="68"/>
      <c r="VCN84" s="54"/>
      <c r="VCO84" s="28"/>
      <c r="VCP84" s="41"/>
      <c r="VCQ84" s="68"/>
      <c r="VCS84" s="54"/>
      <c r="VCT84" s="28"/>
      <c r="VCU84" s="41"/>
      <c r="VCV84" s="68"/>
      <c r="VCX84" s="54"/>
      <c r="VCY84" s="28"/>
      <c r="VCZ84" s="41"/>
      <c r="VDA84" s="68"/>
      <c r="VDC84" s="54"/>
      <c r="VDD84" s="28"/>
      <c r="VDE84" s="41"/>
      <c r="VDF84" s="68"/>
      <c r="VDH84" s="54"/>
      <c r="VDI84" s="28"/>
      <c r="VDJ84" s="41"/>
      <c r="VDK84" s="68"/>
      <c r="VDM84" s="54"/>
      <c r="VDN84" s="28"/>
      <c r="VDO84" s="41"/>
      <c r="VDP84" s="68"/>
      <c r="VDR84" s="54"/>
      <c r="VDS84" s="28"/>
      <c r="VDT84" s="41"/>
      <c r="VDU84" s="68"/>
      <c r="VDW84" s="54"/>
      <c r="VDX84" s="28"/>
      <c r="VDY84" s="41"/>
      <c r="VDZ84" s="68"/>
      <c r="VEB84" s="54"/>
      <c r="VEC84" s="28"/>
      <c r="VED84" s="41"/>
      <c r="VEE84" s="68"/>
      <c r="VEG84" s="54"/>
      <c r="VEH84" s="28"/>
      <c r="VEI84" s="41"/>
      <c r="VEJ84" s="68"/>
      <c r="VEL84" s="54"/>
      <c r="VEM84" s="28"/>
      <c r="VEN84" s="41"/>
      <c r="VEO84" s="68"/>
      <c r="VEQ84" s="54"/>
      <c r="VER84" s="28"/>
      <c r="VES84" s="41"/>
      <c r="VET84" s="68"/>
      <c r="VEV84" s="54"/>
      <c r="VEW84" s="28"/>
      <c r="VEX84" s="41"/>
      <c r="VEY84" s="68"/>
      <c r="VFA84" s="54"/>
      <c r="VFB84" s="28"/>
      <c r="VFC84" s="41"/>
      <c r="VFD84" s="68"/>
      <c r="VFF84" s="54"/>
      <c r="VFG84" s="28"/>
      <c r="VFH84" s="41"/>
      <c r="VFI84" s="68"/>
      <c r="VFK84" s="54"/>
      <c r="VFL84" s="28"/>
      <c r="VFM84" s="41"/>
      <c r="VFN84" s="68"/>
      <c r="VFP84" s="54"/>
      <c r="VFQ84" s="28"/>
      <c r="VFR84" s="41"/>
      <c r="VFS84" s="68"/>
      <c r="VFU84" s="54"/>
      <c r="VFV84" s="28"/>
      <c r="VFW84" s="41"/>
      <c r="VFX84" s="68"/>
      <c r="VFZ84" s="54"/>
      <c r="VGA84" s="28"/>
      <c r="VGB84" s="41"/>
      <c r="VGC84" s="68"/>
      <c r="VGE84" s="54"/>
      <c r="VGF84" s="28"/>
      <c r="VGG84" s="41"/>
      <c r="VGH84" s="68"/>
      <c r="VGJ84" s="54"/>
      <c r="VGK84" s="28"/>
      <c r="VGL84" s="41"/>
      <c r="VGM84" s="68"/>
      <c r="VGO84" s="54"/>
      <c r="VGP84" s="28"/>
      <c r="VGQ84" s="41"/>
      <c r="VGR84" s="68"/>
      <c r="VGT84" s="54"/>
      <c r="VGU84" s="28"/>
      <c r="VGV84" s="41"/>
      <c r="VGW84" s="68"/>
      <c r="VGY84" s="54"/>
      <c r="VGZ84" s="28"/>
      <c r="VHA84" s="41"/>
      <c r="VHB84" s="68"/>
      <c r="VHD84" s="54"/>
      <c r="VHE84" s="28"/>
      <c r="VHF84" s="41"/>
      <c r="VHG84" s="68"/>
      <c r="VHI84" s="54"/>
      <c r="VHJ84" s="28"/>
      <c r="VHK84" s="41"/>
      <c r="VHL84" s="68"/>
      <c r="VHN84" s="54"/>
      <c r="VHO84" s="28"/>
      <c r="VHP84" s="41"/>
      <c r="VHQ84" s="68"/>
      <c r="VHS84" s="54"/>
      <c r="VHT84" s="28"/>
      <c r="VHU84" s="41"/>
      <c r="VHV84" s="68"/>
      <c r="VHX84" s="54"/>
      <c r="VHY84" s="28"/>
      <c r="VHZ84" s="41"/>
      <c r="VIA84" s="68"/>
      <c r="VIC84" s="54"/>
      <c r="VID84" s="28"/>
      <c r="VIE84" s="41"/>
      <c r="VIF84" s="68"/>
      <c r="VIH84" s="54"/>
      <c r="VII84" s="28"/>
      <c r="VIJ84" s="41"/>
      <c r="VIK84" s="68"/>
      <c r="VIM84" s="54"/>
      <c r="VIN84" s="28"/>
      <c r="VIO84" s="41"/>
      <c r="VIP84" s="68"/>
      <c r="VIR84" s="54"/>
      <c r="VIS84" s="28"/>
      <c r="VIT84" s="41"/>
      <c r="VIU84" s="68"/>
      <c r="VIW84" s="54"/>
      <c r="VIX84" s="28"/>
      <c r="VIY84" s="41"/>
      <c r="VIZ84" s="68"/>
      <c r="VJB84" s="54"/>
      <c r="VJC84" s="28"/>
      <c r="VJD84" s="41"/>
      <c r="VJE84" s="68"/>
      <c r="VJG84" s="54"/>
      <c r="VJH84" s="28"/>
      <c r="VJI84" s="41"/>
      <c r="VJJ84" s="68"/>
      <c r="VJL84" s="54"/>
      <c r="VJM84" s="28"/>
      <c r="VJN84" s="41"/>
      <c r="VJO84" s="68"/>
      <c r="VJQ84" s="54"/>
      <c r="VJR84" s="28"/>
      <c r="VJS84" s="41"/>
      <c r="VJT84" s="68"/>
      <c r="VJV84" s="54"/>
      <c r="VJW84" s="28"/>
      <c r="VJX84" s="41"/>
      <c r="VJY84" s="68"/>
      <c r="VKA84" s="54"/>
      <c r="VKB84" s="28"/>
      <c r="VKC84" s="41"/>
      <c r="VKD84" s="68"/>
      <c r="VKF84" s="54"/>
      <c r="VKG84" s="28"/>
      <c r="VKH84" s="41"/>
      <c r="VKI84" s="68"/>
      <c r="VKK84" s="54"/>
      <c r="VKL84" s="28"/>
      <c r="VKM84" s="41"/>
      <c r="VKN84" s="68"/>
      <c r="VKP84" s="54"/>
      <c r="VKQ84" s="28"/>
      <c r="VKR84" s="41"/>
      <c r="VKS84" s="68"/>
      <c r="VKU84" s="54"/>
      <c r="VKV84" s="28"/>
      <c r="VKW84" s="41"/>
      <c r="VKX84" s="68"/>
      <c r="VKZ84" s="54"/>
      <c r="VLA84" s="28"/>
      <c r="VLB84" s="41"/>
      <c r="VLC84" s="68"/>
      <c r="VLE84" s="54"/>
      <c r="VLF84" s="28"/>
      <c r="VLG84" s="41"/>
      <c r="VLH84" s="68"/>
      <c r="VLJ84" s="54"/>
      <c r="VLK84" s="28"/>
      <c r="VLL84" s="41"/>
      <c r="VLM84" s="68"/>
      <c r="VLO84" s="54"/>
      <c r="VLP84" s="28"/>
      <c r="VLQ84" s="41"/>
      <c r="VLR84" s="68"/>
      <c r="VLT84" s="54"/>
      <c r="VLU84" s="28"/>
      <c r="VLV84" s="41"/>
      <c r="VLW84" s="68"/>
      <c r="VLY84" s="54"/>
      <c r="VLZ84" s="28"/>
      <c r="VMA84" s="41"/>
      <c r="VMB84" s="68"/>
      <c r="VMD84" s="54"/>
      <c r="VME84" s="28"/>
      <c r="VMF84" s="41"/>
      <c r="VMG84" s="68"/>
      <c r="VMI84" s="54"/>
      <c r="VMJ84" s="28"/>
      <c r="VMK84" s="41"/>
      <c r="VML84" s="68"/>
      <c r="VMN84" s="54"/>
      <c r="VMO84" s="28"/>
      <c r="VMP84" s="41"/>
      <c r="VMQ84" s="68"/>
      <c r="VMS84" s="54"/>
      <c r="VMT84" s="28"/>
      <c r="VMU84" s="41"/>
      <c r="VMV84" s="68"/>
      <c r="VMX84" s="54"/>
      <c r="VMY84" s="28"/>
      <c r="VMZ84" s="41"/>
      <c r="VNA84" s="68"/>
      <c r="VNC84" s="54"/>
      <c r="VND84" s="28"/>
      <c r="VNE84" s="41"/>
      <c r="VNF84" s="68"/>
      <c r="VNH84" s="54"/>
      <c r="VNI84" s="28"/>
      <c r="VNJ84" s="41"/>
      <c r="VNK84" s="68"/>
      <c r="VNM84" s="54"/>
      <c r="VNN84" s="28"/>
      <c r="VNO84" s="41"/>
      <c r="VNP84" s="68"/>
      <c r="VNR84" s="54"/>
      <c r="VNS84" s="28"/>
      <c r="VNT84" s="41"/>
      <c r="VNU84" s="68"/>
      <c r="VNW84" s="54"/>
      <c r="VNX84" s="28"/>
      <c r="VNY84" s="41"/>
      <c r="VNZ84" s="68"/>
      <c r="VOB84" s="54"/>
      <c r="VOC84" s="28"/>
      <c r="VOD84" s="41"/>
      <c r="VOE84" s="68"/>
      <c r="VOG84" s="54"/>
      <c r="VOH84" s="28"/>
      <c r="VOI84" s="41"/>
      <c r="VOJ84" s="68"/>
      <c r="VOL84" s="54"/>
      <c r="VOM84" s="28"/>
      <c r="VON84" s="41"/>
      <c r="VOO84" s="68"/>
      <c r="VOQ84" s="54"/>
      <c r="VOR84" s="28"/>
      <c r="VOS84" s="41"/>
      <c r="VOT84" s="68"/>
      <c r="VOV84" s="54"/>
      <c r="VOW84" s="28"/>
      <c r="VOX84" s="41"/>
      <c r="VOY84" s="68"/>
      <c r="VPA84" s="54"/>
      <c r="VPB84" s="28"/>
      <c r="VPC84" s="41"/>
      <c r="VPD84" s="68"/>
      <c r="VPF84" s="54"/>
      <c r="VPG84" s="28"/>
      <c r="VPH84" s="41"/>
      <c r="VPI84" s="68"/>
      <c r="VPK84" s="54"/>
      <c r="VPL84" s="28"/>
      <c r="VPM84" s="41"/>
      <c r="VPN84" s="68"/>
      <c r="VPP84" s="54"/>
      <c r="VPQ84" s="28"/>
      <c r="VPR84" s="41"/>
      <c r="VPS84" s="68"/>
      <c r="VPU84" s="54"/>
      <c r="VPV84" s="28"/>
      <c r="VPW84" s="41"/>
      <c r="VPX84" s="68"/>
      <c r="VPZ84" s="54"/>
      <c r="VQA84" s="28"/>
      <c r="VQB84" s="41"/>
      <c r="VQC84" s="68"/>
      <c r="VQE84" s="54"/>
      <c r="VQF84" s="28"/>
      <c r="VQG84" s="41"/>
      <c r="VQH84" s="68"/>
      <c r="VQJ84" s="54"/>
      <c r="VQK84" s="28"/>
      <c r="VQL84" s="41"/>
      <c r="VQM84" s="68"/>
      <c r="VQO84" s="54"/>
      <c r="VQP84" s="28"/>
      <c r="VQQ84" s="41"/>
      <c r="VQR84" s="68"/>
      <c r="VQT84" s="54"/>
      <c r="VQU84" s="28"/>
      <c r="VQV84" s="41"/>
      <c r="VQW84" s="68"/>
      <c r="VQY84" s="54"/>
      <c r="VQZ84" s="28"/>
      <c r="VRA84" s="41"/>
      <c r="VRB84" s="68"/>
      <c r="VRD84" s="54"/>
      <c r="VRE84" s="28"/>
      <c r="VRF84" s="41"/>
      <c r="VRG84" s="68"/>
      <c r="VRI84" s="54"/>
      <c r="VRJ84" s="28"/>
      <c r="VRK84" s="41"/>
      <c r="VRL84" s="68"/>
      <c r="VRN84" s="54"/>
      <c r="VRO84" s="28"/>
      <c r="VRP84" s="41"/>
      <c r="VRQ84" s="68"/>
      <c r="VRS84" s="54"/>
      <c r="VRT84" s="28"/>
      <c r="VRU84" s="41"/>
      <c r="VRV84" s="68"/>
      <c r="VRX84" s="54"/>
      <c r="VRY84" s="28"/>
      <c r="VRZ84" s="41"/>
      <c r="VSA84" s="68"/>
      <c r="VSC84" s="54"/>
      <c r="VSD84" s="28"/>
      <c r="VSE84" s="41"/>
      <c r="VSF84" s="68"/>
      <c r="VSH84" s="54"/>
      <c r="VSI84" s="28"/>
      <c r="VSJ84" s="41"/>
      <c r="VSK84" s="68"/>
      <c r="VSM84" s="54"/>
      <c r="VSN84" s="28"/>
      <c r="VSO84" s="41"/>
      <c r="VSP84" s="68"/>
      <c r="VSR84" s="54"/>
      <c r="VSS84" s="28"/>
      <c r="VST84" s="41"/>
      <c r="VSU84" s="68"/>
      <c r="VSW84" s="54"/>
      <c r="VSX84" s="28"/>
      <c r="VSY84" s="41"/>
      <c r="VSZ84" s="68"/>
      <c r="VTB84" s="54"/>
      <c r="VTC84" s="28"/>
      <c r="VTD84" s="41"/>
      <c r="VTE84" s="68"/>
      <c r="VTG84" s="54"/>
      <c r="VTH84" s="28"/>
      <c r="VTI84" s="41"/>
      <c r="VTJ84" s="68"/>
      <c r="VTL84" s="54"/>
      <c r="VTM84" s="28"/>
      <c r="VTN84" s="41"/>
      <c r="VTO84" s="68"/>
      <c r="VTQ84" s="54"/>
      <c r="VTR84" s="28"/>
      <c r="VTS84" s="41"/>
      <c r="VTT84" s="68"/>
      <c r="VTV84" s="54"/>
      <c r="VTW84" s="28"/>
      <c r="VTX84" s="41"/>
      <c r="VTY84" s="68"/>
      <c r="VUA84" s="54"/>
      <c r="VUB84" s="28"/>
      <c r="VUC84" s="41"/>
      <c r="VUD84" s="68"/>
      <c r="VUF84" s="54"/>
      <c r="VUG84" s="28"/>
      <c r="VUH84" s="41"/>
      <c r="VUI84" s="68"/>
      <c r="VUK84" s="54"/>
      <c r="VUL84" s="28"/>
      <c r="VUM84" s="41"/>
      <c r="VUN84" s="68"/>
      <c r="VUP84" s="54"/>
      <c r="VUQ84" s="28"/>
      <c r="VUR84" s="41"/>
      <c r="VUS84" s="68"/>
      <c r="VUU84" s="54"/>
      <c r="VUV84" s="28"/>
      <c r="VUW84" s="41"/>
      <c r="VUX84" s="68"/>
      <c r="VUZ84" s="54"/>
      <c r="VVA84" s="28"/>
      <c r="VVB84" s="41"/>
      <c r="VVC84" s="68"/>
      <c r="VVE84" s="54"/>
      <c r="VVF84" s="28"/>
      <c r="VVG84" s="41"/>
      <c r="VVH84" s="68"/>
      <c r="VVJ84" s="54"/>
      <c r="VVK84" s="28"/>
      <c r="VVL84" s="41"/>
      <c r="VVM84" s="68"/>
      <c r="VVO84" s="54"/>
      <c r="VVP84" s="28"/>
      <c r="VVQ84" s="41"/>
      <c r="VVR84" s="68"/>
      <c r="VVT84" s="54"/>
      <c r="VVU84" s="28"/>
      <c r="VVV84" s="41"/>
      <c r="VVW84" s="68"/>
      <c r="VVY84" s="54"/>
      <c r="VVZ84" s="28"/>
      <c r="VWA84" s="41"/>
      <c r="VWB84" s="68"/>
      <c r="VWD84" s="54"/>
      <c r="VWE84" s="28"/>
      <c r="VWF84" s="41"/>
      <c r="VWG84" s="68"/>
      <c r="VWI84" s="54"/>
      <c r="VWJ84" s="28"/>
      <c r="VWK84" s="41"/>
      <c r="VWL84" s="68"/>
      <c r="VWN84" s="54"/>
      <c r="VWO84" s="28"/>
      <c r="VWP84" s="41"/>
      <c r="VWQ84" s="68"/>
      <c r="VWS84" s="54"/>
      <c r="VWT84" s="28"/>
      <c r="VWU84" s="41"/>
      <c r="VWV84" s="68"/>
      <c r="VWX84" s="54"/>
      <c r="VWY84" s="28"/>
      <c r="VWZ84" s="41"/>
      <c r="VXA84" s="68"/>
      <c r="VXC84" s="54"/>
      <c r="VXD84" s="28"/>
      <c r="VXE84" s="41"/>
      <c r="VXF84" s="68"/>
      <c r="VXH84" s="54"/>
      <c r="VXI84" s="28"/>
      <c r="VXJ84" s="41"/>
      <c r="VXK84" s="68"/>
      <c r="VXM84" s="54"/>
      <c r="VXN84" s="28"/>
      <c r="VXO84" s="41"/>
      <c r="VXP84" s="68"/>
      <c r="VXR84" s="54"/>
      <c r="VXS84" s="28"/>
      <c r="VXT84" s="41"/>
      <c r="VXU84" s="68"/>
      <c r="VXW84" s="54"/>
      <c r="VXX84" s="28"/>
      <c r="VXY84" s="41"/>
      <c r="VXZ84" s="68"/>
      <c r="VYB84" s="54"/>
      <c r="VYC84" s="28"/>
      <c r="VYD84" s="41"/>
      <c r="VYE84" s="68"/>
      <c r="VYG84" s="54"/>
      <c r="VYH84" s="28"/>
      <c r="VYI84" s="41"/>
      <c r="VYJ84" s="68"/>
      <c r="VYL84" s="54"/>
      <c r="VYM84" s="28"/>
      <c r="VYN84" s="41"/>
      <c r="VYO84" s="68"/>
      <c r="VYQ84" s="54"/>
      <c r="VYR84" s="28"/>
      <c r="VYS84" s="41"/>
      <c r="VYT84" s="68"/>
      <c r="VYV84" s="54"/>
      <c r="VYW84" s="28"/>
      <c r="VYX84" s="41"/>
      <c r="VYY84" s="68"/>
      <c r="VZA84" s="54"/>
      <c r="VZB84" s="28"/>
      <c r="VZC84" s="41"/>
      <c r="VZD84" s="68"/>
      <c r="VZF84" s="54"/>
      <c r="VZG84" s="28"/>
      <c r="VZH84" s="41"/>
      <c r="VZI84" s="68"/>
      <c r="VZK84" s="54"/>
      <c r="VZL84" s="28"/>
      <c r="VZM84" s="41"/>
      <c r="VZN84" s="68"/>
      <c r="VZP84" s="54"/>
      <c r="VZQ84" s="28"/>
      <c r="VZR84" s="41"/>
      <c r="VZS84" s="68"/>
      <c r="VZU84" s="54"/>
      <c r="VZV84" s="28"/>
      <c r="VZW84" s="41"/>
      <c r="VZX84" s="68"/>
      <c r="VZZ84" s="54"/>
      <c r="WAA84" s="28"/>
      <c r="WAB84" s="41"/>
      <c r="WAC84" s="68"/>
      <c r="WAE84" s="54"/>
      <c r="WAF84" s="28"/>
      <c r="WAG84" s="41"/>
      <c r="WAH84" s="68"/>
      <c r="WAJ84" s="54"/>
      <c r="WAK84" s="28"/>
      <c r="WAL84" s="41"/>
      <c r="WAM84" s="68"/>
      <c r="WAO84" s="54"/>
      <c r="WAP84" s="28"/>
      <c r="WAQ84" s="41"/>
      <c r="WAR84" s="68"/>
      <c r="WAT84" s="54"/>
      <c r="WAU84" s="28"/>
      <c r="WAV84" s="41"/>
      <c r="WAW84" s="68"/>
      <c r="WAY84" s="54"/>
      <c r="WAZ84" s="28"/>
      <c r="WBA84" s="41"/>
      <c r="WBB84" s="68"/>
      <c r="WBD84" s="54"/>
      <c r="WBE84" s="28"/>
      <c r="WBF84" s="41"/>
      <c r="WBG84" s="68"/>
      <c r="WBI84" s="54"/>
      <c r="WBJ84" s="28"/>
      <c r="WBK84" s="41"/>
      <c r="WBL84" s="68"/>
      <c r="WBN84" s="54"/>
      <c r="WBO84" s="28"/>
      <c r="WBP84" s="41"/>
      <c r="WBQ84" s="68"/>
      <c r="WBS84" s="54"/>
      <c r="WBT84" s="28"/>
      <c r="WBU84" s="41"/>
      <c r="WBV84" s="68"/>
      <c r="WBX84" s="54"/>
      <c r="WBY84" s="28"/>
      <c r="WBZ84" s="41"/>
      <c r="WCA84" s="68"/>
      <c r="WCC84" s="54"/>
      <c r="WCD84" s="28"/>
      <c r="WCE84" s="41"/>
      <c r="WCF84" s="68"/>
      <c r="WCH84" s="54"/>
      <c r="WCI84" s="28"/>
      <c r="WCJ84" s="41"/>
      <c r="WCK84" s="68"/>
      <c r="WCM84" s="54"/>
      <c r="WCN84" s="28"/>
      <c r="WCO84" s="41"/>
      <c r="WCP84" s="68"/>
      <c r="WCR84" s="54"/>
      <c r="WCS84" s="28"/>
      <c r="WCT84" s="41"/>
      <c r="WCU84" s="68"/>
      <c r="WCW84" s="54"/>
      <c r="WCX84" s="28"/>
      <c r="WCY84" s="41"/>
      <c r="WCZ84" s="68"/>
      <c r="WDB84" s="54"/>
      <c r="WDC84" s="28"/>
      <c r="WDD84" s="41"/>
      <c r="WDE84" s="68"/>
      <c r="WDG84" s="54"/>
      <c r="WDH84" s="28"/>
      <c r="WDI84" s="41"/>
      <c r="WDJ84" s="68"/>
      <c r="WDL84" s="54"/>
      <c r="WDM84" s="28"/>
      <c r="WDN84" s="41"/>
      <c r="WDO84" s="68"/>
      <c r="WDQ84" s="54"/>
      <c r="WDR84" s="28"/>
      <c r="WDS84" s="41"/>
      <c r="WDT84" s="68"/>
      <c r="WDV84" s="54"/>
      <c r="WDW84" s="28"/>
      <c r="WDX84" s="41"/>
      <c r="WDY84" s="68"/>
      <c r="WEA84" s="54"/>
      <c r="WEB84" s="28"/>
      <c r="WEC84" s="41"/>
      <c r="WED84" s="68"/>
      <c r="WEF84" s="54"/>
      <c r="WEG84" s="28"/>
      <c r="WEH84" s="41"/>
      <c r="WEI84" s="68"/>
      <c r="WEK84" s="54"/>
      <c r="WEL84" s="28"/>
      <c r="WEM84" s="41"/>
      <c r="WEN84" s="68"/>
      <c r="WEP84" s="54"/>
      <c r="WEQ84" s="28"/>
      <c r="WER84" s="41"/>
      <c r="WES84" s="68"/>
      <c r="WEU84" s="54"/>
      <c r="WEV84" s="28"/>
      <c r="WEW84" s="41"/>
      <c r="WEX84" s="68"/>
      <c r="WEZ84" s="54"/>
      <c r="WFA84" s="28"/>
      <c r="WFB84" s="41"/>
      <c r="WFC84" s="68"/>
      <c r="WFE84" s="54"/>
      <c r="WFF84" s="28"/>
      <c r="WFG84" s="41"/>
      <c r="WFH84" s="68"/>
      <c r="WFJ84" s="54"/>
      <c r="WFK84" s="28"/>
      <c r="WFL84" s="41"/>
      <c r="WFM84" s="68"/>
      <c r="WFO84" s="54"/>
      <c r="WFP84" s="28"/>
      <c r="WFQ84" s="41"/>
      <c r="WFR84" s="68"/>
      <c r="WFT84" s="54"/>
      <c r="WFU84" s="28"/>
      <c r="WFV84" s="41"/>
      <c r="WFW84" s="68"/>
      <c r="WFY84" s="54"/>
      <c r="WFZ84" s="28"/>
      <c r="WGA84" s="41"/>
      <c r="WGB84" s="68"/>
      <c r="WGD84" s="54"/>
      <c r="WGE84" s="28"/>
      <c r="WGF84" s="41"/>
      <c r="WGG84" s="68"/>
      <c r="WGI84" s="54"/>
      <c r="WGJ84" s="28"/>
      <c r="WGK84" s="41"/>
      <c r="WGL84" s="68"/>
      <c r="WGN84" s="54"/>
      <c r="WGO84" s="28"/>
      <c r="WGP84" s="41"/>
      <c r="WGQ84" s="68"/>
      <c r="WGS84" s="54"/>
      <c r="WGT84" s="28"/>
      <c r="WGU84" s="41"/>
      <c r="WGV84" s="68"/>
      <c r="WGX84" s="54"/>
      <c r="WGY84" s="28"/>
      <c r="WGZ84" s="41"/>
      <c r="WHA84" s="68"/>
      <c r="WHC84" s="54"/>
      <c r="WHD84" s="28"/>
      <c r="WHE84" s="41"/>
      <c r="WHF84" s="68"/>
      <c r="WHH84" s="54"/>
      <c r="WHI84" s="28"/>
      <c r="WHJ84" s="41"/>
      <c r="WHK84" s="68"/>
      <c r="WHM84" s="54"/>
      <c r="WHN84" s="28"/>
      <c r="WHO84" s="41"/>
      <c r="WHP84" s="68"/>
      <c r="WHR84" s="54"/>
      <c r="WHS84" s="28"/>
      <c r="WHT84" s="41"/>
      <c r="WHU84" s="68"/>
      <c r="WHW84" s="54"/>
      <c r="WHX84" s="28"/>
      <c r="WHY84" s="41"/>
      <c r="WHZ84" s="68"/>
      <c r="WIB84" s="54"/>
      <c r="WIC84" s="28"/>
      <c r="WID84" s="41"/>
      <c r="WIE84" s="68"/>
      <c r="WIG84" s="54"/>
      <c r="WIH84" s="28"/>
      <c r="WII84" s="41"/>
      <c r="WIJ84" s="68"/>
      <c r="WIL84" s="54"/>
      <c r="WIM84" s="28"/>
      <c r="WIN84" s="41"/>
      <c r="WIO84" s="68"/>
      <c r="WIQ84" s="54"/>
      <c r="WIR84" s="28"/>
      <c r="WIS84" s="41"/>
      <c r="WIT84" s="68"/>
      <c r="WIV84" s="54"/>
      <c r="WIW84" s="28"/>
      <c r="WIX84" s="41"/>
      <c r="WIY84" s="68"/>
      <c r="WJA84" s="54"/>
      <c r="WJB84" s="28"/>
      <c r="WJC84" s="41"/>
      <c r="WJD84" s="68"/>
      <c r="WJF84" s="54"/>
      <c r="WJG84" s="28"/>
      <c r="WJH84" s="41"/>
      <c r="WJI84" s="68"/>
      <c r="WJK84" s="54"/>
      <c r="WJL84" s="28"/>
      <c r="WJM84" s="41"/>
      <c r="WJN84" s="68"/>
      <c r="WJP84" s="54"/>
      <c r="WJQ84" s="28"/>
      <c r="WJR84" s="41"/>
      <c r="WJS84" s="68"/>
      <c r="WJU84" s="54"/>
      <c r="WJV84" s="28"/>
      <c r="WJW84" s="41"/>
      <c r="WJX84" s="68"/>
      <c r="WJZ84" s="54"/>
      <c r="WKA84" s="28"/>
      <c r="WKB84" s="41"/>
      <c r="WKC84" s="68"/>
      <c r="WKE84" s="54"/>
      <c r="WKF84" s="28"/>
      <c r="WKG84" s="41"/>
      <c r="WKH84" s="68"/>
      <c r="WKJ84" s="54"/>
      <c r="WKK84" s="28"/>
      <c r="WKL84" s="41"/>
      <c r="WKM84" s="68"/>
      <c r="WKO84" s="54"/>
      <c r="WKP84" s="28"/>
      <c r="WKQ84" s="41"/>
      <c r="WKR84" s="68"/>
      <c r="WKT84" s="54"/>
      <c r="WKU84" s="28"/>
      <c r="WKV84" s="41"/>
      <c r="WKW84" s="68"/>
      <c r="WKY84" s="54"/>
      <c r="WKZ84" s="28"/>
      <c r="WLA84" s="41"/>
      <c r="WLB84" s="68"/>
      <c r="WLD84" s="54"/>
      <c r="WLE84" s="28"/>
      <c r="WLF84" s="41"/>
      <c r="WLG84" s="68"/>
      <c r="WLI84" s="54"/>
      <c r="WLJ84" s="28"/>
      <c r="WLK84" s="41"/>
      <c r="WLL84" s="68"/>
      <c r="WLN84" s="54"/>
      <c r="WLO84" s="28"/>
      <c r="WLP84" s="41"/>
      <c r="WLQ84" s="68"/>
      <c r="WLS84" s="54"/>
      <c r="WLT84" s="28"/>
      <c r="WLU84" s="41"/>
      <c r="WLV84" s="68"/>
      <c r="WLX84" s="54"/>
      <c r="WLY84" s="28"/>
      <c r="WLZ84" s="41"/>
      <c r="WMA84" s="68"/>
      <c r="WMC84" s="54"/>
      <c r="WMD84" s="28"/>
      <c r="WME84" s="41"/>
      <c r="WMF84" s="68"/>
      <c r="WMH84" s="54"/>
      <c r="WMI84" s="28"/>
      <c r="WMJ84" s="41"/>
      <c r="WMK84" s="68"/>
      <c r="WMM84" s="54"/>
      <c r="WMN84" s="28"/>
      <c r="WMO84" s="41"/>
      <c r="WMP84" s="68"/>
      <c r="WMR84" s="54"/>
      <c r="WMS84" s="28"/>
      <c r="WMT84" s="41"/>
      <c r="WMU84" s="68"/>
      <c r="WMW84" s="54"/>
      <c r="WMX84" s="28"/>
      <c r="WMY84" s="41"/>
      <c r="WMZ84" s="68"/>
      <c r="WNB84" s="54"/>
      <c r="WNC84" s="28"/>
      <c r="WND84" s="41"/>
      <c r="WNE84" s="68"/>
      <c r="WNG84" s="54"/>
      <c r="WNH84" s="28"/>
      <c r="WNI84" s="41"/>
      <c r="WNJ84" s="68"/>
      <c r="WNL84" s="54"/>
      <c r="WNM84" s="28"/>
      <c r="WNN84" s="41"/>
      <c r="WNO84" s="68"/>
      <c r="WNQ84" s="54"/>
      <c r="WNR84" s="28"/>
      <c r="WNS84" s="41"/>
      <c r="WNT84" s="68"/>
      <c r="WNV84" s="54"/>
      <c r="WNW84" s="28"/>
      <c r="WNX84" s="41"/>
      <c r="WNY84" s="68"/>
      <c r="WOA84" s="54"/>
      <c r="WOB84" s="28"/>
      <c r="WOC84" s="41"/>
      <c r="WOD84" s="68"/>
      <c r="WOF84" s="54"/>
      <c r="WOG84" s="28"/>
      <c r="WOH84" s="41"/>
      <c r="WOI84" s="68"/>
      <c r="WOK84" s="54"/>
      <c r="WOL84" s="28"/>
      <c r="WOM84" s="41"/>
      <c r="WON84" s="68"/>
      <c r="WOP84" s="54"/>
      <c r="WOQ84" s="28"/>
      <c r="WOR84" s="41"/>
      <c r="WOS84" s="68"/>
      <c r="WOU84" s="54"/>
      <c r="WOV84" s="28"/>
      <c r="WOW84" s="41"/>
      <c r="WOX84" s="68"/>
      <c r="WOZ84" s="54"/>
      <c r="WPA84" s="28"/>
      <c r="WPB84" s="41"/>
      <c r="WPC84" s="68"/>
      <c r="WPE84" s="54"/>
      <c r="WPF84" s="28"/>
      <c r="WPG84" s="41"/>
      <c r="WPH84" s="68"/>
      <c r="WPJ84" s="54"/>
      <c r="WPK84" s="28"/>
      <c r="WPL84" s="41"/>
      <c r="WPM84" s="68"/>
      <c r="WPO84" s="54"/>
      <c r="WPP84" s="28"/>
      <c r="WPQ84" s="41"/>
      <c r="WPR84" s="68"/>
      <c r="WPT84" s="54"/>
      <c r="WPU84" s="28"/>
      <c r="WPV84" s="41"/>
      <c r="WPW84" s="68"/>
      <c r="WPY84" s="54"/>
      <c r="WPZ84" s="28"/>
      <c r="WQA84" s="41"/>
      <c r="WQB84" s="68"/>
      <c r="WQD84" s="54"/>
      <c r="WQE84" s="28"/>
      <c r="WQF84" s="41"/>
      <c r="WQG84" s="68"/>
      <c r="WQI84" s="54"/>
      <c r="WQJ84" s="28"/>
      <c r="WQK84" s="41"/>
      <c r="WQL84" s="68"/>
      <c r="WQN84" s="54"/>
      <c r="WQO84" s="28"/>
      <c r="WQP84" s="41"/>
      <c r="WQQ84" s="68"/>
      <c r="WQS84" s="54"/>
      <c r="WQT84" s="28"/>
      <c r="WQU84" s="41"/>
      <c r="WQV84" s="68"/>
      <c r="WQX84" s="54"/>
      <c r="WQY84" s="28"/>
      <c r="WQZ84" s="41"/>
      <c r="WRA84" s="68"/>
      <c r="WRC84" s="54"/>
      <c r="WRD84" s="28"/>
      <c r="WRE84" s="41"/>
      <c r="WRF84" s="68"/>
      <c r="WRH84" s="54"/>
      <c r="WRI84" s="28"/>
      <c r="WRJ84" s="41"/>
      <c r="WRK84" s="68"/>
      <c r="WRM84" s="54"/>
      <c r="WRN84" s="28"/>
      <c r="WRO84" s="41"/>
      <c r="WRP84" s="68"/>
      <c r="WRR84" s="54"/>
      <c r="WRS84" s="28"/>
      <c r="WRT84" s="41"/>
      <c r="WRU84" s="68"/>
      <c r="WRW84" s="54"/>
      <c r="WRX84" s="28"/>
      <c r="WRY84" s="41"/>
      <c r="WRZ84" s="68"/>
      <c r="WSB84" s="54"/>
      <c r="WSC84" s="28"/>
      <c r="WSD84" s="41"/>
      <c r="WSE84" s="68"/>
      <c r="WSG84" s="54"/>
      <c r="WSH84" s="28"/>
      <c r="WSI84" s="41"/>
      <c r="WSJ84" s="68"/>
      <c r="WSL84" s="54"/>
      <c r="WSM84" s="28"/>
      <c r="WSN84" s="41"/>
      <c r="WSO84" s="68"/>
      <c r="WSQ84" s="54"/>
      <c r="WSR84" s="28"/>
      <c r="WSS84" s="41"/>
      <c r="WST84" s="68"/>
      <c r="WSV84" s="54"/>
      <c r="WSW84" s="28"/>
      <c r="WSX84" s="41"/>
      <c r="WSY84" s="68"/>
      <c r="WTA84" s="54"/>
      <c r="WTB84" s="28"/>
      <c r="WTC84" s="41"/>
      <c r="WTD84" s="68"/>
      <c r="WTF84" s="54"/>
      <c r="WTG84" s="28"/>
      <c r="WTH84" s="41"/>
      <c r="WTI84" s="68"/>
      <c r="WTK84" s="54"/>
      <c r="WTL84" s="28"/>
      <c r="WTM84" s="41"/>
      <c r="WTN84" s="68"/>
      <c r="WTP84" s="54"/>
      <c r="WTQ84" s="28"/>
      <c r="WTR84" s="41"/>
      <c r="WTS84" s="68"/>
      <c r="WTU84" s="54"/>
      <c r="WTV84" s="28"/>
      <c r="WTW84" s="41"/>
      <c r="WTX84" s="68"/>
      <c r="WTZ84" s="54"/>
      <c r="WUA84" s="28"/>
      <c r="WUB84" s="41"/>
      <c r="WUC84" s="68"/>
      <c r="WUE84" s="54"/>
      <c r="WUF84" s="28"/>
      <c r="WUG84" s="41"/>
      <c r="WUH84" s="68"/>
      <c r="WUJ84" s="54"/>
      <c r="WUK84" s="28"/>
      <c r="WUL84" s="41"/>
      <c r="WUM84" s="68"/>
      <c r="WUO84" s="54"/>
      <c r="WUP84" s="28"/>
      <c r="WUQ84" s="41"/>
      <c r="WUR84" s="68"/>
      <c r="WUT84" s="54"/>
      <c r="WUU84" s="28"/>
      <c r="WUV84" s="41"/>
      <c r="WUW84" s="68"/>
      <c r="WUY84" s="54"/>
      <c r="WUZ84" s="28"/>
      <c r="WVA84" s="41"/>
      <c r="WVB84" s="68"/>
      <c r="WVD84" s="54"/>
      <c r="WVE84" s="28"/>
      <c r="WVF84" s="41"/>
      <c r="WVG84" s="68"/>
      <c r="WVI84" s="54"/>
      <c r="WVJ84" s="28"/>
      <c r="WVK84" s="41"/>
      <c r="WVL84" s="68"/>
      <c r="WVN84" s="54"/>
      <c r="WVO84" s="28"/>
      <c r="WVP84" s="41"/>
      <c r="WVQ84" s="68"/>
      <c r="WVS84" s="54"/>
      <c r="WVT84" s="28"/>
      <c r="WVU84" s="41"/>
      <c r="WVV84" s="68"/>
      <c r="WVX84" s="54"/>
      <c r="WVY84" s="28"/>
      <c r="WVZ84" s="41"/>
      <c r="WWA84" s="68"/>
      <c r="WWC84" s="54"/>
      <c r="WWD84" s="28"/>
      <c r="WWE84" s="41"/>
      <c r="WWF84" s="68"/>
      <c r="WWH84" s="54"/>
      <c r="WWI84" s="28"/>
      <c r="WWJ84" s="41"/>
      <c r="WWK84" s="68"/>
      <c r="WWM84" s="54"/>
      <c r="WWN84" s="28"/>
      <c r="WWO84" s="41"/>
      <c r="WWP84" s="68"/>
      <c r="WWR84" s="54"/>
      <c r="WWS84" s="28"/>
      <c r="WWT84" s="41"/>
      <c r="WWU84" s="68"/>
      <c r="WWW84" s="54"/>
      <c r="WWX84" s="28"/>
      <c r="WWY84" s="41"/>
      <c r="WWZ84" s="68"/>
      <c r="WXB84" s="54"/>
      <c r="WXC84" s="28"/>
      <c r="WXD84" s="41"/>
      <c r="WXE84" s="68"/>
      <c r="WXG84" s="54"/>
      <c r="WXH84" s="28"/>
      <c r="WXI84" s="41"/>
      <c r="WXJ84" s="68"/>
      <c r="WXL84" s="54"/>
      <c r="WXM84" s="28"/>
      <c r="WXN84" s="41"/>
      <c r="WXO84" s="68"/>
      <c r="WXQ84" s="54"/>
      <c r="WXR84" s="28"/>
      <c r="WXS84" s="41"/>
      <c r="WXT84" s="68"/>
      <c r="WXV84" s="54"/>
      <c r="WXW84" s="28"/>
      <c r="WXX84" s="41"/>
      <c r="WXY84" s="68"/>
      <c r="WYA84" s="54"/>
      <c r="WYB84" s="28"/>
      <c r="WYC84" s="41"/>
      <c r="WYD84" s="68"/>
      <c r="WYF84" s="54"/>
      <c r="WYG84" s="28"/>
      <c r="WYH84" s="41"/>
      <c r="WYI84" s="68"/>
      <c r="WYK84" s="54"/>
      <c r="WYL84" s="28"/>
      <c r="WYM84" s="41"/>
      <c r="WYN84" s="68"/>
      <c r="WYP84" s="54"/>
      <c r="WYQ84" s="28"/>
      <c r="WYR84" s="41"/>
      <c r="WYS84" s="68"/>
      <c r="WYU84" s="54"/>
      <c r="WYV84" s="28"/>
      <c r="WYW84" s="41"/>
      <c r="WYX84" s="68"/>
      <c r="WYZ84" s="54"/>
      <c r="WZA84" s="28"/>
      <c r="WZB84" s="41"/>
      <c r="WZC84" s="68"/>
      <c r="WZE84" s="54"/>
      <c r="WZF84" s="28"/>
      <c r="WZG84" s="41"/>
      <c r="WZH84" s="68"/>
      <c r="WZJ84" s="54"/>
      <c r="WZK84" s="28"/>
      <c r="WZL84" s="41"/>
      <c r="WZM84" s="68"/>
      <c r="WZO84" s="54"/>
      <c r="WZP84" s="28"/>
      <c r="WZQ84" s="41"/>
      <c r="WZR84" s="68"/>
      <c r="WZT84" s="54"/>
      <c r="WZU84" s="28"/>
      <c r="WZV84" s="41"/>
      <c r="WZW84" s="68"/>
      <c r="WZY84" s="54"/>
      <c r="WZZ84" s="28"/>
      <c r="XAA84" s="41"/>
      <c r="XAB84" s="68"/>
      <c r="XAD84" s="54"/>
      <c r="XAE84" s="28"/>
      <c r="XAF84" s="41"/>
      <c r="XAG84" s="68"/>
      <c r="XAI84" s="54"/>
      <c r="XAJ84" s="28"/>
      <c r="XAK84" s="41"/>
      <c r="XAL84" s="68"/>
      <c r="XAN84" s="54"/>
      <c r="XAO84" s="28"/>
      <c r="XAP84" s="41"/>
      <c r="XAQ84" s="68"/>
      <c r="XAS84" s="54"/>
      <c r="XAT84" s="28"/>
      <c r="XAU84" s="41"/>
      <c r="XAV84" s="68"/>
      <c r="XAX84" s="54"/>
      <c r="XAY84" s="28"/>
      <c r="XAZ84" s="41"/>
      <c r="XBA84" s="68"/>
      <c r="XBC84" s="54"/>
      <c r="XBD84" s="28"/>
      <c r="XBE84" s="41"/>
      <c r="XBF84" s="68"/>
      <c r="XBH84" s="54"/>
      <c r="XBI84" s="28"/>
      <c r="XBJ84" s="41"/>
      <c r="XBK84" s="68"/>
      <c r="XBM84" s="54"/>
      <c r="XBN84" s="28"/>
      <c r="XBO84" s="41"/>
      <c r="XBP84" s="68"/>
      <c r="XBR84" s="54"/>
      <c r="XBS84" s="28"/>
      <c r="XBT84" s="41"/>
      <c r="XBU84" s="68"/>
      <c r="XBW84" s="54"/>
      <c r="XBX84" s="28"/>
      <c r="XBY84" s="41"/>
      <c r="XBZ84" s="68"/>
      <c r="XCB84" s="54"/>
      <c r="XCC84" s="28"/>
      <c r="XCD84" s="41"/>
      <c r="XCE84" s="68"/>
      <c r="XCG84" s="54"/>
      <c r="XCH84" s="28"/>
      <c r="XCI84" s="41"/>
      <c r="XCJ84" s="68"/>
      <c r="XCL84" s="54"/>
      <c r="XCM84" s="28"/>
      <c r="XCN84" s="41"/>
      <c r="XCO84" s="68"/>
      <c r="XCQ84" s="54"/>
      <c r="XCR84" s="28"/>
      <c r="XCS84" s="41"/>
      <c r="XCT84" s="68"/>
      <c r="XCV84" s="54"/>
      <c r="XCW84" s="28"/>
      <c r="XCX84" s="41"/>
      <c r="XCY84" s="68"/>
      <c r="XDA84" s="54"/>
      <c r="XDB84" s="28"/>
      <c r="XDC84" s="41"/>
      <c r="XDD84" s="68"/>
      <c r="XDF84" s="54"/>
      <c r="XDG84" s="28"/>
      <c r="XDH84" s="41"/>
      <c r="XDI84" s="68"/>
      <c r="XDK84" s="54"/>
      <c r="XDL84" s="28"/>
      <c r="XDM84" s="41"/>
      <c r="XDN84" s="68"/>
      <c r="XDP84" s="54"/>
      <c r="XDQ84" s="28"/>
      <c r="XDR84" s="41"/>
      <c r="XDS84" s="68"/>
      <c r="XDU84" s="54"/>
      <c r="XDV84" s="28"/>
      <c r="XDW84" s="41"/>
      <c r="XDX84" s="68"/>
      <c r="XDZ84" s="54"/>
      <c r="XEA84" s="28"/>
      <c r="XEB84" s="41"/>
      <c r="XEC84" s="68"/>
      <c r="XEE84" s="54"/>
      <c r="XEF84" s="28"/>
      <c r="XEG84" s="41"/>
      <c r="XEH84" s="68"/>
      <c r="XEJ84" s="54"/>
      <c r="XEK84" s="28"/>
      <c r="XEL84" s="41"/>
      <c r="XEM84" s="68"/>
      <c r="XEO84" s="54"/>
      <c r="XEP84" s="28"/>
      <c r="XEQ84" s="41"/>
      <c r="XER84" s="68"/>
      <c r="XET84" s="54"/>
      <c r="XEU84" s="28"/>
      <c r="XEV84" s="41"/>
      <c r="XEW84" s="68"/>
      <c r="XEY84" s="54"/>
      <c r="XEZ84" s="28"/>
      <c r="XFA84" s="41"/>
      <c r="XFB84" s="68"/>
      <c r="XFD84" s="54"/>
    </row>
    <row r="85" spans="1:2047 2049:3072 3074:7167 7169:8192 8194:12287 12289:13312 13314:16384" ht="13.5" customHeight="1" x14ac:dyDescent="0.2">
      <c r="A85" s="53" t="s">
        <v>164</v>
      </c>
      <c r="C85" s="41"/>
      <c r="D85" s="53" t="s">
        <v>165</v>
      </c>
      <c r="E85" s="54"/>
      <c r="F85" s="54">
        <f t="shared" si="5"/>
        <v>0</v>
      </c>
      <c r="G85" s="66"/>
      <c r="J85" s="18" t="s">
        <v>121</v>
      </c>
      <c r="K85" s="18"/>
      <c r="L85" s="33"/>
      <c r="M85" s="34"/>
      <c r="N85" s="33"/>
      <c r="O85" s="35"/>
      <c r="P85" s="35"/>
      <c r="S85" s="41"/>
      <c r="U85" s="35"/>
      <c r="V85" s="57"/>
    </row>
    <row r="86" spans="1:2047 2049:3072 3074:7167 7169:8192 8194:12287 12289:13312 13314:16384" x14ac:dyDescent="0.2">
      <c r="A86" s="53"/>
      <c r="B86" s="41" t="s">
        <v>502</v>
      </c>
      <c r="C86" s="41">
        <v>3043</v>
      </c>
      <c r="D86" s="17" t="s">
        <v>663</v>
      </c>
      <c r="E86" s="67">
        <v>67313.8</v>
      </c>
      <c r="F86" s="54">
        <f>+E86</f>
        <v>67313.8</v>
      </c>
      <c r="G86" s="66"/>
      <c r="J86" s="18"/>
      <c r="K86" s="59"/>
      <c r="L86" s="33"/>
      <c r="M86" s="34"/>
      <c r="N86" s="33"/>
      <c r="O86" s="35"/>
      <c r="P86" s="35"/>
      <c r="S86" s="41"/>
      <c r="U86" s="35"/>
      <c r="V86" s="57"/>
    </row>
    <row r="87" spans="1:2047 2049:3072 3074:7167 7169:8192 8194:12287 12289:13312 13314:16384" x14ac:dyDescent="0.2">
      <c r="A87" s="53"/>
      <c r="B87" s="41" t="s">
        <v>502</v>
      </c>
      <c r="C87" s="41">
        <v>3044</v>
      </c>
      <c r="D87" s="17" t="s">
        <v>631</v>
      </c>
      <c r="E87" s="67">
        <v>27926</v>
      </c>
      <c r="F87" s="54">
        <f>+E87</f>
        <v>27926</v>
      </c>
      <c r="G87" s="66"/>
      <c r="J87" s="18"/>
      <c r="K87" s="59"/>
      <c r="L87" s="33"/>
      <c r="M87" s="34"/>
      <c r="N87" s="33"/>
      <c r="O87" s="35"/>
      <c r="P87" s="35"/>
      <c r="S87" s="41"/>
      <c r="U87" s="35"/>
      <c r="V87" s="57"/>
    </row>
    <row r="88" spans="1:2047 2049:3072 3074:7167 7169:8192 8194:12287 12289:13312 13314:16384" x14ac:dyDescent="0.2">
      <c r="A88" s="53" t="s">
        <v>166</v>
      </c>
      <c r="B88" s="41"/>
      <c r="C88" s="41"/>
      <c r="D88" s="53" t="s">
        <v>167</v>
      </c>
      <c r="E88" s="54"/>
      <c r="F88" s="54">
        <f t="shared" si="5"/>
        <v>0</v>
      </c>
      <c r="G88" s="66"/>
      <c r="J88" s="18"/>
      <c r="K88" s="18"/>
      <c r="L88" s="33"/>
      <c r="M88" s="33"/>
      <c r="N88" s="33"/>
      <c r="O88" s="35"/>
      <c r="P88" s="35"/>
      <c r="S88" s="41"/>
      <c r="U88" s="35"/>
      <c r="V88" s="57"/>
    </row>
    <row r="89" spans="1:2047 2049:3072 3074:7167 7169:8192 8194:12287 12289:13312 13314:16384" x14ac:dyDescent="0.2">
      <c r="A89" s="53"/>
      <c r="B89" s="41" t="s">
        <v>502</v>
      </c>
      <c r="C89" s="41">
        <v>3056</v>
      </c>
      <c r="D89" s="17" t="s">
        <v>552</v>
      </c>
      <c r="E89" s="54">
        <v>8250</v>
      </c>
      <c r="F89" s="67">
        <f t="shared" si="5"/>
        <v>8250</v>
      </c>
      <c r="G89" s="66"/>
      <c r="J89" s="18"/>
      <c r="K89" s="18"/>
      <c r="L89" s="33"/>
      <c r="M89" s="33"/>
      <c r="N89" s="33"/>
      <c r="O89" s="35"/>
      <c r="P89" s="35"/>
      <c r="S89" s="41"/>
      <c r="U89" s="35"/>
      <c r="V89" s="57"/>
    </row>
    <row r="90" spans="1:2047 2049:3072 3074:7167 7169:8192 8194:12287 12289:13312 13314:16384" x14ac:dyDescent="0.2">
      <c r="A90" s="53"/>
      <c r="B90" s="41"/>
      <c r="C90" s="41"/>
      <c r="E90" s="54"/>
      <c r="F90" s="67"/>
      <c r="G90" s="66"/>
      <c r="J90" s="18"/>
      <c r="K90" s="18"/>
      <c r="L90" s="33"/>
      <c r="M90" s="33"/>
      <c r="N90" s="33"/>
      <c r="O90" s="35"/>
      <c r="P90" s="35"/>
      <c r="S90" s="41"/>
      <c r="U90" s="35"/>
      <c r="V90" s="57"/>
    </row>
    <row r="91" spans="1:2047 2049:3072 3074:7167 7169:8192 8194:12287 12289:13312 13314:16384" x14ac:dyDescent="0.2">
      <c r="A91" s="53"/>
      <c r="B91" s="41"/>
      <c r="C91" s="41"/>
      <c r="E91" s="54"/>
      <c r="F91" s="54"/>
      <c r="G91" s="40"/>
      <c r="J91" s="18"/>
      <c r="K91" s="18"/>
      <c r="L91" s="33"/>
      <c r="M91" s="33"/>
      <c r="N91" s="33"/>
      <c r="O91" s="56"/>
      <c r="P91" s="56"/>
      <c r="S91" s="41"/>
      <c r="U91" s="35"/>
      <c r="V91" s="57"/>
    </row>
    <row r="92" spans="1:2047 2049:3072 3074:7167 7169:8192 8194:12287 12289:13312 13314:16384" s="47" customFormat="1" x14ac:dyDescent="0.2">
      <c r="A92" s="45" t="s">
        <v>23</v>
      </c>
      <c r="B92" s="45"/>
      <c r="C92" s="45"/>
      <c r="D92" s="45" t="s">
        <v>24</v>
      </c>
      <c r="E92" s="46">
        <f>SUM(E93:E94)</f>
        <v>0</v>
      </c>
      <c r="F92" s="46">
        <f>SUM(F93:F94)</f>
        <v>0</v>
      </c>
      <c r="H92" s="75"/>
      <c r="J92" s="48"/>
      <c r="K92" s="60"/>
      <c r="L92" s="36"/>
      <c r="M92" s="36"/>
      <c r="N92" s="36"/>
      <c r="O92" s="69"/>
      <c r="P92" s="69"/>
      <c r="S92" s="29"/>
      <c r="U92" s="50"/>
      <c r="V92" s="61"/>
    </row>
    <row r="93" spans="1:2047 2049:3072 3074:7167 7169:8192 8194:12287 12289:13312 13314:16384" x14ac:dyDescent="0.2">
      <c r="A93" s="53" t="s">
        <v>168</v>
      </c>
      <c r="B93" s="53"/>
      <c r="C93" s="53"/>
      <c r="D93" s="53" t="s">
        <v>169</v>
      </c>
      <c r="E93" s="54">
        <v>0</v>
      </c>
      <c r="F93" s="54">
        <f t="shared" ref="F93:F94" si="6">+E93</f>
        <v>0</v>
      </c>
      <c r="K93" s="70"/>
    </row>
    <row r="94" spans="1:2047 2049:3072 3074:7167 7169:8192 8194:12287 12289:13312 13314:16384" x14ac:dyDescent="0.2">
      <c r="A94" s="53" t="s">
        <v>170</v>
      </c>
      <c r="B94" s="71"/>
      <c r="C94" s="53"/>
      <c r="D94" s="53" t="s">
        <v>553</v>
      </c>
      <c r="E94" s="54">
        <v>0</v>
      </c>
      <c r="F94" s="54">
        <f t="shared" si="6"/>
        <v>0</v>
      </c>
      <c r="J94" s="17" t="s">
        <v>121</v>
      </c>
    </row>
    <row r="95" spans="1:2047 2049:3072 3074:7167 7169:8192 8194:12287 12289:13312 13314:16384" x14ac:dyDescent="0.2">
      <c r="A95" s="53"/>
      <c r="B95" s="71"/>
      <c r="C95" s="53"/>
      <c r="D95" s="53"/>
      <c r="E95" s="54"/>
      <c r="F95" s="54"/>
    </row>
    <row r="96" spans="1:2047 2049:3072 3074:7167 7169:8192 8194:12287 12289:13312 13314:16384" x14ac:dyDescent="0.2">
      <c r="A96" s="53"/>
      <c r="B96" s="71"/>
      <c r="C96" s="41"/>
      <c r="E96" s="28"/>
      <c r="F96" s="28"/>
    </row>
    <row r="97" spans="1:11" s="47" customFormat="1" x14ac:dyDescent="0.2">
      <c r="A97" s="45" t="s">
        <v>25</v>
      </c>
      <c r="B97" s="45"/>
      <c r="C97" s="45"/>
      <c r="D97" s="45" t="s">
        <v>26</v>
      </c>
      <c r="E97" s="46">
        <f>SUM(E98:E100)</f>
        <v>0</v>
      </c>
      <c r="F97" s="46">
        <f>SUM(F98:F100)</f>
        <v>0</v>
      </c>
      <c r="H97" s="75"/>
      <c r="J97" s="47" t="s">
        <v>121</v>
      </c>
      <c r="K97" s="72"/>
    </row>
    <row r="98" spans="1:11" x14ac:dyDescent="0.2">
      <c r="A98" s="53" t="s">
        <v>171</v>
      </c>
      <c r="B98" s="71"/>
      <c r="C98" s="53"/>
      <c r="D98" s="53" t="s">
        <v>172</v>
      </c>
      <c r="E98" s="54">
        <v>0</v>
      </c>
      <c r="F98" s="54">
        <f t="shared" ref="F98:F100" si="7">+E98</f>
        <v>0</v>
      </c>
      <c r="J98" s="17" t="s">
        <v>121</v>
      </c>
    </row>
    <row r="99" spans="1:11" x14ac:dyDescent="0.2">
      <c r="A99" s="53"/>
      <c r="B99" s="71"/>
      <c r="C99" s="62"/>
      <c r="D99" s="53" t="s">
        <v>686</v>
      </c>
      <c r="E99" s="54">
        <v>0</v>
      </c>
      <c r="F99" s="54">
        <f>+E99</f>
        <v>0</v>
      </c>
    </row>
    <row r="100" spans="1:11" x14ac:dyDescent="0.2">
      <c r="A100" s="53" t="s">
        <v>173</v>
      </c>
      <c r="B100" s="71"/>
      <c r="C100" s="53"/>
      <c r="D100" s="53" t="s">
        <v>174</v>
      </c>
      <c r="E100" s="54">
        <v>0</v>
      </c>
      <c r="F100" s="54">
        <f t="shared" si="7"/>
        <v>0</v>
      </c>
      <c r="J100" s="17" t="s">
        <v>121</v>
      </c>
    </row>
    <row r="101" spans="1:11" x14ac:dyDescent="0.2">
      <c r="A101" s="53"/>
      <c r="B101" s="71"/>
      <c r="C101" s="53"/>
      <c r="D101" s="53"/>
      <c r="E101" s="54"/>
      <c r="F101" s="54"/>
    </row>
    <row r="102" spans="1:11" x14ac:dyDescent="0.2">
      <c r="A102" s="53"/>
      <c r="B102" s="71"/>
      <c r="C102" s="53"/>
      <c r="D102" s="53"/>
      <c r="E102" s="28"/>
      <c r="F102" s="28"/>
    </row>
    <row r="103" spans="1:11" s="47" customFormat="1" x14ac:dyDescent="0.2">
      <c r="A103" s="45" t="s">
        <v>27</v>
      </c>
      <c r="B103" s="45"/>
      <c r="C103" s="45"/>
      <c r="D103" s="45" t="s">
        <v>28</v>
      </c>
      <c r="E103" s="46">
        <f>SUM(E104:E107)</f>
        <v>0</v>
      </c>
      <c r="F103" s="46">
        <f>SUM(F104:F107)</f>
        <v>0</v>
      </c>
      <c r="H103" s="75"/>
      <c r="J103" s="47" t="s">
        <v>121</v>
      </c>
      <c r="K103" s="72"/>
    </row>
    <row r="104" spans="1:11" x14ac:dyDescent="0.2">
      <c r="A104" s="53" t="s">
        <v>175</v>
      </c>
      <c r="B104" s="71"/>
      <c r="C104" s="53"/>
      <c r="D104" s="53" t="s">
        <v>554</v>
      </c>
      <c r="E104" s="54">
        <v>0</v>
      </c>
      <c r="F104" s="54">
        <f t="shared" ref="F104:F107" si="8">+E104</f>
        <v>0</v>
      </c>
      <c r="J104" s="17" t="s">
        <v>121</v>
      </c>
      <c r="K104" s="70"/>
    </row>
    <row r="105" spans="1:11" x14ac:dyDescent="0.2">
      <c r="A105" s="53" t="s">
        <v>177</v>
      </c>
      <c r="B105" s="71"/>
      <c r="C105" s="53"/>
      <c r="D105" s="53" t="s">
        <v>178</v>
      </c>
      <c r="E105" s="54">
        <v>0</v>
      </c>
      <c r="F105" s="54">
        <f t="shared" si="8"/>
        <v>0</v>
      </c>
      <c r="J105" s="17" t="s">
        <v>121</v>
      </c>
      <c r="K105" s="70"/>
    </row>
    <row r="106" spans="1:11" x14ac:dyDescent="0.2">
      <c r="A106" s="53" t="s">
        <v>179</v>
      </c>
      <c r="B106" s="71"/>
      <c r="C106" s="53"/>
      <c r="D106" s="53" t="s">
        <v>180</v>
      </c>
      <c r="E106" s="54">
        <v>0</v>
      </c>
      <c r="F106" s="54">
        <f t="shared" si="8"/>
        <v>0</v>
      </c>
      <c r="J106" s="17" t="s">
        <v>121</v>
      </c>
      <c r="K106" s="70"/>
    </row>
    <row r="107" spans="1:11" x14ac:dyDescent="0.2">
      <c r="A107" s="53" t="s">
        <v>181</v>
      </c>
      <c r="B107" s="71"/>
      <c r="C107" s="53"/>
      <c r="D107" s="53" t="s">
        <v>182</v>
      </c>
      <c r="E107" s="54">
        <v>0</v>
      </c>
      <c r="F107" s="54">
        <f t="shared" si="8"/>
        <v>0</v>
      </c>
      <c r="J107" s="17" t="s">
        <v>121</v>
      </c>
      <c r="K107" s="70"/>
    </row>
    <row r="108" spans="1:11" x14ac:dyDescent="0.2">
      <c r="A108" s="53"/>
      <c r="B108" s="71"/>
      <c r="C108" s="73"/>
      <c r="D108" s="53"/>
      <c r="E108" s="28"/>
      <c r="F108" s="28"/>
      <c r="K108" s="70"/>
    </row>
    <row r="109" spans="1:11" x14ac:dyDescent="0.2">
      <c r="A109" s="53"/>
      <c r="B109" s="71"/>
      <c r="C109" s="73"/>
      <c r="D109" s="53"/>
      <c r="E109" s="28"/>
      <c r="F109" s="28"/>
      <c r="K109" s="70"/>
    </row>
    <row r="110" spans="1:11" s="47" customFormat="1" x14ac:dyDescent="0.2">
      <c r="A110" s="45" t="s">
        <v>29</v>
      </c>
      <c r="B110" s="45"/>
      <c r="C110" s="45"/>
      <c r="D110" s="45" t="s">
        <v>30</v>
      </c>
      <c r="E110" s="46">
        <f>SUM(E111:E116)</f>
        <v>312877</v>
      </c>
      <c r="F110" s="46">
        <f>SUM(F111:F116)</f>
        <v>312877</v>
      </c>
      <c r="H110" s="75"/>
      <c r="J110" s="47" t="s">
        <v>121</v>
      </c>
      <c r="K110" s="72"/>
    </row>
    <row r="111" spans="1:11" x14ac:dyDescent="0.2">
      <c r="A111" s="53" t="s">
        <v>183</v>
      </c>
      <c r="B111" s="71"/>
      <c r="C111" s="53"/>
      <c r="D111" s="53" t="s">
        <v>555</v>
      </c>
      <c r="E111" s="28">
        <v>0</v>
      </c>
      <c r="F111" s="54">
        <f t="shared" ref="F111:F116" si="9">+E111</f>
        <v>0</v>
      </c>
      <c r="J111" s="17" t="s">
        <v>121</v>
      </c>
    </row>
    <row r="112" spans="1:11" x14ac:dyDescent="0.2">
      <c r="A112" s="53" t="s">
        <v>556</v>
      </c>
      <c r="B112" s="71"/>
      <c r="C112" s="53"/>
      <c r="D112" s="53" t="s">
        <v>557</v>
      </c>
      <c r="E112" s="54">
        <v>0</v>
      </c>
      <c r="F112" s="54">
        <f t="shared" si="9"/>
        <v>0</v>
      </c>
    </row>
    <row r="113" spans="1:11" x14ac:dyDescent="0.2">
      <c r="A113" s="53"/>
      <c r="B113" s="71" t="s">
        <v>413</v>
      </c>
      <c r="C113" s="73">
        <v>40361</v>
      </c>
      <c r="D113" s="74" t="s">
        <v>658</v>
      </c>
      <c r="E113" s="54">
        <v>79650</v>
      </c>
      <c r="F113" s="67">
        <f t="shared" si="9"/>
        <v>79650</v>
      </c>
      <c r="G113" s="40"/>
    </row>
    <row r="114" spans="1:11" x14ac:dyDescent="0.2">
      <c r="A114" s="53" t="s">
        <v>184</v>
      </c>
      <c r="B114" s="71"/>
      <c r="C114" s="53"/>
      <c r="D114" s="53" t="s">
        <v>185</v>
      </c>
      <c r="E114" s="54"/>
      <c r="F114" s="67">
        <f t="shared" si="9"/>
        <v>0</v>
      </c>
    </row>
    <row r="115" spans="1:11" x14ac:dyDescent="0.2">
      <c r="A115" s="53"/>
      <c r="B115" s="71" t="s">
        <v>413</v>
      </c>
      <c r="C115" s="73">
        <v>40357</v>
      </c>
      <c r="D115" s="74" t="s">
        <v>655</v>
      </c>
      <c r="E115" s="54">
        <v>233227</v>
      </c>
      <c r="F115" s="67">
        <f t="shared" si="9"/>
        <v>233227</v>
      </c>
      <c r="G115" s="40"/>
    </row>
    <row r="116" spans="1:11" x14ac:dyDescent="0.2">
      <c r="A116" s="53" t="s">
        <v>186</v>
      </c>
      <c r="B116" s="71"/>
      <c r="C116" s="53"/>
      <c r="D116" s="53" t="s">
        <v>187</v>
      </c>
      <c r="E116" s="54"/>
      <c r="F116" s="54">
        <f t="shared" si="9"/>
        <v>0</v>
      </c>
      <c r="J116" s="17" t="s">
        <v>121</v>
      </c>
      <c r="K116" s="70"/>
    </row>
    <row r="117" spans="1:11" x14ac:dyDescent="0.2">
      <c r="A117" s="53"/>
      <c r="B117" s="71"/>
      <c r="C117" s="41"/>
      <c r="D117" s="64"/>
      <c r="E117" s="75"/>
      <c r="F117" s="54"/>
      <c r="K117" s="70"/>
    </row>
    <row r="118" spans="1:11" x14ac:dyDescent="0.2">
      <c r="A118" s="53"/>
      <c r="B118" s="71"/>
      <c r="C118" s="41"/>
      <c r="D118" s="64"/>
      <c r="E118" s="28"/>
      <c r="F118" s="28"/>
      <c r="K118" s="70"/>
    </row>
    <row r="119" spans="1:11" x14ac:dyDescent="0.2">
      <c r="A119" s="45" t="s">
        <v>31</v>
      </c>
      <c r="B119" s="45"/>
      <c r="C119" s="45"/>
      <c r="D119" s="45" t="s">
        <v>32</v>
      </c>
      <c r="E119" s="46">
        <f>SUM(E120:E127)</f>
        <v>1167285.6299999999</v>
      </c>
      <c r="F119" s="46">
        <f>SUM(F120:F127)</f>
        <v>1167285.6299999999</v>
      </c>
      <c r="J119" s="17" t="s">
        <v>121</v>
      </c>
    </row>
    <row r="120" spans="1:11" s="47" customFormat="1" x14ac:dyDescent="0.2">
      <c r="A120" s="53" t="s">
        <v>188</v>
      </c>
      <c r="B120" s="53"/>
      <c r="C120" s="53"/>
      <c r="D120" s="53" t="s">
        <v>189</v>
      </c>
      <c r="E120" s="28">
        <v>0</v>
      </c>
      <c r="F120" s="54">
        <f t="shared" ref="F120:F125" si="10">+E120</f>
        <v>0</v>
      </c>
      <c r="H120" s="75"/>
      <c r="J120" s="47" t="s">
        <v>121</v>
      </c>
    </row>
    <row r="121" spans="1:11" x14ac:dyDescent="0.2">
      <c r="A121" s="53" t="s">
        <v>190</v>
      </c>
      <c r="B121" s="53"/>
      <c r="C121" s="53"/>
      <c r="D121" s="53" t="s">
        <v>191</v>
      </c>
      <c r="E121" s="54">
        <v>0</v>
      </c>
      <c r="F121" s="54">
        <f t="shared" si="10"/>
        <v>0</v>
      </c>
    </row>
    <row r="122" spans="1:11" x14ac:dyDescent="0.2">
      <c r="A122" s="53"/>
      <c r="B122" s="71" t="s">
        <v>502</v>
      </c>
      <c r="C122" s="71" t="s">
        <v>664</v>
      </c>
      <c r="D122" s="63" t="s">
        <v>192</v>
      </c>
      <c r="E122" s="54">
        <v>47153.1</v>
      </c>
      <c r="F122" s="67">
        <f t="shared" si="10"/>
        <v>47153.1</v>
      </c>
    </row>
    <row r="123" spans="1:11" x14ac:dyDescent="0.2">
      <c r="A123" s="53"/>
      <c r="B123" s="71" t="s">
        <v>502</v>
      </c>
      <c r="C123" s="71" t="s">
        <v>666</v>
      </c>
      <c r="D123" s="63" t="s">
        <v>193</v>
      </c>
      <c r="E123" s="54">
        <v>335496.34999999998</v>
      </c>
      <c r="F123" s="67">
        <f t="shared" si="10"/>
        <v>335496.34999999998</v>
      </c>
    </row>
    <row r="124" spans="1:11" x14ac:dyDescent="0.2">
      <c r="A124" s="53"/>
      <c r="B124" s="71" t="s">
        <v>502</v>
      </c>
      <c r="C124" s="71" t="s">
        <v>680</v>
      </c>
      <c r="D124" s="63" t="s">
        <v>194</v>
      </c>
      <c r="E124" s="54">
        <v>176225.75</v>
      </c>
      <c r="F124" s="67">
        <f t="shared" si="10"/>
        <v>176225.75</v>
      </c>
    </row>
    <row r="125" spans="1:11" x14ac:dyDescent="0.2">
      <c r="A125" s="53"/>
      <c r="B125" s="71" t="s">
        <v>502</v>
      </c>
      <c r="C125" s="71" t="s">
        <v>665</v>
      </c>
      <c r="D125" s="63" t="s">
        <v>195</v>
      </c>
      <c r="E125" s="54">
        <v>300335.75</v>
      </c>
      <c r="F125" s="67">
        <f t="shared" si="10"/>
        <v>300335.75</v>
      </c>
    </row>
    <row r="126" spans="1:11" x14ac:dyDescent="0.2">
      <c r="B126" s="71" t="s">
        <v>412</v>
      </c>
      <c r="C126" s="71">
        <v>40356</v>
      </c>
      <c r="D126" s="17" t="s">
        <v>654</v>
      </c>
      <c r="E126" s="28">
        <v>308074.68</v>
      </c>
      <c r="F126" s="75">
        <f>+E126</f>
        <v>308074.68</v>
      </c>
    </row>
    <row r="127" spans="1:11" x14ac:dyDescent="0.2">
      <c r="B127" s="71"/>
      <c r="C127" s="71"/>
      <c r="E127" s="28"/>
      <c r="F127" s="28"/>
    </row>
    <row r="128" spans="1:11" ht="11.25" customHeight="1" x14ac:dyDescent="0.2">
      <c r="B128" s="71"/>
      <c r="C128" s="71"/>
      <c r="E128" s="28"/>
      <c r="F128" s="28"/>
    </row>
    <row r="129" spans="1:10" s="47" customFormat="1" ht="16.5" customHeight="1" x14ac:dyDescent="0.2">
      <c r="A129" s="45" t="s">
        <v>33</v>
      </c>
      <c r="B129" s="45"/>
      <c r="C129" s="45"/>
      <c r="D129" s="104" t="s">
        <v>34</v>
      </c>
      <c r="E129" s="46">
        <f>SUM(E130:E142)</f>
        <v>25154.99</v>
      </c>
      <c r="F129" s="46">
        <f>SUM(F130:F142)</f>
        <v>25154.99</v>
      </c>
      <c r="H129" s="75"/>
      <c r="J129" s="47" t="s">
        <v>121</v>
      </c>
    </row>
    <row r="130" spans="1:10" x14ac:dyDescent="0.2">
      <c r="A130" s="53" t="s">
        <v>196</v>
      </c>
      <c r="B130" s="53"/>
      <c r="C130" s="53"/>
      <c r="D130" s="53" t="s">
        <v>558</v>
      </c>
      <c r="E130" s="28">
        <v>0</v>
      </c>
      <c r="F130" s="54">
        <f t="shared" ref="F130:F141" si="11">+E130</f>
        <v>0</v>
      </c>
      <c r="J130" s="17" t="s">
        <v>121</v>
      </c>
    </row>
    <row r="131" spans="1:10" x14ac:dyDescent="0.2">
      <c r="A131" s="53"/>
      <c r="B131" s="41" t="s">
        <v>413</v>
      </c>
      <c r="C131" s="41">
        <v>40377</v>
      </c>
      <c r="D131" s="63" t="s">
        <v>705</v>
      </c>
      <c r="E131" s="54">
        <v>24780</v>
      </c>
      <c r="F131" s="67">
        <f>+E131</f>
        <v>24780</v>
      </c>
    </row>
    <row r="132" spans="1:10" x14ac:dyDescent="0.2">
      <c r="A132" s="53" t="s">
        <v>197</v>
      </c>
      <c r="B132" s="53"/>
      <c r="C132" s="41"/>
      <c r="D132" s="53" t="s">
        <v>559</v>
      </c>
      <c r="E132" s="54">
        <v>0</v>
      </c>
      <c r="F132" s="54">
        <f t="shared" si="11"/>
        <v>0</v>
      </c>
      <c r="J132" s="17" t="s">
        <v>121</v>
      </c>
    </row>
    <row r="133" spans="1:10" x14ac:dyDescent="0.2">
      <c r="A133" s="53" t="s">
        <v>198</v>
      </c>
      <c r="B133" s="53"/>
      <c r="C133" s="41"/>
      <c r="D133" s="53" t="s">
        <v>560</v>
      </c>
      <c r="E133" s="54">
        <v>0</v>
      </c>
      <c r="F133" s="54">
        <f t="shared" si="11"/>
        <v>0</v>
      </c>
      <c r="J133" s="17" t="s">
        <v>121</v>
      </c>
    </row>
    <row r="134" spans="1:10" x14ac:dyDescent="0.2">
      <c r="A134" s="53" t="s">
        <v>199</v>
      </c>
      <c r="B134" s="53"/>
      <c r="C134" s="41"/>
      <c r="D134" s="53" t="s">
        <v>200</v>
      </c>
      <c r="E134" s="54">
        <v>0</v>
      </c>
      <c r="F134" s="54">
        <f t="shared" si="11"/>
        <v>0</v>
      </c>
    </row>
    <row r="135" spans="1:10" x14ac:dyDescent="0.2">
      <c r="A135" s="53" t="s">
        <v>201</v>
      </c>
      <c r="B135" s="53"/>
      <c r="C135" s="41"/>
      <c r="D135" s="53" t="s">
        <v>561</v>
      </c>
      <c r="E135" s="54">
        <v>0</v>
      </c>
      <c r="F135" s="54">
        <f t="shared" si="11"/>
        <v>0</v>
      </c>
      <c r="J135" s="17" t="s">
        <v>121</v>
      </c>
    </row>
    <row r="136" spans="1:10" x14ac:dyDescent="0.2">
      <c r="A136" s="53" t="s">
        <v>202</v>
      </c>
      <c r="B136" s="53"/>
      <c r="C136" s="41"/>
      <c r="D136" s="53" t="s">
        <v>562</v>
      </c>
      <c r="E136" s="54">
        <v>0</v>
      </c>
      <c r="F136" s="54">
        <f t="shared" si="11"/>
        <v>0</v>
      </c>
    </row>
    <row r="137" spans="1:10" x14ac:dyDescent="0.2">
      <c r="A137" s="53" t="s">
        <v>203</v>
      </c>
      <c r="B137" s="53"/>
      <c r="C137" s="41"/>
      <c r="D137" s="53" t="s">
        <v>563</v>
      </c>
      <c r="E137" s="54">
        <v>0</v>
      </c>
      <c r="F137" s="54">
        <f t="shared" si="11"/>
        <v>0</v>
      </c>
      <c r="J137" s="17" t="s">
        <v>121</v>
      </c>
    </row>
    <row r="138" spans="1:10" x14ac:dyDescent="0.2">
      <c r="A138" s="53" t="s">
        <v>204</v>
      </c>
      <c r="B138" s="53"/>
      <c r="C138" s="41"/>
      <c r="D138" s="53" t="s">
        <v>564</v>
      </c>
      <c r="E138" s="54">
        <v>0</v>
      </c>
      <c r="F138" s="54">
        <f t="shared" si="11"/>
        <v>0</v>
      </c>
      <c r="J138" s="17" t="s">
        <v>121</v>
      </c>
    </row>
    <row r="139" spans="1:10" x14ac:dyDescent="0.2">
      <c r="A139" s="53"/>
      <c r="B139" s="41" t="s">
        <v>413</v>
      </c>
      <c r="C139" s="41"/>
      <c r="D139" s="63" t="s">
        <v>653</v>
      </c>
      <c r="E139" s="54">
        <v>0</v>
      </c>
      <c r="F139" s="54">
        <f t="shared" si="11"/>
        <v>0</v>
      </c>
    </row>
    <row r="140" spans="1:10" x14ac:dyDescent="0.2">
      <c r="A140" s="53"/>
      <c r="B140" s="41" t="s">
        <v>630</v>
      </c>
      <c r="C140" s="41">
        <v>40358</v>
      </c>
      <c r="D140" s="63" t="s">
        <v>676</v>
      </c>
      <c r="E140" s="54">
        <v>374.99</v>
      </c>
      <c r="F140" s="54">
        <f>+E140</f>
        <v>374.99</v>
      </c>
    </row>
    <row r="141" spans="1:10" ht="25.5" x14ac:dyDescent="0.2">
      <c r="A141" s="53" t="s">
        <v>205</v>
      </c>
      <c r="B141" s="53"/>
      <c r="C141" s="41"/>
      <c r="D141" s="105" t="s">
        <v>565</v>
      </c>
      <c r="E141" s="54">
        <v>0</v>
      </c>
      <c r="F141" s="54">
        <f t="shared" si="11"/>
        <v>0</v>
      </c>
    </row>
    <row r="142" spans="1:10" x14ac:dyDescent="0.2">
      <c r="A142" s="53"/>
      <c r="B142" s="53"/>
      <c r="C142" s="41"/>
      <c r="D142" s="105"/>
      <c r="E142" s="54"/>
      <c r="F142" s="54"/>
    </row>
    <row r="143" spans="1:10" x14ac:dyDescent="0.2">
      <c r="A143" s="53"/>
      <c r="B143" s="53"/>
      <c r="C143" s="41"/>
      <c r="D143" s="53"/>
      <c r="E143" s="28"/>
      <c r="F143" s="28"/>
    </row>
    <row r="144" spans="1:10" s="47" customFormat="1" x14ac:dyDescent="0.2">
      <c r="A144" s="45" t="s">
        <v>35</v>
      </c>
      <c r="B144" s="45"/>
      <c r="C144" s="45"/>
      <c r="D144" s="104" t="s">
        <v>566</v>
      </c>
      <c r="E144" s="46">
        <f>SUM(E145:E163)</f>
        <v>493582.77</v>
      </c>
      <c r="F144" s="46">
        <f>SUM(F145:F163)</f>
        <v>493582.77</v>
      </c>
      <c r="H144" s="75"/>
    </row>
    <row r="145" spans="1:6" x14ac:dyDescent="0.2">
      <c r="A145" s="53" t="s">
        <v>206</v>
      </c>
      <c r="B145" s="53"/>
      <c r="C145" s="41"/>
      <c r="D145" s="53" t="s">
        <v>207</v>
      </c>
      <c r="E145" s="54">
        <v>0</v>
      </c>
      <c r="F145" s="54">
        <f t="shared" ref="F145:F163" si="12">+E145</f>
        <v>0</v>
      </c>
    </row>
    <row r="146" spans="1:6" x14ac:dyDescent="0.2">
      <c r="A146" s="53" t="s">
        <v>208</v>
      </c>
      <c r="B146" s="53"/>
      <c r="C146" s="41"/>
      <c r="D146" s="53" t="s">
        <v>567</v>
      </c>
      <c r="E146" s="54">
        <v>0</v>
      </c>
      <c r="F146" s="54">
        <f t="shared" si="12"/>
        <v>0</v>
      </c>
    </row>
    <row r="147" spans="1:6" x14ac:dyDescent="0.2">
      <c r="A147" s="53" t="s">
        <v>209</v>
      </c>
      <c r="B147" s="53"/>
      <c r="C147" s="41"/>
      <c r="D147" s="53" t="s">
        <v>210</v>
      </c>
      <c r="E147" s="54">
        <v>0</v>
      </c>
      <c r="F147" s="54">
        <f t="shared" si="12"/>
        <v>0</v>
      </c>
    </row>
    <row r="148" spans="1:6" x14ac:dyDescent="0.2">
      <c r="A148" s="53" t="s">
        <v>211</v>
      </c>
      <c r="B148" s="53"/>
      <c r="C148" s="41"/>
      <c r="D148" s="53" t="s">
        <v>568</v>
      </c>
      <c r="E148" s="54">
        <v>0</v>
      </c>
      <c r="F148" s="54">
        <f t="shared" si="12"/>
        <v>0</v>
      </c>
    </row>
    <row r="149" spans="1:6" x14ac:dyDescent="0.2">
      <c r="A149" s="53" t="s">
        <v>212</v>
      </c>
      <c r="B149" s="71"/>
      <c r="C149" s="41"/>
      <c r="D149" s="53" t="s">
        <v>213</v>
      </c>
      <c r="E149" s="54">
        <v>0</v>
      </c>
      <c r="F149" s="54">
        <f t="shared" si="12"/>
        <v>0</v>
      </c>
    </row>
    <row r="150" spans="1:6" x14ac:dyDescent="0.2">
      <c r="A150" s="53" t="s">
        <v>214</v>
      </c>
      <c r="B150" s="41"/>
      <c r="C150" s="41"/>
      <c r="D150" s="53" t="s">
        <v>215</v>
      </c>
      <c r="E150" s="54">
        <v>0</v>
      </c>
      <c r="F150" s="54">
        <f t="shared" si="12"/>
        <v>0</v>
      </c>
    </row>
    <row r="151" spans="1:6" x14ac:dyDescent="0.2">
      <c r="A151" s="53" t="s">
        <v>216</v>
      </c>
      <c r="B151" s="41"/>
      <c r="C151" s="41"/>
      <c r="D151" s="53" t="s">
        <v>217</v>
      </c>
      <c r="E151" s="54">
        <v>0</v>
      </c>
      <c r="F151" s="54">
        <f t="shared" si="12"/>
        <v>0</v>
      </c>
    </row>
    <row r="152" spans="1:6" x14ac:dyDescent="0.2">
      <c r="A152" s="53" t="s">
        <v>218</v>
      </c>
      <c r="B152" s="41"/>
      <c r="C152" s="41"/>
      <c r="D152" s="53" t="s">
        <v>219</v>
      </c>
      <c r="E152" s="54">
        <v>0</v>
      </c>
      <c r="F152" s="54">
        <f t="shared" si="12"/>
        <v>0</v>
      </c>
    </row>
    <row r="153" spans="1:6" x14ac:dyDescent="0.2">
      <c r="A153" s="53" t="s">
        <v>220</v>
      </c>
      <c r="B153" s="41"/>
      <c r="C153" s="41"/>
      <c r="D153" s="53" t="s">
        <v>569</v>
      </c>
      <c r="E153" s="54">
        <v>0</v>
      </c>
      <c r="F153" s="54">
        <f t="shared" si="12"/>
        <v>0</v>
      </c>
    </row>
    <row r="154" spans="1:6" x14ac:dyDescent="0.2">
      <c r="A154" s="53" t="s">
        <v>221</v>
      </c>
      <c r="B154" s="41"/>
      <c r="C154" s="41"/>
      <c r="D154" s="53" t="s">
        <v>222</v>
      </c>
      <c r="E154" s="54">
        <v>0</v>
      </c>
      <c r="F154" s="54">
        <f t="shared" si="12"/>
        <v>0</v>
      </c>
    </row>
    <row r="155" spans="1:6" x14ac:dyDescent="0.2">
      <c r="A155" s="53" t="s">
        <v>223</v>
      </c>
      <c r="B155" s="71"/>
      <c r="C155" s="41"/>
      <c r="D155" s="53" t="s">
        <v>224</v>
      </c>
      <c r="E155" s="54">
        <v>0</v>
      </c>
      <c r="F155" s="54">
        <f t="shared" si="12"/>
        <v>0</v>
      </c>
    </row>
    <row r="156" spans="1:6" x14ac:dyDescent="0.2">
      <c r="A156" s="53" t="s">
        <v>225</v>
      </c>
      <c r="B156" s="41"/>
      <c r="C156" s="41"/>
      <c r="D156" s="53" t="s">
        <v>226</v>
      </c>
      <c r="E156" s="54">
        <v>0</v>
      </c>
      <c r="F156" s="54">
        <f t="shared" si="12"/>
        <v>0</v>
      </c>
    </row>
    <row r="157" spans="1:6" x14ac:dyDescent="0.2">
      <c r="A157" s="53"/>
      <c r="B157" s="41" t="s">
        <v>413</v>
      </c>
      <c r="C157" s="41">
        <v>40378</v>
      </c>
      <c r="D157" s="53" t="s">
        <v>691</v>
      </c>
      <c r="E157" s="54">
        <v>102400</v>
      </c>
      <c r="F157" s="54">
        <f>+E157</f>
        <v>102400</v>
      </c>
    </row>
    <row r="158" spans="1:6" x14ac:dyDescent="0.2">
      <c r="A158" s="53" t="s">
        <v>227</v>
      </c>
      <c r="B158" s="41"/>
      <c r="C158" s="41"/>
      <c r="D158" s="53" t="s">
        <v>228</v>
      </c>
      <c r="E158" s="54">
        <v>0</v>
      </c>
      <c r="F158" s="54">
        <f t="shared" si="12"/>
        <v>0</v>
      </c>
    </row>
    <row r="159" spans="1:6" x14ac:dyDescent="0.2">
      <c r="A159" s="53" t="s">
        <v>229</v>
      </c>
      <c r="B159" s="41"/>
      <c r="C159" s="41"/>
      <c r="D159" s="53" t="s">
        <v>230</v>
      </c>
      <c r="E159" s="54">
        <v>0</v>
      </c>
      <c r="F159" s="54">
        <f t="shared" si="12"/>
        <v>0</v>
      </c>
    </row>
    <row r="160" spans="1:6" x14ac:dyDescent="0.2">
      <c r="A160" s="53" t="s">
        <v>231</v>
      </c>
      <c r="B160" s="53"/>
      <c r="C160" s="53"/>
      <c r="D160" s="53" t="s">
        <v>232</v>
      </c>
      <c r="E160" s="54">
        <v>0</v>
      </c>
      <c r="F160" s="54">
        <f t="shared" si="12"/>
        <v>0</v>
      </c>
    </row>
    <row r="161" spans="1:8" x14ac:dyDescent="0.2">
      <c r="A161" s="53"/>
      <c r="B161" s="53"/>
      <c r="C161" s="53"/>
      <c r="D161" s="53" t="s">
        <v>732</v>
      </c>
      <c r="E161" s="54">
        <v>391182.77</v>
      </c>
      <c r="F161" s="54">
        <v>391182.77</v>
      </c>
    </row>
    <row r="162" spans="1:8" x14ac:dyDescent="0.2">
      <c r="A162" s="53" t="s">
        <v>233</v>
      </c>
      <c r="B162" s="53"/>
      <c r="C162" s="53"/>
      <c r="D162" s="53" t="s">
        <v>234</v>
      </c>
      <c r="E162" s="54">
        <v>0</v>
      </c>
      <c r="F162" s="54">
        <f t="shared" si="12"/>
        <v>0</v>
      </c>
    </row>
    <row r="163" spans="1:8" x14ac:dyDescent="0.2">
      <c r="A163" s="53" t="s">
        <v>235</v>
      </c>
      <c r="B163" s="53"/>
      <c r="C163" s="53"/>
      <c r="D163" s="53" t="s">
        <v>236</v>
      </c>
      <c r="E163" s="54">
        <v>0</v>
      </c>
      <c r="F163" s="54">
        <f t="shared" si="12"/>
        <v>0</v>
      </c>
    </row>
    <row r="164" spans="1:8" x14ac:dyDescent="0.2">
      <c r="A164" s="53"/>
      <c r="B164" s="53"/>
      <c r="C164" s="53"/>
      <c r="D164" s="53"/>
      <c r="E164" s="54"/>
      <c r="F164" s="54"/>
    </row>
    <row r="165" spans="1:8" x14ac:dyDescent="0.2">
      <c r="A165" s="53"/>
      <c r="B165" s="53"/>
      <c r="C165" s="53"/>
      <c r="D165" s="53"/>
      <c r="E165" s="54"/>
      <c r="F165" s="28"/>
    </row>
    <row r="166" spans="1:8" s="47" customFormat="1" x14ac:dyDescent="0.2">
      <c r="A166" s="45" t="s">
        <v>37</v>
      </c>
      <c r="B166" s="45"/>
      <c r="C166" s="45"/>
      <c r="D166" s="45" t="s">
        <v>237</v>
      </c>
      <c r="E166" s="46">
        <f>SUM(E167:E170)</f>
        <v>77113</v>
      </c>
      <c r="F166" s="46">
        <f>SUM(F167:F170)</f>
        <v>77113</v>
      </c>
      <c r="H166" s="75"/>
    </row>
    <row r="167" spans="1:8" x14ac:dyDescent="0.2">
      <c r="A167" s="53" t="s">
        <v>238</v>
      </c>
      <c r="B167" s="71"/>
      <c r="C167" s="62"/>
      <c r="D167" s="53" t="s">
        <v>724</v>
      </c>
      <c r="E167" s="54">
        <v>0</v>
      </c>
      <c r="F167" s="54">
        <f t="shared" ref="F167:F168" si="13">+E167</f>
        <v>0</v>
      </c>
    </row>
    <row r="168" spans="1:8" x14ac:dyDescent="0.2">
      <c r="A168" s="53" t="s">
        <v>239</v>
      </c>
      <c r="B168" s="53"/>
      <c r="C168" s="53"/>
      <c r="D168" s="53" t="s">
        <v>240</v>
      </c>
      <c r="E168" s="54">
        <v>0</v>
      </c>
      <c r="F168" s="54">
        <f t="shared" si="13"/>
        <v>0</v>
      </c>
    </row>
    <row r="169" spans="1:8" s="158" customFormat="1" x14ac:dyDescent="0.2">
      <c r="A169" s="161" t="s">
        <v>241</v>
      </c>
      <c r="D169" s="161" t="s">
        <v>242</v>
      </c>
      <c r="E169" s="54">
        <v>0</v>
      </c>
      <c r="F169" s="160">
        <f>+E169</f>
        <v>0</v>
      </c>
      <c r="H169" s="159"/>
    </row>
    <row r="170" spans="1:8" s="158" customFormat="1" x14ac:dyDescent="0.2">
      <c r="A170" s="161"/>
      <c r="B170" s="71" t="s">
        <v>413</v>
      </c>
      <c r="C170" s="169">
        <v>40380</v>
      </c>
      <c r="D170" s="161" t="s">
        <v>640</v>
      </c>
      <c r="E170" s="54">
        <v>77113</v>
      </c>
      <c r="F170" s="170">
        <f>+E170</f>
        <v>77113</v>
      </c>
      <c r="H170" s="159"/>
    </row>
    <row r="171" spans="1:8" s="158" customFormat="1" x14ac:dyDescent="0.2">
      <c r="A171" s="161"/>
      <c r="D171" s="161"/>
      <c r="E171" s="54"/>
      <c r="F171" s="160"/>
      <c r="H171" s="159"/>
    </row>
    <row r="172" spans="1:8" x14ac:dyDescent="0.2">
      <c r="A172" s="53"/>
      <c r="B172" s="71"/>
      <c r="C172" s="41"/>
      <c r="D172" s="63"/>
      <c r="E172" s="28"/>
      <c r="F172" s="28"/>
    </row>
    <row r="173" spans="1:8" s="47" customFormat="1" x14ac:dyDescent="0.2">
      <c r="A173" s="44" t="s">
        <v>39</v>
      </c>
      <c r="B173" s="44"/>
      <c r="C173" s="44"/>
      <c r="D173" s="44" t="s">
        <v>40</v>
      </c>
      <c r="E173" s="39">
        <f>+E175+E182+E189+E198+E203+E209+E215+E228</f>
        <v>1057787.28</v>
      </c>
      <c r="F173" s="39">
        <f>+F175+F182+F189+F198+F203+F209+F215+F228</f>
        <v>1057787.28</v>
      </c>
      <c r="H173" s="75"/>
    </row>
    <row r="174" spans="1:8" s="47" customFormat="1" x14ac:dyDescent="0.2">
      <c r="A174" s="37"/>
      <c r="B174" s="37"/>
      <c r="C174" s="37"/>
      <c r="D174" s="37"/>
      <c r="E174" s="90"/>
      <c r="F174" s="90"/>
      <c r="H174" s="75"/>
    </row>
    <row r="175" spans="1:8" s="47" customFormat="1" x14ac:dyDescent="0.2">
      <c r="A175" s="45" t="s">
        <v>41</v>
      </c>
      <c r="B175" s="45"/>
      <c r="C175" s="45"/>
      <c r="D175" s="45" t="s">
        <v>533</v>
      </c>
      <c r="E175" s="46">
        <f>SUM(E176:E179)</f>
        <v>190593.38999999998</v>
      </c>
      <c r="F175" s="46">
        <f>SUM(F176:F179)</f>
        <v>190593.38999999998</v>
      </c>
      <c r="H175" s="75"/>
    </row>
    <row r="176" spans="1:8" x14ac:dyDescent="0.2">
      <c r="A176" s="53" t="s">
        <v>244</v>
      </c>
      <c r="B176" s="53"/>
      <c r="C176" s="53"/>
      <c r="D176" s="53" t="s">
        <v>243</v>
      </c>
      <c r="E176" s="54">
        <v>0</v>
      </c>
      <c r="F176" s="54">
        <f t="shared" ref="F176:F179" si="14">+E176</f>
        <v>0</v>
      </c>
    </row>
    <row r="177" spans="1:8" x14ac:dyDescent="0.2">
      <c r="A177" s="53"/>
      <c r="B177" s="71" t="s">
        <v>413</v>
      </c>
      <c r="C177" s="41">
        <v>40358</v>
      </c>
      <c r="D177" s="63" t="s">
        <v>615</v>
      </c>
      <c r="E177" s="54">
        <v>22823.52</v>
      </c>
      <c r="F177" s="54">
        <f t="shared" si="14"/>
        <v>22823.52</v>
      </c>
    </row>
    <row r="178" spans="1:8" x14ac:dyDescent="0.2">
      <c r="A178" s="53"/>
      <c r="B178" s="71" t="s">
        <v>413</v>
      </c>
      <c r="C178" s="41">
        <v>40365</v>
      </c>
      <c r="D178" s="63" t="s">
        <v>687</v>
      </c>
      <c r="E178" s="54">
        <v>167769.87</v>
      </c>
      <c r="F178" s="67">
        <f t="shared" si="14"/>
        <v>167769.87</v>
      </c>
    </row>
    <row r="179" spans="1:8" x14ac:dyDescent="0.2">
      <c r="A179" s="53" t="s">
        <v>245</v>
      </c>
      <c r="B179" s="71"/>
      <c r="C179" s="53"/>
      <c r="D179" s="53" t="s">
        <v>246</v>
      </c>
      <c r="E179" s="54">
        <v>0</v>
      </c>
      <c r="F179" s="54">
        <f t="shared" si="14"/>
        <v>0</v>
      </c>
    </row>
    <row r="180" spans="1:8" x14ac:dyDescent="0.2">
      <c r="A180" s="53"/>
      <c r="B180" s="71"/>
      <c r="C180" s="53"/>
      <c r="D180" s="53"/>
      <c r="E180" s="54"/>
      <c r="F180" s="54"/>
    </row>
    <row r="181" spans="1:8" ht="12" customHeight="1" x14ac:dyDescent="0.2">
      <c r="A181" s="53"/>
      <c r="B181" s="71"/>
      <c r="C181" s="53"/>
      <c r="D181" s="53"/>
      <c r="E181" s="28"/>
      <c r="F181" s="28"/>
    </row>
    <row r="182" spans="1:8" s="47" customFormat="1" x14ac:dyDescent="0.2">
      <c r="A182" s="45" t="s">
        <v>42</v>
      </c>
      <c r="B182" s="45"/>
      <c r="C182" s="45"/>
      <c r="D182" s="45" t="s">
        <v>43</v>
      </c>
      <c r="E182" s="46">
        <f>SUM(E183:E186)</f>
        <v>29736</v>
      </c>
      <c r="F182" s="46">
        <f>SUM(F183:F186)</f>
        <v>29736</v>
      </c>
      <c r="H182" s="75"/>
    </row>
    <row r="183" spans="1:8" x14ac:dyDescent="0.2">
      <c r="A183" s="53" t="s">
        <v>247</v>
      </c>
      <c r="B183" s="71"/>
      <c r="C183" s="53"/>
      <c r="D183" s="53" t="s">
        <v>248</v>
      </c>
      <c r="E183" s="28">
        <v>0</v>
      </c>
      <c r="F183" s="54">
        <f t="shared" ref="F183:F186" si="15">+E183</f>
        <v>0</v>
      </c>
    </row>
    <row r="184" spans="1:8" x14ac:dyDescent="0.2">
      <c r="A184" s="53" t="s">
        <v>249</v>
      </c>
      <c r="B184" s="71"/>
      <c r="C184" s="53"/>
      <c r="D184" s="53" t="s">
        <v>570</v>
      </c>
      <c r="E184" s="28">
        <v>0</v>
      </c>
      <c r="F184" s="54">
        <f t="shared" si="15"/>
        <v>0</v>
      </c>
    </row>
    <row r="185" spans="1:8" x14ac:dyDescent="0.2">
      <c r="A185" s="53"/>
      <c r="B185" s="71" t="s">
        <v>413</v>
      </c>
      <c r="C185" s="62" t="s">
        <v>689</v>
      </c>
      <c r="D185" s="53" t="s">
        <v>690</v>
      </c>
      <c r="E185" s="54">
        <v>29736</v>
      </c>
      <c r="F185" s="67">
        <f>+E185</f>
        <v>29736</v>
      </c>
    </row>
    <row r="186" spans="1:8" x14ac:dyDescent="0.2">
      <c r="A186" s="53" t="s">
        <v>250</v>
      </c>
      <c r="B186" s="71"/>
      <c r="C186" s="53"/>
      <c r="D186" s="53" t="s">
        <v>251</v>
      </c>
      <c r="E186" s="28">
        <v>0</v>
      </c>
      <c r="F186" s="54">
        <f t="shared" si="15"/>
        <v>0</v>
      </c>
    </row>
    <row r="187" spans="1:8" x14ac:dyDescent="0.2">
      <c r="A187" s="53"/>
      <c r="B187" s="71"/>
      <c r="C187" s="53"/>
      <c r="D187" s="53"/>
      <c r="E187" s="28"/>
      <c r="F187" s="54"/>
    </row>
    <row r="188" spans="1:8" x14ac:dyDescent="0.2">
      <c r="A188" s="53"/>
      <c r="B188" s="53"/>
      <c r="C188" s="53"/>
      <c r="D188" s="53"/>
      <c r="E188" s="28"/>
      <c r="F188" s="28"/>
    </row>
    <row r="189" spans="1:8" s="47" customFormat="1" x14ac:dyDescent="0.2">
      <c r="A189" s="45" t="s">
        <v>44</v>
      </c>
      <c r="B189" s="45"/>
      <c r="C189" s="45"/>
      <c r="D189" s="45" t="s">
        <v>45</v>
      </c>
      <c r="E189" s="46">
        <f>SUM(E190:E195)</f>
        <v>0</v>
      </c>
      <c r="F189" s="46">
        <f>SUM(F190:F195)</f>
        <v>0</v>
      </c>
      <c r="H189" s="75"/>
    </row>
    <row r="190" spans="1:8" x14ac:dyDescent="0.2">
      <c r="A190" s="53" t="s">
        <v>571</v>
      </c>
      <c r="B190" s="53"/>
      <c r="C190" s="53"/>
      <c r="D190" s="53" t="s">
        <v>572</v>
      </c>
      <c r="E190" s="28">
        <v>0</v>
      </c>
      <c r="F190" s="54">
        <f t="shared" ref="F190:F195" si="16">+E190</f>
        <v>0</v>
      </c>
    </row>
    <row r="191" spans="1:8" x14ac:dyDescent="0.2">
      <c r="A191" s="53" t="s">
        <v>252</v>
      </c>
      <c r="B191" s="53"/>
      <c r="C191" s="53"/>
      <c r="D191" s="53" t="s">
        <v>253</v>
      </c>
      <c r="E191" s="28">
        <v>0</v>
      </c>
      <c r="F191" s="54">
        <f t="shared" si="16"/>
        <v>0</v>
      </c>
    </row>
    <row r="192" spans="1:8" x14ac:dyDescent="0.2">
      <c r="A192" s="53" t="s">
        <v>254</v>
      </c>
      <c r="B192" s="53"/>
      <c r="C192" s="53"/>
      <c r="D192" s="53" t="s">
        <v>255</v>
      </c>
      <c r="E192" s="54">
        <v>0</v>
      </c>
      <c r="F192" s="54">
        <f t="shared" si="16"/>
        <v>0</v>
      </c>
    </row>
    <row r="193" spans="1:8" x14ac:dyDescent="0.2">
      <c r="A193" s="53" t="s">
        <v>256</v>
      </c>
      <c r="D193" s="53" t="s">
        <v>257</v>
      </c>
      <c r="E193" s="54">
        <v>0</v>
      </c>
      <c r="F193" s="54">
        <f t="shared" si="16"/>
        <v>0</v>
      </c>
    </row>
    <row r="194" spans="1:8" x14ac:dyDescent="0.2">
      <c r="A194" s="53" t="s">
        <v>258</v>
      </c>
      <c r="B194" s="62"/>
      <c r="C194" s="62"/>
      <c r="D194" s="53" t="s">
        <v>259</v>
      </c>
      <c r="E194" s="54">
        <v>0</v>
      </c>
      <c r="F194" s="54">
        <f t="shared" si="16"/>
        <v>0</v>
      </c>
    </row>
    <row r="195" spans="1:8" x14ac:dyDescent="0.2">
      <c r="A195" s="53" t="s">
        <v>260</v>
      </c>
      <c r="B195" s="62"/>
      <c r="C195" s="62"/>
      <c r="D195" s="53" t="s">
        <v>261</v>
      </c>
      <c r="E195" s="54">
        <v>0</v>
      </c>
      <c r="F195" s="54">
        <f t="shared" si="16"/>
        <v>0</v>
      </c>
    </row>
    <row r="196" spans="1:8" x14ac:dyDescent="0.2">
      <c r="A196" s="53"/>
      <c r="B196" s="62"/>
      <c r="C196" s="62"/>
      <c r="D196" s="53"/>
      <c r="E196" s="54"/>
      <c r="F196" s="54"/>
    </row>
    <row r="197" spans="1:8" ht="12.6" customHeight="1" x14ac:dyDescent="0.2">
      <c r="A197" s="53"/>
      <c r="B197" s="62"/>
      <c r="C197" s="62"/>
      <c r="D197" s="53"/>
      <c r="E197" s="28"/>
      <c r="F197" s="28"/>
    </row>
    <row r="198" spans="1:8" s="47" customFormat="1" x14ac:dyDescent="0.2">
      <c r="A198" s="45" t="s">
        <v>46</v>
      </c>
      <c r="B198" s="157"/>
      <c r="C198" s="157"/>
      <c r="D198" s="45" t="s">
        <v>47</v>
      </c>
      <c r="E198" s="46">
        <f>SUM(E199:E200)</f>
        <v>546</v>
      </c>
      <c r="F198" s="46">
        <f>SUM(F199:F200)</f>
        <v>546</v>
      </c>
      <c r="H198" s="75"/>
    </row>
    <row r="199" spans="1:8" x14ac:dyDescent="0.2">
      <c r="A199" s="53" t="s">
        <v>262</v>
      </c>
      <c r="B199" s="62"/>
      <c r="C199" s="62"/>
      <c r="D199" s="53" t="s">
        <v>263</v>
      </c>
      <c r="E199" s="28">
        <v>0</v>
      </c>
      <c r="F199" s="54">
        <f t="shared" ref="F199" si="17">+E199</f>
        <v>0</v>
      </c>
    </row>
    <row r="200" spans="1:8" x14ac:dyDescent="0.2">
      <c r="A200" s="53"/>
      <c r="B200" s="71" t="s">
        <v>413</v>
      </c>
      <c r="C200" s="41">
        <v>40358</v>
      </c>
      <c r="D200" s="63" t="s">
        <v>635</v>
      </c>
      <c r="E200" s="54">
        <v>546</v>
      </c>
      <c r="F200" s="54">
        <f>+E200</f>
        <v>546</v>
      </c>
    </row>
    <row r="201" spans="1:8" x14ac:dyDescent="0.2">
      <c r="A201" s="53"/>
      <c r="B201" s="62"/>
      <c r="C201" s="62"/>
      <c r="D201" s="53"/>
      <c r="E201" s="54"/>
      <c r="F201" s="28"/>
    </row>
    <row r="202" spans="1:8" x14ac:dyDescent="0.2">
      <c r="A202" s="53"/>
      <c r="B202" s="62"/>
      <c r="C202" s="62"/>
      <c r="D202" s="53"/>
      <c r="E202" s="54"/>
      <c r="F202" s="28"/>
    </row>
    <row r="203" spans="1:8" s="47" customFormat="1" x14ac:dyDescent="0.2">
      <c r="A203" s="45" t="s">
        <v>48</v>
      </c>
      <c r="B203" s="45"/>
      <c r="C203" s="45"/>
      <c r="D203" s="45" t="s">
        <v>49</v>
      </c>
      <c r="E203" s="46">
        <f>SUM(E204:E206)</f>
        <v>0</v>
      </c>
      <c r="F203" s="46">
        <f>SUM(F204:F206)</f>
        <v>0</v>
      </c>
      <c r="H203" s="75"/>
    </row>
    <row r="204" spans="1:8" x14ac:dyDescent="0.2">
      <c r="A204" s="53" t="s">
        <v>264</v>
      </c>
      <c r="B204" s="53"/>
      <c r="C204" s="53"/>
      <c r="D204" s="53" t="s">
        <v>265</v>
      </c>
      <c r="E204" s="28">
        <v>0</v>
      </c>
      <c r="F204" s="54">
        <f t="shared" ref="F204:F206" si="18">+E204</f>
        <v>0</v>
      </c>
    </row>
    <row r="205" spans="1:8" x14ac:dyDescent="0.2">
      <c r="A205" s="53" t="s">
        <v>266</v>
      </c>
      <c r="B205" s="53"/>
      <c r="C205" s="53"/>
      <c r="D205" s="53" t="s">
        <v>573</v>
      </c>
      <c r="E205" s="28">
        <v>0</v>
      </c>
      <c r="F205" s="54">
        <f t="shared" si="18"/>
        <v>0</v>
      </c>
    </row>
    <row r="206" spans="1:8" x14ac:dyDescent="0.2">
      <c r="A206" s="53" t="s">
        <v>267</v>
      </c>
      <c r="B206" s="53"/>
      <c r="C206" s="53"/>
      <c r="D206" s="53" t="s">
        <v>574</v>
      </c>
      <c r="E206" s="28">
        <v>0</v>
      </c>
      <c r="F206" s="54">
        <f t="shared" si="18"/>
        <v>0</v>
      </c>
    </row>
    <row r="207" spans="1:8" x14ac:dyDescent="0.2">
      <c r="A207" s="53"/>
      <c r="B207" s="53"/>
      <c r="C207" s="53"/>
      <c r="D207" s="53"/>
      <c r="E207" s="28"/>
      <c r="F207" s="54"/>
    </row>
    <row r="208" spans="1:8" ht="15.75" customHeight="1" x14ac:dyDescent="0.2">
      <c r="A208" s="53"/>
      <c r="B208" s="53"/>
      <c r="C208" s="53"/>
      <c r="E208" s="28"/>
      <c r="F208" s="28"/>
    </row>
    <row r="209" spans="1:8" s="47" customFormat="1" x14ac:dyDescent="0.2">
      <c r="A209" s="45" t="s">
        <v>50</v>
      </c>
      <c r="B209" s="45"/>
      <c r="C209" s="45"/>
      <c r="D209" s="45" t="s">
        <v>268</v>
      </c>
      <c r="E209" s="46">
        <f>SUM(E210:E212)</f>
        <v>0</v>
      </c>
      <c r="F209" s="46">
        <f>SUM(F210:F212)</f>
        <v>0</v>
      </c>
      <c r="H209" s="75"/>
    </row>
    <row r="210" spans="1:8" x14ac:dyDescent="0.2">
      <c r="A210" s="53" t="s">
        <v>269</v>
      </c>
      <c r="B210" s="53"/>
      <c r="C210" s="53"/>
      <c r="D210" s="53" t="s">
        <v>270</v>
      </c>
      <c r="E210" s="28">
        <v>0</v>
      </c>
      <c r="F210" s="54">
        <f t="shared" ref="F210:F212" si="19">+E210</f>
        <v>0</v>
      </c>
    </row>
    <row r="211" spans="1:8" x14ac:dyDescent="0.2">
      <c r="A211" s="53" t="s">
        <v>271</v>
      </c>
      <c r="B211" s="53"/>
      <c r="C211" s="53"/>
      <c r="D211" s="53" t="s">
        <v>272</v>
      </c>
      <c r="E211" s="28">
        <v>0</v>
      </c>
      <c r="F211" s="54">
        <f t="shared" si="19"/>
        <v>0</v>
      </c>
    </row>
    <row r="212" spans="1:8" x14ac:dyDescent="0.2">
      <c r="A212" s="53" t="s">
        <v>273</v>
      </c>
      <c r="B212" s="53"/>
      <c r="C212" s="53"/>
      <c r="D212" s="53" t="s">
        <v>274</v>
      </c>
      <c r="E212" s="28">
        <v>0</v>
      </c>
      <c r="F212" s="54">
        <f t="shared" si="19"/>
        <v>0</v>
      </c>
    </row>
    <row r="213" spans="1:8" x14ac:dyDescent="0.2">
      <c r="A213" s="53"/>
      <c r="B213" s="53"/>
      <c r="C213" s="53"/>
      <c r="D213" s="53"/>
      <c r="E213" s="28"/>
      <c r="F213" s="28"/>
    </row>
    <row r="214" spans="1:8" ht="9.75" customHeight="1" x14ac:dyDescent="0.2">
      <c r="A214" s="53"/>
      <c r="B214" s="53"/>
      <c r="C214" s="53"/>
      <c r="D214" s="53"/>
      <c r="E214" s="28"/>
      <c r="F214" s="28"/>
    </row>
    <row r="215" spans="1:8" s="47" customFormat="1" x14ac:dyDescent="0.2">
      <c r="A215" s="45" t="s">
        <v>51</v>
      </c>
      <c r="B215" s="45"/>
      <c r="C215" s="45"/>
      <c r="D215" s="45" t="s">
        <v>416</v>
      </c>
      <c r="E215" s="46">
        <f>SUM(E216:E225)</f>
        <v>686310</v>
      </c>
      <c r="F215" s="46">
        <f>SUM(F216:F225)</f>
        <v>686310</v>
      </c>
      <c r="H215" s="75"/>
    </row>
    <row r="216" spans="1:8" x14ac:dyDescent="0.2">
      <c r="A216" s="53" t="s">
        <v>275</v>
      </c>
      <c r="B216" s="53"/>
      <c r="C216" s="53"/>
      <c r="D216" s="53" t="s">
        <v>276</v>
      </c>
      <c r="E216" s="28">
        <v>0</v>
      </c>
      <c r="F216" s="54">
        <f t="shared" ref="F216:F225" si="20">+E216</f>
        <v>0</v>
      </c>
    </row>
    <row r="217" spans="1:8" x14ac:dyDescent="0.2">
      <c r="A217" s="53"/>
      <c r="B217" s="53"/>
      <c r="C217" s="62"/>
      <c r="D217" s="17" t="s">
        <v>614</v>
      </c>
      <c r="E217" s="28">
        <v>600550</v>
      </c>
      <c r="F217" s="54">
        <f t="shared" si="20"/>
        <v>600550</v>
      </c>
    </row>
    <row r="218" spans="1:8" x14ac:dyDescent="0.2">
      <c r="A218" s="53" t="s">
        <v>277</v>
      </c>
      <c r="D218" s="53" t="s">
        <v>278</v>
      </c>
      <c r="E218" s="28">
        <v>0</v>
      </c>
      <c r="F218" s="54">
        <f t="shared" si="20"/>
        <v>0</v>
      </c>
    </row>
    <row r="219" spans="1:8" x14ac:dyDescent="0.2">
      <c r="A219" s="53"/>
      <c r="B219" s="17" t="s">
        <v>413</v>
      </c>
      <c r="C219" s="41">
        <v>40362</v>
      </c>
      <c r="D219" s="53" t="s">
        <v>704</v>
      </c>
      <c r="E219" s="28">
        <v>83920</v>
      </c>
      <c r="F219" s="67">
        <f>+E219</f>
        <v>83920</v>
      </c>
    </row>
    <row r="220" spans="1:8" x14ac:dyDescent="0.2">
      <c r="A220" s="53" t="s">
        <v>279</v>
      </c>
      <c r="D220" s="53" t="s">
        <v>280</v>
      </c>
      <c r="E220" s="28">
        <v>0</v>
      </c>
      <c r="F220" s="54">
        <f t="shared" si="20"/>
        <v>0</v>
      </c>
    </row>
    <row r="221" spans="1:8" x14ac:dyDescent="0.2">
      <c r="A221" s="53" t="s">
        <v>281</v>
      </c>
      <c r="B221" s="41"/>
      <c r="C221" s="41"/>
      <c r="D221" s="53" t="s">
        <v>282</v>
      </c>
      <c r="E221" s="28">
        <v>0</v>
      </c>
      <c r="F221" s="54">
        <f t="shared" si="20"/>
        <v>0</v>
      </c>
    </row>
    <row r="222" spans="1:8" x14ac:dyDescent="0.2">
      <c r="A222" s="53" t="s">
        <v>283</v>
      </c>
      <c r="B222" s="41"/>
      <c r="C222" s="41"/>
      <c r="D222" s="53" t="s">
        <v>284</v>
      </c>
      <c r="E222" s="28">
        <v>0</v>
      </c>
      <c r="F222" s="54">
        <f t="shared" si="20"/>
        <v>0</v>
      </c>
    </row>
    <row r="223" spans="1:8" x14ac:dyDescent="0.2">
      <c r="A223" s="53" t="s">
        <v>285</v>
      </c>
      <c r="B223" s="41"/>
      <c r="C223" s="41"/>
      <c r="D223" s="53" t="s">
        <v>286</v>
      </c>
      <c r="E223" s="28">
        <v>0</v>
      </c>
      <c r="F223" s="54">
        <f t="shared" si="20"/>
        <v>0</v>
      </c>
    </row>
    <row r="224" spans="1:8" x14ac:dyDescent="0.2">
      <c r="A224" s="53"/>
      <c r="B224" s="41" t="s">
        <v>413</v>
      </c>
      <c r="C224" s="41">
        <v>40358</v>
      </c>
      <c r="D224" s="53" t="s">
        <v>176</v>
      </c>
      <c r="E224" s="28">
        <v>1840</v>
      </c>
      <c r="F224" s="54">
        <f t="shared" si="20"/>
        <v>1840</v>
      </c>
    </row>
    <row r="225" spans="1:8" x14ac:dyDescent="0.2">
      <c r="A225" s="53" t="s">
        <v>287</v>
      </c>
      <c r="B225" s="41"/>
      <c r="C225" s="41"/>
      <c r="D225" s="53" t="s">
        <v>288</v>
      </c>
      <c r="E225" s="28">
        <v>0</v>
      </c>
      <c r="F225" s="54">
        <f t="shared" si="20"/>
        <v>0</v>
      </c>
    </row>
    <row r="226" spans="1:8" x14ac:dyDescent="0.2">
      <c r="A226" s="53"/>
      <c r="B226" s="41"/>
      <c r="C226" s="41"/>
      <c r="D226" s="53"/>
      <c r="E226" s="28"/>
      <c r="F226" s="54"/>
    </row>
    <row r="227" spans="1:8" ht="12.75" customHeight="1" x14ac:dyDescent="0.2">
      <c r="A227" s="53"/>
      <c r="B227" s="41"/>
      <c r="C227" s="41"/>
      <c r="D227" s="53"/>
      <c r="E227" s="28"/>
      <c r="F227" s="28"/>
    </row>
    <row r="228" spans="1:8" s="47" customFormat="1" x14ac:dyDescent="0.2">
      <c r="A228" s="45" t="s">
        <v>52</v>
      </c>
      <c r="B228" s="45"/>
      <c r="C228" s="45"/>
      <c r="D228" s="45" t="s">
        <v>53</v>
      </c>
      <c r="E228" s="46">
        <f>SUM(E229:E242)</f>
        <v>150601.89000000001</v>
      </c>
      <c r="F228" s="46">
        <f>SUM(F229:F242)</f>
        <v>150601.89000000001</v>
      </c>
      <c r="H228" s="75"/>
    </row>
    <row r="229" spans="1:8" x14ac:dyDescent="0.2">
      <c r="A229" s="53" t="s">
        <v>289</v>
      </c>
      <c r="B229" s="53"/>
      <c r="C229" s="53"/>
      <c r="D229" s="53" t="s">
        <v>575</v>
      </c>
      <c r="E229" s="54">
        <v>0</v>
      </c>
      <c r="F229" s="54">
        <f t="shared" ref="F229:F242" si="21">+E229</f>
        <v>0</v>
      </c>
    </row>
    <row r="230" spans="1:8" x14ac:dyDescent="0.2">
      <c r="A230" s="53"/>
      <c r="B230" s="71" t="s">
        <v>412</v>
      </c>
      <c r="C230" s="41">
        <v>40358</v>
      </c>
      <c r="D230" s="53" t="s">
        <v>636</v>
      </c>
      <c r="E230" s="54">
        <v>9345.6</v>
      </c>
      <c r="F230" s="54">
        <f>+E230</f>
        <v>9345.6</v>
      </c>
    </row>
    <row r="231" spans="1:8" x14ac:dyDescent="0.2">
      <c r="A231" s="53" t="s">
        <v>290</v>
      </c>
      <c r="B231" s="71"/>
      <c r="C231" s="41"/>
      <c r="D231" s="53" t="s">
        <v>576</v>
      </c>
      <c r="E231" s="54">
        <v>0</v>
      </c>
      <c r="F231" s="54">
        <f t="shared" si="21"/>
        <v>0</v>
      </c>
    </row>
    <row r="232" spans="1:8" x14ac:dyDescent="0.2">
      <c r="A232" s="53"/>
      <c r="B232" s="71" t="s">
        <v>413</v>
      </c>
      <c r="C232" s="41">
        <v>40358</v>
      </c>
      <c r="D232" s="53" t="s">
        <v>637</v>
      </c>
      <c r="E232" s="54">
        <v>5624.49</v>
      </c>
      <c r="F232" s="54">
        <f>+E232</f>
        <v>5624.49</v>
      </c>
    </row>
    <row r="233" spans="1:8" x14ac:dyDescent="0.2">
      <c r="A233" s="53" t="s">
        <v>291</v>
      </c>
      <c r="B233" s="41"/>
      <c r="C233" s="41"/>
      <c r="D233" s="53" t="s">
        <v>292</v>
      </c>
      <c r="E233" s="54">
        <v>0</v>
      </c>
      <c r="F233" s="54">
        <f t="shared" si="21"/>
        <v>0</v>
      </c>
    </row>
    <row r="234" spans="1:8" x14ac:dyDescent="0.2">
      <c r="A234" s="53"/>
      <c r="B234" s="71" t="s">
        <v>413</v>
      </c>
      <c r="C234" s="41">
        <v>40358</v>
      </c>
      <c r="D234" s="63" t="s">
        <v>638</v>
      </c>
      <c r="E234" s="54">
        <v>984</v>
      </c>
      <c r="F234" s="54">
        <f t="shared" si="21"/>
        <v>984</v>
      </c>
    </row>
    <row r="235" spans="1:8" x14ac:dyDescent="0.2">
      <c r="A235" s="53" t="s">
        <v>293</v>
      </c>
      <c r="B235" s="71"/>
      <c r="C235" s="41"/>
      <c r="D235" s="53" t="s">
        <v>294</v>
      </c>
      <c r="E235" s="54">
        <v>0</v>
      </c>
      <c r="F235" s="54">
        <f t="shared" si="21"/>
        <v>0</v>
      </c>
    </row>
    <row r="236" spans="1:8" x14ac:dyDescent="0.2">
      <c r="A236" s="53" t="s">
        <v>295</v>
      </c>
      <c r="B236" s="71"/>
      <c r="C236" s="41"/>
      <c r="D236" s="53" t="s">
        <v>577</v>
      </c>
      <c r="E236" s="54">
        <v>0</v>
      </c>
      <c r="F236" s="54">
        <f t="shared" si="21"/>
        <v>0</v>
      </c>
    </row>
    <row r="237" spans="1:8" x14ac:dyDescent="0.2">
      <c r="A237" s="53" t="s">
        <v>296</v>
      </c>
      <c r="B237" s="71"/>
      <c r="D237" s="53" t="s">
        <v>297</v>
      </c>
      <c r="E237" s="54">
        <v>0</v>
      </c>
      <c r="F237" s="54">
        <f t="shared" si="21"/>
        <v>0</v>
      </c>
    </row>
    <row r="238" spans="1:8" x14ac:dyDescent="0.2">
      <c r="A238" s="53" t="s">
        <v>298</v>
      </c>
      <c r="B238" s="71"/>
      <c r="C238" s="41"/>
      <c r="D238" s="53" t="s">
        <v>299</v>
      </c>
      <c r="E238" s="54"/>
      <c r="F238" s="54">
        <f t="shared" si="21"/>
        <v>0</v>
      </c>
    </row>
    <row r="239" spans="1:8" x14ac:dyDescent="0.2">
      <c r="A239" s="53"/>
      <c r="B239" s="71" t="s">
        <v>413</v>
      </c>
      <c r="C239" s="41">
        <v>40358</v>
      </c>
      <c r="D239" s="63" t="s">
        <v>639</v>
      </c>
      <c r="E239" s="54">
        <v>6997.8</v>
      </c>
      <c r="F239" s="54">
        <f t="shared" si="21"/>
        <v>6997.8</v>
      </c>
      <c r="G239" s="40"/>
    </row>
    <row r="240" spans="1:8" x14ac:dyDescent="0.2">
      <c r="A240" s="53"/>
      <c r="B240" s="71" t="s">
        <v>413</v>
      </c>
      <c r="C240" s="41">
        <v>40379</v>
      </c>
      <c r="D240" s="63" t="s">
        <v>706</v>
      </c>
      <c r="E240" s="54">
        <v>18000</v>
      </c>
      <c r="F240" s="67">
        <f>+E240</f>
        <v>18000</v>
      </c>
    </row>
    <row r="241" spans="1:16384" s="17" customFormat="1" x14ac:dyDescent="0.2">
      <c r="A241" s="53"/>
      <c r="B241" s="71" t="s">
        <v>413</v>
      </c>
      <c r="C241" s="41">
        <v>40360</v>
      </c>
      <c r="D241" s="63" t="s">
        <v>725</v>
      </c>
      <c r="E241" s="67">
        <v>109650</v>
      </c>
      <c r="F241" s="67">
        <f>+E241</f>
        <v>109650</v>
      </c>
      <c r="G241" s="75"/>
    </row>
    <row r="242" spans="1:16384" s="17" customFormat="1" x14ac:dyDescent="0.2">
      <c r="A242" s="53" t="s">
        <v>300</v>
      </c>
      <c r="B242" s="71"/>
      <c r="C242" s="41"/>
      <c r="D242" s="53" t="s">
        <v>301</v>
      </c>
      <c r="E242" s="28">
        <v>0</v>
      </c>
      <c r="F242" s="54">
        <f t="shared" si="21"/>
        <v>0</v>
      </c>
      <c r="H242" s="75"/>
    </row>
    <row r="243" spans="1:16384" s="17" customFormat="1" x14ac:dyDescent="0.2">
      <c r="A243" s="53"/>
      <c r="B243" s="71"/>
      <c r="C243" s="41"/>
      <c r="D243" s="53"/>
      <c r="E243" s="28"/>
      <c r="F243" s="54"/>
      <c r="H243" s="75"/>
    </row>
    <row r="244" spans="1:16384" s="17" customFormat="1" ht="13.5" customHeight="1" x14ac:dyDescent="0.2">
      <c r="A244" s="53"/>
      <c r="B244" s="41"/>
      <c r="C244" s="41"/>
      <c r="D244" s="53"/>
      <c r="E244" s="65"/>
      <c r="F244" s="75"/>
      <c r="H244" s="75"/>
    </row>
    <row r="245" spans="1:16384" s="47" customFormat="1" x14ac:dyDescent="0.2">
      <c r="A245" s="44" t="s">
        <v>54</v>
      </c>
      <c r="B245" s="44"/>
      <c r="C245" s="44"/>
      <c r="D245" s="44" t="s">
        <v>55</v>
      </c>
      <c r="E245" s="39">
        <f>+E247</f>
        <v>217445</v>
      </c>
      <c r="F245" s="39">
        <f>+F247</f>
        <v>217445</v>
      </c>
      <c r="H245" s="75"/>
    </row>
    <row r="246" spans="1:16384" s="47" customFormat="1" x14ac:dyDescent="0.2">
      <c r="A246" s="37"/>
      <c r="B246" s="37"/>
      <c r="C246" s="37"/>
      <c r="D246" s="37"/>
      <c r="E246" s="90"/>
      <c r="F246" s="90"/>
      <c r="H246" s="75"/>
    </row>
    <row r="247" spans="1:16384" s="47" customFormat="1" x14ac:dyDescent="0.2">
      <c r="A247" s="45" t="s">
        <v>56</v>
      </c>
      <c r="B247" s="45"/>
      <c r="C247" s="45"/>
      <c r="D247" s="45" t="s">
        <v>302</v>
      </c>
      <c r="E247" s="46">
        <f>SUM(E248:E255)</f>
        <v>217445</v>
      </c>
      <c r="F247" s="46">
        <f>SUM(F248:F255)</f>
        <v>217445</v>
      </c>
      <c r="G247" s="173"/>
      <c r="H247" s="75"/>
    </row>
    <row r="248" spans="1:16384" s="17" customFormat="1" x14ac:dyDescent="0.2">
      <c r="A248" s="53" t="s">
        <v>578</v>
      </c>
      <c r="B248" s="71"/>
      <c r="C248" s="41"/>
      <c r="D248" s="53" t="s">
        <v>579</v>
      </c>
      <c r="E248" s="28">
        <v>0</v>
      </c>
      <c r="F248" s="54">
        <f t="shared" ref="F248:F250" si="22">+E248</f>
        <v>0</v>
      </c>
      <c r="G248" s="41"/>
      <c r="H248" s="53"/>
      <c r="I248" s="53"/>
      <c r="J248" s="71"/>
      <c r="K248" s="41"/>
      <c r="L248" s="53"/>
      <c r="M248" s="53"/>
      <c r="N248" s="71"/>
      <c r="O248" s="41"/>
      <c r="P248" s="53"/>
      <c r="Q248" s="53"/>
      <c r="R248" s="71"/>
      <c r="S248" s="41"/>
      <c r="T248" s="53"/>
      <c r="U248" s="53"/>
      <c r="V248" s="71"/>
      <c r="W248" s="41"/>
      <c r="X248" s="53"/>
      <c r="Y248" s="53"/>
      <c r="Z248" s="71"/>
      <c r="AA248" s="41"/>
      <c r="AB248" s="53"/>
      <c r="AC248" s="53"/>
      <c r="AD248" s="71"/>
      <c r="AE248" s="41"/>
      <c r="AF248" s="53"/>
      <c r="AG248" s="53"/>
      <c r="AH248" s="71"/>
      <c r="AI248" s="41"/>
      <c r="AJ248" s="53"/>
      <c r="AK248" s="53"/>
      <c r="AL248" s="71"/>
      <c r="AM248" s="41"/>
      <c r="AN248" s="53"/>
      <c r="AO248" s="53"/>
      <c r="AP248" s="71"/>
      <c r="AQ248" s="41"/>
      <c r="AR248" s="53"/>
      <c r="AS248" s="53"/>
      <c r="AT248" s="71"/>
      <c r="AU248" s="41"/>
      <c r="AV248" s="53"/>
      <c r="AW248" s="53"/>
      <c r="AX248" s="71"/>
      <c r="AY248" s="41"/>
      <c r="AZ248" s="53"/>
      <c r="BA248" s="53"/>
      <c r="BB248" s="71"/>
      <c r="BC248" s="41"/>
      <c r="BD248" s="53"/>
      <c r="BE248" s="53"/>
      <c r="BF248" s="71"/>
      <c r="BG248" s="41"/>
      <c r="BH248" s="53"/>
      <c r="BI248" s="53"/>
      <c r="BJ248" s="71"/>
      <c r="BK248" s="41"/>
      <c r="BL248" s="53"/>
      <c r="BM248" s="53"/>
      <c r="BN248" s="71"/>
      <c r="BO248" s="41"/>
      <c r="BP248" s="53"/>
      <c r="BQ248" s="53"/>
      <c r="BR248" s="71"/>
      <c r="BS248" s="41"/>
      <c r="BT248" s="53"/>
      <c r="BU248" s="53"/>
      <c r="BV248" s="71"/>
      <c r="BW248" s="41"/>
      <c r="BX248" s="53"/>
      <c r="BY248" s="53"/>
      <c r="BZ248" s="71"/>
      <c r="CA248" s="41"/>
      <c r="CB248" s="53"/>
      <c r="CC248" s="53"/>
      <c r="CD248" s="71"/>
      <c r="CE248" s="41"/>
      <c r="CF248" s="53"/>
      <c r="CG248" s="53"/>
      <c r="CH248" s="71"/>
      <c r="CI248" s="41"/>
      <c r="CJ248" s="53"/>
      <c r="CK248" s="53"/>
      <c r="CL248" s="71"/>
      <c r="CM248" s="41"/>
      <c r="CN248" s="53"/>
      <c r="CO248" s="53"/>
      <c r="CP248" s="71"/>
      <c r="CQ248" s="41"/>
      <c r="CR248" s="53"/>
      <c r="CS248" s="53"/>
      <c r="CT248" s="71"/>
      <c r="CU248" s="41"/>
      <c r="CV248" s="53"/>
      <c r="CW248" s="53"/>
      <c r="CX248" s="71"/>
      <c r="CY248" s="41"/>
      <c r="CZ248" s="53"/>
      <c r="DA248" s="53"/>
      <c r="DB248" s="71"/>
      <c r="DC248" s="41"/>
      <c r="DD248" s="53"/>
      <c r="DE248" s="53"/>
      <c r="DF248" s="71"/>
      <c r="DG248" s="41"/>
      <c r="DH248" s="53"/>
      <c r="DI248" s="53"/>
      <c r="DJ248" s="71"/>
      <c r="DK248" s="41"/>
      <c r="DL248" s="53"/>
      <c r="DM248" s="53"/>
      <c r="DN248" s="71"/>
      <c r="DO248" s="41"/>
      <c r="DP248" s="53"/>
      <c r="DQ248" s="53"/>
      <c r="DR248" s="71"/>
      <c r="DS248" s="41"/>
      <c r="DT248" s="53"/>
      <c r="DU248" s="53"/>
      <c r="DV248" s="71"/>
      <c r="DW248" s="41"/>
      <c r="DX248" s="53"/>
      <c r="DY248" s="53"/>
      <c r="DZ248" s="71"/>
      <c r="EA248" s="41"/>
      <c r="EB248" s="53"/>
      <c r="EC248" s="53"/>
      <c r="ED248" s="71"/>
      <c r="EE248" s="41"/>
      <c r="EF248" s="53"/>
      <c r="EG248" s="53"/>
      <c r="EH248" s="71"/>
      <c r="EI248" s="41"/>
      <c r="EJ248" s="53"/>
      <c r="EK248" s="53"/>
      <c r="EL248" s="71"/>
      <c r="EM248" s="41"/>
      <c r="EN248" s="53"/>
      <c r="EO248" s="53"/>
      <c r="EP248" s="71"/>
      <c r="EQ248" s="41"/>
      <c r="ER248" s="53"/>
      <c r="ES248" s="53"/>
      <c r="ET248" s="71"/>
      <c r="EU248" s="41"/>
      <c r="EV248" s="53"/>
      <c r="EW248" s="53"/>
      <c r="EX248" s="71"/>
      <c r="EY248" s="41"/>
      <c r="EZ248" s="53"/>
      <c r="FA248" s="53"/>
      <c r="FB248" s="71"/>
      <c r="FC248" s="41"/>
      <c r="FD248" s="53"/>
      <c r="FE248" s="53"/>
      <c r="FF248" s="71"/>
      <c r="FG248" s="41"/>
      <c r="FH248" s="53"/>
      <c r="FI248" s="53"/>
      <c r="FJ248" s="71"/>
      <c r="FK248" s="41"/>
      <c r="FL248" s="53"/>
      <c r="FM248" s="53"/>
      <c r="FN248" s="71"/>
      <c r="FO248" s="41"/>
      <c r="FP248" s="53"/>
      <c r="FQ248" s="53"/>
      <c r="FR248" s="71"/>
      <c r="FS248" s="41"/>
      <c r="FT248" s="53"/>
      <c r="FU248" s="53"/>
      <c r="FV248" s="71"/>
      <c r="FW248" s="41"/>
      <c r="FX248" s="53"/>
      <c r="FY248" s="53"/>
      <c r="FZ248" s="71"/>
      <c r="GA248" s="41"/>
      <c r="GB248" s="53"/>
      <c r="GC248" s="53"/>
      <c r="GD248" s="71"/>
      <c r="GE248" s="41"/>
      <c r="GF248" s="53"/>
      <c r="GG248" s="53"/>
      <c r="GH248" s="71"/>
      <c r="GI248" s="41"/>
      <c r="GJ248" s="53"/>
      <c r="GK248" s="53"/>
      <c r="GL248" s="71"/>
      <c r="GM248" s="41"/>
      <c r="GN248" s="53"/>
      <c r="GO248" s="53"/>
      <c r="GP248" s="71"/>
      <c r="GQ248" s="41"/>
      <c r="GR248" s="53"/>
      <c r="GS248" s="53"/>
      <c r="GT248" s="71"/>
      <c r="GU248" s="41"/>
      <c r="GV248" s="53"/>
      <c r="GW248" s="53"/>
      <c r="GX248" s="71"/>
      <c r="GY248" s="41"/>
      <c r="GZ248" s="53"/>
      <c r="HA248" s="53"/>
      <c r="HB248" s="71"/>
      <c r="HC248" s="41"/>
      <c r="HD248" s="53"/>
      <c r="HE248" s="53"/>
      <c r="HF248" s="71"/>
      <c r="HG248" s="41"/>
      <c r="HH248" s="53"/>
      <c r="HI248" s="53"/>
      <c r="HJ248" s="71"/>
      <c r="HK248" s="41"/>
      <c r="HL248" s="53"/>
      <c r="HM248" s="53"/>
      <c r="HN248" s="71"/>
      <c r="HO248" s="41"/>
      <c r="HP248" s="53"/>
      <c r="HQ248" s="53"/>
      <c r="HR248" s="71"/>
      <c r="HS248" s="41"/>
      <c r="HT248" s="53"/>
      <c r="HU248" s="53"/>
      <c r="HV248" s="71"/>
      <c r="HW248" s="41"/>
      <c r="HX248" s="53"/>
      <c r="HY248" s="53"/>
      <c r="HZ248" s="71"/>
      <c r="IA248" s="41"/>
      <c r="IB248" s="53"/>
      <c r="IC248" s="53"/>
      <c r="ID248" s="71"/>
      <c r="IE248" s="41"/>
      <c r="IF248" s="53"/>
      <c r="IG248" s="53"/>
      <c r="IH248" s="71"/>
      <c r="II248" s="41"/>
      <c r="IJ248" s="53"/>
      <c r="IK248" s="53"/>
      <c r="IL248" s="71"/>
      <c r="IM248" s="41"/>
      <c r="IN248" s="53"/>
      <c r="IO248" s="53"/>
      <c r="IP248" s="71"/>
      <c r="IQ248" s="41"/>
      <c r="IR248" s="53"/>
      <c r="IS248" s="53"/>
      <c r="IT248" s="71"/>
      <c r="IU248" s="41"/>
      <c r="IV248" s="53"/>
      <c r="IW248" s="53"/>
      <c r="IX248" s="71"/>
      <c r="IY248" s="41"/>
      <c r="IZ248" s="53"/>
      <c r="JA248" s="53"/>
      <c r="JB248" s="71"/>
      <c r="JC248" s="41"/>
      <c r="JD248" s="53"/>
      <c r="JE248" s="53"/>
      <c r="JF248" s="71"/>
      <c r="JG248" s="41"/>
      <c r="JH248" s="53"/>
      <c r="JI248" s="53"/>
      <c r="JJ248" s="71"/>
      <c r="JK248" s="41"/>
      <c r="JL248" s="53"/>
      <c r="JM248" s="53"/>
      <c r="JN248" s="71"/>
      <c r="JO248" s="41"/>
      <c r="JP248" s="53"/>
      <c r="JQ248" s="53"/>
      <c r="JR248" s="71"/>
      <c r="JS248" s="41"/>
      <c r="JT248" s="53"/>
      <c r="JU248" s="53"/>
      <c r="JV248" s="71"/>
      <c r="JW248" s="41"/>
      <c r="JX248" s="53"/>
      <c r="JY248" s="53"/>
      <c r="JZ248" s="71"/>
      <c r="KA248" s="41"/>
      <c r="KB248" s="53"/>
      <c r="KC248" s="53"/>
      <c r="KD248" s="71"/>
      <c r="KE248" s="41"/>
      <c r="KF248" s="53"/>
      <c r="KG248" s="53"/>
      <c r="KH248" s="71"/>
      <c r="KI248" s="41"/>
      <c r="KJ248" s="53"/>
      <c r="KK248" s="53"/>
      <c r="KL248" s="71"/>
      <c r="KM248" s="41"/>
      <c r="KN248" s="53"/>
      <c r="KO248" s="53"/>
      <c r="KP248" s="71"/>
      <c r="KQ248" s="41"/>
      <c r="KR248" s="53"/>
      <c r="KS248" s="53"/>
      <c r="KT248" s="71"/>
      <c r="KU248" s="41"/>
      <c r="KV248" s="53"/>
      <c r="KW248" s="53"/>
      <c r="KX248" s="71"/>
      <c r="KY248" s="41"/>
      <c r="KZ248" s="53"/>
      <c r="LA248" s="53"/>
      <c r="LB248" s="71"/>
      <c r="LC248" s="41"/>
      <c r="LD248" s="53"/>
      <c r="LE248" s="53"/>
      <c r="LF248" s="71"/>
      <c r="LG248" s="41"/>
      <c r="LH248" s="53"/>
      <c r="LI248" s="53"/>
      <c r="LJ248" s="71"/>
      <c r="LK248" s="41"/>
      <c r="LL248" s="53"/>
      <c r="LM248" s="53"/>
      <c r="LN248" s="71"/>
      <c r="LO248" s="41"/>
      <c r="LP248" s="53"/>
      <c r="LQ248" s="53"/>
      <c r="LR248" s="71"/>
      <c r="LS248" s="41"/>
      <c r="LT248" s="53"/>
      <c r="LU248" s="53"/>
      <c r="LV248" s="71"/>
      <c r="LW248" s="41"/>
      <c r="LX248" s="53"/>
      <c r="LY248" s="53"/>
      <c r="LZ248" s="71"/>
      <c r="MA248" s="41"/>
      <c r="MB248" s="53"/>
      <c r="MC248" s="53"/>
      <c r="MD248" s="71"/>
      <c r="ME248" s="41"/>
      <c r="MF248" s="53"/>
      <c r="MG248" s="53"/>
      <c r="MH248" s="71"/>
      <c r="MI248" s="41"/>
      <c r="MJ248" s="53"/>
      <c r="MK248" s="53"/>
      <c r="ML248" s="71"/>
      <c r="MM248" s="41"/>
      <c r="MN248" s="53"/>
      <c r="MO248" s="53"/>
      <c r="MP248" s="71"/>
      <c r="MQ248" s="41"/>
      <c r="MR248" s="53"/>
      <c r="MS248" s="53"/>
      <c r="MT248" s="71"/>
      <c r="MU248" s="41"/>
      <c r="MV248" s="53"/>
      <c r="MW248" s="53"/>
      <c r="MX248" s="71"/>
      <c r="MY248" s="41"/>
      <c r="MZ248" s="53"/>
      <c r="NA248" s="53"/>
      <c r="NB248" s="71"/>
      <c r="NC248" s="41"/>
      <c r="ND248" s="53"/>
      <c r="NE248" s="53"/>
      <c r="NF248" s="71"/>
      <c r="NG248" s="41"/>
      <c r="NH248" s="53"/>
      <c r="NI248" s="53"/>
      <c r="NJ248" s="71"/>
      <c r="NK248" s="41"/>
      <c r="NL248" s="53"/>
      <c r="NM248" s="53"/>
      <c r="NN248" s="71"/>
      <c r="NO248" s="41"/>
      <c r="NP248" s="53"/>
      <c r="NQ248" s="53"/>
      <c r="NR248" s="71"/>
      <c r="NS248" s="41"/>
      <c r="NT248" s="53"/>
      <c r="NU248" s="53"/>
      <c r="NV248" s="71"/>
      <c r="NW248" s="41"/>
      <c r="NX248" s="53"/>
      <c r="NY248" s="53"/>
      <c r="NZ248" s="71"/>
      <c r="OA248" s="41"/>
      <c r="OB248" s="53"/>
      <c r="OC248" s="53"/>
      <c r="OD248" s="71"/>
      <c r="OE248" s="41"/>
      <c r="OF248" s="53"/>
      <c r="OG248" s="53"/>
      <c r="OH248" s="71"/>
      <c r="OI248" s="41"/>
      <c r="OJ248" s="53"/>
      <c r="OK248" s="53"/>
      <c r="OL248" s="71"/>
      <c r="OM248" s="41"/>
      <c r="ON248" s="53"/>
      <c r="OO248" s="53"/>
      <c r="OP248" s="71"/>
      <c r="OQ248" s="41"/>
      <c r="OR248" s="53"/>
      <c r="OS248" s="53"/>
      <c r="OT248" s="71"/>
      <c r="OU248" s="41"/>
      <c r="OV248" s="53"/>
      <c r="OW248" s="53"/>
      <c r="OX248" s="71"/>
      <c r="OY248" s="41"/>
      <c r="OZ248" s="53"/>
      <c r="PA248" s="53"/>
      <c r="PB248" s="71"/>
      <c r="PC248" s="41"/>
      <c r="PD248" s="53"/>
      <c r="PE248" s="53"/>
      <c r="PF248" s="71"/>
      <c r="PG248" s="41"/>
      <c r="PH248" s="53"/>
      <c r="PI248" s="53"/>
      <c r="PJ248" s="71"/>
      <c r="PK248" s="41"/>
      <c r="PL248" s="53"/>
      <c r="PM248" s="53"/>
      <c r="PN248" s="71"/>
      <c r="PO248" s="41"/>
      <c r="PP248" s="53"/>
      <c r="PQ248" s="53"/>
      <c r="PR248" s="71"/>
      <c r="PS248" s="41"/>
      <c r="PT248" s="53"/>
      <c r="PU248" s="53"/>
      <c r="PV248" s="71"/>
      <c r="PW248" s="41"/>
      <c r="PX248" s="53"/>
      <c r="PY248" s="53"/>
      <c r="PZ248" s="71"/>
      <c r="QA248" s="41"/>
      <c r="QB248" s="53"/>
      <c r="QC248" s="53"/>
      <c r="QD248" s="71"/>
      <c r="QE248" s="41"/>
      <c r="QF248" s="53"/>
      <c r="QG248" s="53"/>
      <c r="QH248" s="71"/>
      <c r="QI248" s="41"/>
      <c r="QJ248" s="53"/>
      <c r="QK248" s="53"/>
      <c r="QL248" s="71"/>
      <c r="QM248" s="41"/>
      <c r="QN248" s="53"/>
      <c r="QO248" s="53"/>
      <c r="QP248" s="71"/>
      <c r="QQ248" s="41"/>
      <c r="QR248" s="53"/>
      <c r="QS248" s="53"/>
      <c r="QT248" s="71"/>
      <c r="QU248" s="41"/>
      <c r="QV248" s="53"/>
      <c r="QW248" s="53"/>
      <c r="QX248" s="71"/>
      <c r="QY248" s="41"/>
      <c r="QZ248" s="53"/>
      <c r="RA248" s="53"/>
      <c r="RB248" s="71"/>
      <c r="RC248" s="41"/>
      <c r="RD248" s="53"/>
      <c r="RE248" s="53"/>
      <c r="RF248" s="71"/>
      <c r="RG248" s="41"/>
      <c r="RH248" s="53"/>
      <c r="RI248" s="53"/>
      <c r="RJ248" s="71"/>
      <c r="RK248" s="41"/>
      <c r="RL248" s="53"/>
      <c r="RM248" s="53"/>
      <c r="RN248" s="71"/>
      <c r="RO248" s="41"/>
      <c r="RP248" s="53"/>
      <c r="RQ248" s="53"/>
      <c r="RR248" s="71"/>
      <c r="RS248" s="41"/>
      <c r="RT248" s="53"/>
      <c r="RU248" s="53"/>
      <c r="RV248" s="71"/>
      <c r="RW248" s="41"/>
      <c r="RX248" s="53"/>
      <c r="RY248" s="53"/>
      <c r="RZ248" s="71"/>
      <c r="SA248" s="41"/>
      <c r="SB248" s="53"/>
      <c r="SC248" s="53"/>
      <c r="SD248" s="71"/>
      <c r="SE248" s="41"/>
      <c r="SF248" s="53"/>
      <c r="SG248" s="53"/>
      <c r="SH248" s="71"/>
      <c r="SI248" s="41"/>
      <c r="SJ248" s="53"/>
      <c r="SK248" s="53"/>
      <c r="SL248" s="71"/>
      <c r="SM248" s="41"/>
      <c r="SN248" s="53"/>
      <c r="SO248" s="53"/>
      <c r="SP248" s="71"/>
      <c r="SQ248" s="41"/>
      <c r="SR248" s="53"/>
      <c r="SS248" s="53"/>
      <c r="ST248" s="71"/>
      <c r="SU248" s="41"/>
      <c r="SV248" s="53"/>
      <c r="SW248" s="53"/>
      <c r="SX248" s="71"/>
      <c r="SY248" s="41"/>
      <c r="SZ248" s="53"/>
      <c r="TA248" s="53"/>
      <c r="TB248" s="71"/>
      <c r="TC248" s="41"/>
      <c r="TD248" s="53"/>
      <c r="TE248" s="53"/>
      <c r="TF248" s="71"/>
      <c r="TG248" s="41"/>
      <c r="TH248" s="53"/>
      <c r="TI248" s="53"/>
      <c r="TJ248" s="71"/>
      <c r="TK248" s="41"/>
      <c r="TL248" s="53"/>
      <c r="TM248" s="53"/>
      <c r="TN248" s="71"/>
      <c r="TO248" s="41"/>
      <c r="TP248" s="53"/>
      <c r="TQ248" s="53"/>
      <c r="TR248" s="71"/>
      <c r="TS248" s="41"/>
      <c r="TT248" s="53"/>
      <c r="TU248" s="53"/>
      <c r="TV248" s="71"/>
      <c r="TW248" s="41"/>
      <c r="TX248" s="53"/>
      <c r="TY248" s="53"/>
      <c r="TZ248" s="71"/>
      <c r="UA248" s="41"/>
      <c r="UB248" s="53"/>
      <c r="UC248" s="53"/>
      <c r="UD248" s="71"/>
      <c r="UE248" s="41"/>
      <c r="UF248" s="53"/>
      <c r="UG248" s="53"/>
      <c r="UH248" s="71"/>
      <c r="UI248" s="41"/>
      <c r="UJ248" s="53"/>
      <c r="UK248" s="53"/>
      <c r="UL248" s="71"/>
      <c r="UM248" s="41"/>
      <c r="UN248" s="53"/>
      <c r="UO248" s="53"/>
      <c r="UP248" s="71"/>
      <c r="UQ248" s="41"/>
      <c r="UR248" s="53"/>
      <c r="US248" s="53"/>
      <c r="UT248" s="71"/>
      <c r="UU248" s="41"/>
      <c r="UV248" s="53"/>
      <c r="UW248" s="53"/>
      <c r="UX248" s="71"/>
      <c r="UY248" s="41"/>
      <c r="UZ248" s="53"/>
      <c r="VA248" s="53"/>
      <c r="VB248" s="71"/>
      <c r="VC248" s="41"/>
      <c r="VD248" s="53"/>
      <c r="VE248" s="53"/>
      <c r="VF248" s="71"/>
      <c r="VG248" s="41"/>
      <c r="VH248" s="53"/>
      <c r="VI248" s="53"/>
      <c r="VJ248" s="71"/>
      <c r="VK248" s="41"/>
      <c r="VL248" s="53"/>
      <c r="VM248" s="53"/>
      <c r="VN248" s="71"/>
      <c r="VO248" s="41"/>
      <c r="VP248" s="53"/>
      <c r="VQ248" s="53"/>
      <c r="VR248" s="71"/>
      <c r="VS248" s="41"/>
      <c r="VT248" s="53"/>
      <c r="VU248" s="53"/>
      <c r="VV248" s="71"/>
      <c r="VW248" s="41"/>
      <c r="VX248" s="53"/>
      <c r="VY248" s="53"/>
      <c r="VZ248" s="71"/>
      <c r="WA248" s="41"/>
      <c r="WB248" s="53"/>
      <c r="WC248" s="53"/>
      <c r="WD248" s="71"/>
      <c r="WE248" s="41"/>
      <c r="WF248" s="53"/>
      <c r="WG248" s="53"/>
      <c r="WH248" s="71"/>
      <c r="WI248" s="41"/>
      <c r="WJ248" s="53"/>
      <c r="WK248" s="53"/>
      <c r="WL248" s="71"/>
      <c r="WM248" s="41"/>
      <c r="WN248" s="53"/>
      <c r="WO248" s="53"/>
      <c r="WP248" s="71"/>
      <c r="WQ248" s="41"/>
      <c r="WR248" s="53"/>
      <c r="WS248" s="53"/>
      <c r="WT248" s="71"/>
      <c r="WU248" s="41"/>
      <c r="WV248" s="53"/>
      <c r="WW248" s="53"/>
      <c r="WX248" s="71"/>
      <c r="WY248" s="41"/>
      <c r="WZ248" s="53"/>
      <c r="XA248" s="53"/>
      <c r="XB248" s="71"/>
      <c r="XC248" s="41"/>
      <c r="XD248" s="53"/>
      <c r="XE248" s="53"/>
      <c r="XF248" s="71"/>
      <c r="XG248" s="41"/>
      <c r="XH248" s="53"/>
      <c r="XI248" s="53"/>
      <c r="XJ248" s="71"/>
      <c r="XK248" s="41"/>
      <c r="XL248" s="53"/>
      <c r="XM248" s="53"/>
      <c r="XN248" s="71"/>
      <c r="XO248" s="41"/>
      <c r="XP248" s="53"/>
      <c r="XQ248" s="53"/>
      <c r="XR248" s="71"/>
      <c r="XS248" s="41"/>
      <c r="XT248" s="53"/>
      <c r="XU248" s="53"/>
      <c r="XV248" s="71"/>
      <c r="XW248" s="41"/>
      <c r="XX248" s="53"/>
      <c r="XY248" s="53"/>
      <c r="XZ248" s="71"/>
      <c r="YA248" s="41"/>
      <c r="YB248" s="53"/>
      <c r="YC248" s="53"/>
      <c r="YD248" s="71"/>
      <c r="YE248" s="41"/>
      <c r="YF248" s="53"/>
      <c r="YG248" s="53"/>
      <c r="YH248" s="71"/>
      <c r="YI248" s="41"/>
      <c r="YJ248" s="53"/>
      <c r="YK248" s="53"/>
      <c r="YL248" s="71"/>
      <c r="YM248" s="41"/>
      <c r="YN248" s="53"/>
      <c r="YO248" s="53"/>
      <c r="YP248" s="71"/>
      <c r="YQ248" s="41"/>
      <c r="YR248" s="53"/>
      <c r="YS248" s="53"/>
      <c r="YT248" s="71"/>
      <c r="YU248" s="41"/>
      <c r="YV248" s="53"/>
      <c r="YW248" s="53"/>
      <c r="YX248" s="71"/>
      <c r="YY248" s="41"/>
      <c r="YZ248" s="53"/>
      <c r="ZA248" s="53"/>
      <c r="ZB248" s="71"/>
      <c r="ZC248" s="41"/>
      <c r="ZD248" s="53"/>
      <c r="ZE248" s="53"/>
      <c r="ZF248" s="71"/>
      <c r="ZG248" s="41"/>
      <c r="ZH248" s="53"/>
      <c r="ZI248" s="53"/>
      <c r="ZJ248" s="71"/>
      <c r="ZK248" s="41"/>
      <c r="ZL248" s="53"/>
      <c r="ZM248" s="53"/>
      <c r="ZN248" s="71"/>
      <c r="ZO248" s="41"/>
      <c r="ZP248" s="53"/>
      <c r="ZQ248" s="53"/>
      <c r="ZR248" s="71"/>
      <c r="ZS248" s="41"/>
      <c r="ZT248" s="53"/>
      <c r="ZU248" s="53"/>
      <c r="ZV248" s="71"/>
      <c r="ZW248" s="41"/>
      <c r="ZX248" s="53"/>
      <c r="ZY248" s="53"/>
      <c r="ZZ248" s="71"/>
      <c r="AAA248" s="41"/>
      <c r="AAB248" s="53"/>
      <c r="AAC248" s="53"/>
      <c r="AAD248" s="71"/>
      <c r="AAE248" s="41"/>
      <c r="AAF248" s="53"/>
      <c r="AAG248" s="53"/>
      <c r="AAH248" s="71"/>
      <c r="AAI248" s="41"/>
      <c r="AAJ248" s="53"/>
      <c r="AAK248" s="53"/>
      <c r="AAL248" s="71"/>
      <c r="AAM248" s="41"/>
      <c r="AAN248" s="53"/>
      <c r="AAO248" s="53"/>
      <c r="AAP248" s="71"/>
      <c r="AAQ248" s="41"/>
      <c r="AAR248" s="53"/>
      <c r="AAS248" s="53"/>
      <c r="AAT248" s="71"/>
      <c r="AAU248" s="41"/>
      <c r="AAV248" s="53"/>
      <c r="AAW248" s="53"/>
      <c r="AAX248" s="71"/>
      <c r="AAY248" s="41"/>
      <c r="AAZ248" s="53"/>
      <c r="ABA248" s="53"/>
      <c r="ABB248" s="71"/>
      <c r="ABC248" s="41"/>
      <c r="ABD248" s="53"/>
      <c r="ABE248" s="53"/>
      <c r="ABF248" s="71"/>
      <c r="ABG248" s="41"/>
      <c r="ABH248" s="53"/>
      <c r="ABI248" s="53"/>
      <c r="ABJ248" s="71"/>
      <c r="ABK248" s="41"/>
      <c r="ABL248" s="53"/>
      <c r="ABM248" s="53"/>
      <c r="ABN248" s="71"/>
      <c r="ABO248" s="41"/>
      <c r="ABP248" s="53"/>
      <c r="ABQ248" s="53"/>
      <c r="ABR248" s="71"/>
      <c r="ABS248" s="41"/>
      <c r="ABT248" s="53"/>
      <c r="ABU248" s="53"/>
      <c r="ABV248" s="71"/>
      <c r="ABW248" s="41"/>
      <c r="ABX248" s="53"/>
      <c r="ABY248" s="53"/>
      <c r="ABZ248" s="71"/>
      <c r="ACA248" s="41"/>
      <c r="ACB248" s="53"/>
      <c r="ACC248" s="53"/>
      <c r="ACD248" s="71"/>
      <c r="ACE248" s="41"/>
      <c r="ACF248" s="53"/>
      <c r="ACG248" s="53"/>
      <c r="ACH248" s="71"/>
      <c r="ACI248" s="41"/>
      <c r="ACJ248" s="53"/>
      <c r="ACK248" s="53"/>
      <c r="ACL248" s="71"/>
      <c r="ACM248" s="41"/>
      <c r="ACN248" s="53"/>
      <c r="ACO248" s="53"/>
      <c r="ACP248" s="71"/>
      <c r="ACQ248" s="41"/>
      <c r="ACR248" s="53"/>
      <c r="ACS248" s="53"/>
      <c r="ACT248" s="71"/>
      <c r="ACU248" s="41"/>
      <c r="ACV248" s="53"/>
      <c r="ACW248" s="53"/>
      <c r="ACX248" s="71"/>
      <c r="ACY248" s="41"/>
      <c r="ACZ248" s="53"/>
      <c r="ADA248" s="53"/>
      <c r="ADB248" s="71"/>
      <c r="ADC248" s="41"/>
      <c r="ADD248" s="53"/>
      <c r="ADE248" s="53"/>
      <c r="ADF248" s="71"/>
      <c r="ADG248" s="41"/>
      <c r="ADH248" s="53"/>
      <c r="ADI248" s="53"/>
      <c r="ADJ248" s="71"/>
      <c r="ADK248" s="41"/>
      <c r="ADL248" s="53"/>
      <c r="ADM248" s="53"/>
      <c r="ADN248" s="71"/>
      <c r="ADO248" s="41"/>
      <c r="ADP248" s="53"/>
      <c r="ADQ248" s="53"/>
      <c r="ADR248" s="71"/>
      <c r="ADS248" s="41"/>
      <c r="ADT248" s="53"/>
      <c r="ADU248" s="53"/>
      <c r="ADV248" s="71"/>
      <c r="ADW248" s="41"/>
      <c r="ADX248" s="53"/>
      <c r="ADY248" s="53"/>
      <c r="ADZ248" s="71"/>
      <c r="AEA248" s="41"/>
      <c r="AEB248" s="53"/>
      <c r="AEC248" s="53"/>
      <c r="AED248" s="71"/>
      <c r="AEE248" s="41"/>
      <c r="AEF248" s="53"/>
      <c r="AEG248" s="53"/>
      <c r="AEH248" s="71"/>
      <c r="AEI248" s="41"/>
      <c r="AEJ248" s="53"/>
      <c r="AEK248" s="53"/>
      <c r="AEL248" s="71"/>
      <c r="AEM248" s="41"/>
      <c r="AEN248" s="53"/>
      <c r="AEO248" s="53"/>
      <c r="AEP248" s="71"/>
      <c r="AEQ248" s="41"/>
      <c r="AER248" s="53"/>
      <c r="AES248" s="53"/>
      <c r="AET248" s="71"/>
      <c r="AEU248" s="41"/>
      <c r="AEV248" s="53"/>
      <c r="AEW248" s="53"/>
      <c r="AEX248" s="71"/>
      <c r="AEY248" s="41"/>
      <c r="AEZ248" s="53"/>
      <c r="AFA248" s="53"/>
      <c r="AFB248" s="71"/>
      <c r="AFC248" s="41"/>
      <c r="AFD248" s="53"/>
      <c r="AFE248" s="53"/>
      <c r="AFF248" s="71"/>
      <c r="AFG248" s="41"/>
      <c r="AFH248" s="53"/>
      <c r="AFI248" s="53"/>
      <c r="AFJ248" s="71"/>
      <c r="AFK248" s="41"/>
      <c r="AFL248" s="53"/>
      <c r="AFM248" s="53"/>
      <c r="AFN248" s="71"/>
      <c r="AFO248" s="41"/>
      <c r="AFP248" s="53"/>
      <c r="AFQ248" s="53"/>
      <c r="AFR248" s="71"/>
      <c r="AFS248" s="41"/>
      <c r="AFT248" s="53"/>
      <c r="AFU248" s="53"/>
      <c r="AFV248" s="71"/>
      <c r="AFW248" s="41"/>
      <c r="AFX248" s="53"/>
      <c r="AFY248" s="53"/>
      <c r="AFZ248" s="71"/>
      <c r="AGA248" s="41"/>
      <c r="AGB248" s="53"/>
      <c r="AGC248" s="53"/>
      <c r="AGD248" s="71"/>
      <c r="AGE248" s="41"/>
      <c r="AGF248" s="53"/>
      <c r="AGG248" s="53"/>
      <c r="AGH248" s="71"/>
      <c r="AGI248" s="41"/>
      <c r="AGJ248" s="53"/>
      <c r="AGK248" s="53"/>
      <c r="AGL248" s="71"/>
      <c r="AGM248" s="41"/>
      <c r="AGN248" s="53"/>
      <c r="AGO248" s="53"/>
      <c r="AGP248" s="71"/>
      <c r="AGQ248" s="41"/>
      <c r="AGR248" s="53"/>
      <c r="AGS248" s="53"/>
      <c r="AGT248" s="71"/>
      <c r="AGU248" s="41"/>
      <c r="AGV248" s="53"/>
      <c r="AGW248" s="53"/>
      <c r="AGX248" s="71"/>
      <c r="AGY248" s="41"/>
      <c r="AGZ248" s="53"/>
      <c r="AHA248" s="53"/>
      <c r="AHB248" s="71"/>
      <c r="AHC248" s="41"/>
      <c r="AHD248" s="53"/>
      <c r="AHE248" s="53"/>
      <c r="AHF248" s="71"/>
      <c r="AHG248" s="41"/>
      <c r="AHH248" s="53"/>
      <c r="AHI248" s="53"/>
      <c r="AHJ248" s="71"/>
      <c r="AHK248" s="41"/>
      <c r="AHL248" s="53"/>
      <c r="AHM248" s="53"/>
      <c r="AHN248" s="71"/>
      <c r="AHO248" s="41"/>
      <c r="AHP248" s="53"/>
      <c r="AHQ248" s="53"/>
      <c r="AHR248" s="71"/>
      <c r="AHS248" s="41"/>
      <c r="AHT248" s="53"/>
      <c r="AHU248" s="53"/>
      <c r="AHV248" s="71"/>
      <c r="AHW248" s="41"/>
      <c r="AHX248" s="53"/>
      <c r="AHY248" s="53"/>
      <c r="AHZ248" s="71"/>
      <c r="AIA248" s="41"/>
      <c r="AIB248" s="53"/>
      <c r="AIC248" s="53"/>
      <c r="AID248" s="71"/>
      <c r="AIE248" s="41"/>
      <c r="AIF248" s="53"/>
      <c r="AIG248" s="53"/>
      <c r="AIH248" s="71"/>
      <c r="AII248" s="41"/>
      <c r="AIJ248" s="53"/>
      <c r="AIK248" s="53"/>
      <c r="AIL248" s="71"/>
      <c r="AIM248" s="41"/>
      <c r="AIN248" s="53"/>
      <c r="AIO248" s="53"/>
      <c r="AIP248" s="71"/>
      <c r="AIQ248" s="41"/>
      <c r="AIR248" s="53"/>
      <c r="AIS248" s="53"/>
      <c r="AIT248" s="71"/>
      <c r="AIU248" s="41"/>
      <c r="AIV248" s="53"/>
      <c r="AIW248" s="53"/>
      <c r="AIX248" s="71"/>
      <c r="AIY248" s="41"/>
      <c r="AIZ248" s="53"/>
      <c r="AJA248" s="53"/>
      <c r="AJB248" s="71"/>
      <c r="AJC248" s="41"/>
      <c r="AJD248" s="53"/>
      <c r="AJE248" s="53"/>
      <c r="AJF248" s="71"/>
      <c r="AJG248" s="41"/>
      <c r="AJH248" s="53"/>
      <c r="AJI248" s="53"/>
      <c r="AJJ248" s="71"/>
      <c r="AJK248" s="41"/>
      <c r="AJL248" s="53"/>
      <c r="AJM248" s="53"/>
      <c r="AJN248" s="71"/>
      <c r="AJO248" s="41"/>
      <c r="AJP248" s="53"/>
      <c r="AJQ248" s="53"/>
      <c r="AJR248" s="71"/>
      <c r="AJS248" s="41"/>
      <c r="AJT248" s="53"/>
      <c r="AJU248" s="53"/>
      <c r="AJV248" s="71"/>
      <c r="AJW248" s="41"/>
      <c r="AJX248" s="53"/>
      <c r="AJY248" s="53"/>
      <c r="AJZ248" s="71"/>
      <c r="AKA248" s="41"/>
      <c r="AKB248" s="53"/>
      <c r="AKC248" s="53"/>
      <c r="AKD248" s="71"/>
      <c r="AKE248" s="41"/>
      <c r="AKF248" s="53"/>
      <c r="AKG248" s="53"/>
      <c r="AKH248" s="71"/>
      <c r="AKI248" s="41"/>
      <c r="AKJ248" s="53"/>
      <c r="AKK248" s="53"/>
      <c r="AKL248" s="71"/>
      <c r="AKM248" s="41"/>
      <c r="AKN248" s="53"/>
      <c r="AKO248" s="53"/>
      <c r="AKP248" s="71"/>
      <c r="AKQ248" s="41"/>
      <c r="AKR248" s="53"/>
      <c r="AKS248" s="53"/>
      <c r="AKT248" s="71"/>
      <c r="AKU248" s="41"/>
      <c r="AKV248" s="53"/>
      <c r="AKW248" s="53"/>
      <c r="AKX248" s="71"/>
      <c r="AKY248" s="41"/>
      <c r="AKZ248" s="53"/>
      <c r="ALA248" s="53"/>
      <c r="ALB248" s="71"/>
      <c r="ALC248" s="41"/>
      <c r="ALD248" s="53"/>
      <c r="ALE248" s="53"/>
      <c r="ALF248" s="71"/>
      <c r="ALG248" s="41"/>
      <c r="ALH248" s="53"/>
      <c r="ALI248" s="53"/>
      <c r="ALJ248" s="71"/>
      <c r="ALK248" s="41"/>
      <c r="ALL248" s="53"/>
      <c r="ALM248" s="53"/>
      <c r="ALN248" s="71"/>
      <c r="ALO248" s="41"/>
      <c r="ALP248" s="53"/>
      <c r="ALQ248" s="53"/>
      <c r="ALR248" s="71"/>
      <c r="ALS248" s="41"/>
      <c r="ALT248" s="53"/>
      <c r="ALU248" s="53"/>
      <c r="ALV248" s="71"/>
      <c r="ALW248" s="41"/>
      <c r="ALX248" s="53"/>
      <c r="ALY248" s="53"/>
      <c r="ALZ248" s="71"/>
      <c r="AMA248" s="41"/>
      <c r="AMB248" s="53"/>
      <c r="AMC248" s="53"/>
      <c r="AMD248" s="71"/>
      <c r="AME248" s="41"/>
      <c r="AMF248" s="53"/>
      <c r="AMG248" s="53"/>
      <c r="AMH248" s="71"/>
      <c r="AMI248" s="41"/>
      <c r="AMJ248" s="53"/>
      <c r="AMK248" s="53"/>
      <c r="AML248" s="71"/>
      <c r="AMM248" s="41"/>
      <c r="AMN248" s="53"/>
      <c r="AMO248" s="53"/>
      <c r="AMP248" s="71"/>
      <c r="AMQ248" s="41"/>
      <c r="AMR248" s="53"/>
      <c r="AMS248" s="53"/>
      <c r="AMT248" s="71"/>
      <c r="AMU248" s="41"/>
      <c r="AMV248" s="53"/>
      <c r="AMW248" s="53"/>
      <c r="AMX248" s="71"/>
      <c r="AMY248" s="41"/>
      <c r="AMZ248" s="53"/>
      <c r="ANA248" s="53"/>
      <c r="ANB248" s="71"/>
      <c r="ANC248" s="41"/>
      <c r="AND248" s="53"/>
      <c r="ANE248" s="53"/>
      <c r="ANF248" s="71"/>
      <c r="ANG248" s="41"/>
      <c r="ANH248" s="53"/>
      <c r="ANI248" s="53"/>
      <c r="ANJ248" s="71"/>
      <c r="ANK248" s="41"/>
      <c r="ANL248" s="53"/>
      <c r="ANM248" s="53"/>
      <c r="ANN248" s="71"/>
      <c r="ANO248" s="41"/>
      <c r="ANP248" s="53"/>
      <c r="ANQ248" s="53"/>
      <c r="ANR248" s="71"/>
      <c r="ANS248" s="41"/>
      <c r="ANT248" s="53"/>
      <c r="ANU248" s="53"/>
      <c r="ANV248" s="71"/>
      <c r="ANW248" s="41"/>
      <c r="ANX248" s="53"/>
      <c r="ANY248" s="53"/>
      <c r="ANZ248" s="71"/>
      <c r="AOA248" s="41"/>
      <c r="AOB248" s="53"/>
      <c r="AOC248" s="53"/>
      <c r="AOD248" s="71"/>
      <c r="AOE248" s="41"/>
      <c r="AOF248" s="53"/>
      <c r="AOG248" s="53"/>
      <c r="AOH248" s="71"/>
      <c r="AOI248" s="41"/>
      <c r="AOJ248" s="53"/>
      <c r="AOK248" s="53"/>
      <c r="AOL248" s="71"/>
      <c r="AOM248" s="41"/>
      <c r="AON248" s="53"/>
      <c r="AOO248" s="53"/>
      <c r="AOP248" s="71"/>
      <c r="AOQ248" s="41"/>
      <c r="AOR248" s="53"/>
      <c r="AOS248" s="53"/>
      <c r="AOT248" s="71"/>
      <c r="AOU248" s="41"/>
      <c r="AOV248" s="53"/>
      <c r="AOW248" s="53"/>
      <c r="AOX248" s="71"/>
      <c r="AOY248" s="41"/>
      <c r="AOZ248" s="53"/>
      <c r="APA248" s="53"/>
      <c r="APB248" s="71"/>
      <c r="APC248" s="41"/>
      <c r="APD248" s="53"/>
      <c r="APE248" s="53"/>
      <c r="APF248" s="71"/>
      <c r="APG248" s="41"/>
      <c r="APH248" s="53"/>
      <c r="API248" s="53"/>
      <c r="APJ248" s="71"/>
      <c r="APK248" s="41"/>
      <c r="APL248" s="53"/>
      <c r="APM248" s="53"/>
      <c r="APN248" s="71"/>
      <c r="APO248" s="41"/>
      <c r="APP248" s="53"/>
      <c r="APQ248" s="53"/>
      <c r="APR248" s="71"/>
      <c r="APS248" s="41"/>
      <c r="APT248" s="53"/>
      <c r="APU248" s="53"/>
      <c r="APV248" s="71"/>
      <c r="APW248" s="41"/>
      <c r="APX248" s="53"/>
      <c r="APY248" s="53"/>
      <c r="APZ248" s="71"/>
      <c r="AQA248" s="41"/>
      <c r="AQB248" s="53"/>
      <c r="AQC248" s="53"/>
      <c r="AQD248" s="71"/>
      <c r="AQE248" s="41"/>
      <c r="AQF248" s="53"/>
      <c r="AQG248" s="53"/>
      <c r="AQH248" s="71"/>
      <c r="AQI248" s="41"/>
      <c r="AQJ248" s="53"/>
      <c r="AQK248" s="53"/>
      <c r="AQL248" s="71"/>
      <c r="AQM248" s="41"/>
      <c r="AQN248" s="53"/>
      <c r="AQO248" s="53"/>
      <c r="AQP248" s="71"/>
      <c r="AQQ248" s="41"/>
      <c r="AQR248" s="53"/>
      <c r="AQS248" s="53"/>
      <c r="AQT248" s="71"/>
      <c r="AQU248" s="41"/>
      <c r="AQV248" s="53"/>
      <c r="AQW248" s="53"/>
      <c r="AQX248" s="71"/>
      <c r="AQY248" s="41"/>
      <c r="AQZ248" s="53"/>
      <c r="ARA248" s="53"/>
      <c r="ARB248" s="71"/>
      <c r="ARC248" s="41"/>
      <c r="ARD248" s="53"/>
      <c r="ARE248" s="53"/>
      <c r="ARF248" s="71"/>
      <c r="ARG248" s="41"/>
      <c r="ARH248" s="53"/>
      <c r="ARI248" s="53"/>
      <c r="ARJ248" s="71"/>
      <c r="ARK248" s="41"/>
      <c r="ARL248" s="53"/>
      <c r="ARM248" s="53"/>
      <c r="ARN248" s="71"/>
      <c r="ARO248" s="41"/>
      <c r="ARP248" s="53"/>
      <c r="ARQ248" s="53"/>
      <c r="ARR248" s="71"/>
      <c r="ARS248" s="41"/>
      <c r="ART248" s="53"/>
      <c r="ARU248" s="53"/>
      <c r="ARV248" s="71"/>
      <c r="ARW248" s="41"/>
      <c r="ARX248" s="53"/>
      <c r="ARY248" s="53"/>
      <c r="ARZ248" s="71"/>
      <c r="ASA248" s="41"/>
      <c r="ASB248" s="53"/>
      <c r="ASC248" s="53"/>
      <c r="ASD248" s="71"/>
      <c r="ASE248" s="41"/>
      <c r="ASF248" s="53"/>
      <c r="ASG248" s="53"/>
      <c r="ASH248" s="71"/>
      <c r="ASI248" s="41"/>
      <c r="ASJ248" s="53"/>
      <c r="ASK248" s="53"/>
      <c r="ASL248" s="71"/>
      <c r="ASM248" s="41"/>
      <c r="ASN248" s="53"/>
      <c r="ASO248" s="53"/>
      <c r="ASP248" s="71"/>
      <c r="ASQ248" s="41"/>
      <c r="ASR248" s="53"/>
      <c r="ASS248" s="53"/>
      <c r="AST248" s="71"/>
      <c r="ASU248" s="41"/>
      <c r="ASV248" s="53"/>
      <c r="ASW248" s="53"/>
      <c r="ASX248" s="71"/>
      <c r="ASY248" s="41"/>
      <c r="ASZ248" s="53"/>
      <c r="ATA248" s="53"/>
      <c r="ATB248" s="71"/>
      <c r="ATC248" s="41"/>
      <c r="ATD248" s="53"/>
      <c r="ATE248" s="53"/>
      <c r="ATF248" s="71"/>
      <c r="ATG248" s="41"/>
      <c r="ATH248" s="53"/>
      <c r="ATI248" s="53"/>
      <c r="ATJ248" s="71"/>
      <c r="ATK248" s="41"/>
      <c r="ATL248" s="53"/>
      <c r="ATM248" s="53"/>
      <c r="ATN248" s="71"/>
      <c r="ATO248" s="41"/>
      <c r="ATP248" s="53"/>
      <c r="ATQ248" s="53"/>
      <c r="ATR248" s="71"/>
      <c r="ATS248" s="41"/>
      <c r="ATT248" s="53"/>
      <c r="ATU248" s="53"/>
      <c r="ATV248" s="71"/>
      <c r="ATW248" s="41"/>
      <c r="ATX248" s="53"/>
      <c r="ATY248" s="53"/>
      <c r="ATZ248" s="71"/>
      <c r="AUA248" s="41"/>
      <c r="AUB248" s="53"/>
      <c r="AUC248" s="53"/>
      <c r="AUD248" s="71"/>
      <c r="AUE248" s="41"/>
      <c r="AUF248" s="53"/>
      <c r="AUG248" s="53"/>
      <c r="AUH248" s="71"/>
      <c r="AUI248" s="41"/>
      <c r="AUJ248" s="53"/>
      <c r="AUK248" s="53"/>
      <c r="AUL248" s="71"/>
      <c r="AUM248" s="41"/>
      <c r="AUN248" s="53"/>
      <c r="AUO248" s="53"/>
      <c r="AUP248" s="71"/>
      <c r="AUQ248" s="41"/>
      <c r="AUR248" s="53"/>
      <c r="AUS248" s="53"/>
      <c r="AUT248" s="71"/>
      <c r="AUU248" s="41"/>
      <c r="AUV248" s="53"/>
      <c r="AUW248" s="53"/>
      <c r="AUX248" s="71"/>
      <c r="AUY248" s="41"/>
      <c r="AUZ248" s="53"/>
      <c r="AVA248" s="53"/>
      <c r="AVB248" s="71"/>
      <c r="AVC248" s="41"/>
      <c r="AVD248" s="53"/>
      <c r="AVE248" s="53"/>
      <c r="AVF248" s="71"/>
      <c r="AVG248" s="41"/>
      <c r="AVH248" s="53"/>
      <c r="AVI248" s="53"/>
      <c r="AVJ248" s="71"/>
      <c r="AVK248" s="41"/>
      <c r="AVL248" s="53"/>
      <c r="AVM248" s="53"/>
      <c r="AVN248" s="71"/>
      <c r="AVO248" s="41"/>
      <c r="AVP248" s="53"/>
      <c r="AVQ248" s="53"/>
      <c r="AVR248" s="71"/>
      <c r="AVS248" s="41"/>
      <c r="AVT248" s="53"/>
      <c r="AVU248" s="53"/>
      <c r="AVV248" s="71"/>
      <c r="AVW248" s="41"/>
      <c r="AVX248" s="53"/>
      <c r="AVY248" s="53"/>
      <c r="AVZ248" s="71"/>
      <c r="AWA248" s="41"/>
      <c r="AWB248" s="53"/>
      <c r="AWC248" s="53"/>
      <c r="AWD248" s="71"/>
      <c r="AWE248" s="41"/>
      <c r="AWF248" s="53"/>
      <c r="AWG248" s="53"/>
      <c r="AWH248" s="71"/>
      <c r="AWI248" s="41"/>
      <c r="AWJ248" s="53"/>
      <c r="AWK248" s="53"/>
      <c r="AWL248" s="71"/>
      <c r="AWM248" s="41"/>
      <c r="AWN248" s="53"/>
      <c r="AWO248" s="53"/>
      <c r="AWP248" s="71"/>
      <c r="AWQ248" s="41"/>
      <c r="AWR248" s="53"/>
      <c r="AWS248" s="53"/>
      <c r="AWT248" s="71"/>
      <c r="AWU248" s="41"/>
      <c r="AWV248" s="53"/>
      <c r="AWW248" s="53"/>
      <c r="AWX248" s="71"/>
      <c r="AWY248" s="41"/>
      <c r="AWZ248" s="53"/>
      <c r="AXA248" s="53"/>
      <c r="AXB248" s="71"/>
      <c r="AXC248" s="41"/>
      <c r="AXD248" s="53"/>
      <c r="AXE248" s="53"/>
      <c r="AXF248" s="71"/>
      <c r="AXG248" s="41"/>
      <c r="AXH248" s="53"/>
      <c r="AXI248" s="53"/>
      <c r="AXJ248" s="71"/>
      <c r="AXK248" s="41"/>
      <c r="AXL248" s="53"/>
      <c r="AXM248" s="53"/>
      <c r="AXN248" s="71"/>
      <c r="AXO248" s="41"/>
      <c r="AXP248" s="53"/>
      <c r="AXQ248" s="53"/>
      <c r="AXR248" s="71"/>
      <c r="AXS248" s="41"/>
      <c r="AXT248" s="53"/>
      <c r="AXU248" s="53"/>
      <c r="AXV248" s="71"/>
      <c r="AXW248" s="41"/>
      <c r="AXX248" s="53"/>
      <c r="AXY248" s="53"/>
      <c r="AXZ248" s="71"/>
      <c r="AYA248" s="41"/>
      <c r="AYB248" s="53"/>
      <c r="AYC248" s="53"/>
      <c r="AYD248" s="71"/>
      <c r="AYE248" s="41"/>
      <c r="AYF248" s="53"/>
      <c r="AYG248" s="53"/>
      <c r="AYH248" s="71"/>
      <c r="AYI248" s="41"/>
      <c r="AYJ248" s="53"/>
      <c r="AYK248" s="53"/>
      <c r="AYL248" s="71"/>
      <c r="AYM248" s="41"/>
      <c r="AYN248" s="53"/>
      <c r="AYO248" s="53"/>
      <c r="AYP248" s="71"/>
      <c r="AYQ248" s="41"/>
      <c r="AYR248" s="53"/>
      <c r="AYS248" s="53"/>
      <c r="AYT248" s="71"/>
      <c r="AYU248" s="41"/>
      <c r="AYV248" s="53"/>
      <c r="AYW248" s="53"/>
      <c r="AYX248" s="71"/>
      <c r="AYY248" s="41"/>
      <c r="AYZ248" s="53"/>
      <c r="AZA248" s="53"/>
      <c r="AZB248" s="71"/>
      <c r="AZC248" s="41"/>
      <c r="AZD248" s="53"/>
      <c r="AZE248" s="53"/>
      <c r="AZF248" s="71"/>
      <c r="AZG248" s="41"/>
      <c r="AZH248" s="53"/>
      <c r="AZI248" s="53"/>
      <c r="AZJ248" s="71"/>
      <c r="AZK248" s="41"/>
      <c r="AZL248" s="53"/>
      <c r="AZM248" s="53"/>
      <c r="AZN248" s="71"/>
      <c r="AZO248" s="41"/>
      <c r="AZP248" s="53"/>
      <c r="AZQ248" s="53"/>
      <c r="AZR248" s="71"/>
      <c r="AZS248" s="41"/>
      <c r="AZT248" s="53"/>
      <c r="AZU248" s="53"/>
      <c r="AZV248" s="71"/>
      <c r="AZW248" s="41"/>
      <c r="AZX248" s="53"/>
      <c r="AZY248" s="53"/>
      <c r="AZZ248" s="71"/>
      <c r="BAA248" s="41"/>
      <c r="BAB248" s="53"/>
      <c r="BAC248" s="53"/>
      <c r="BAD248" s="71"/>
      <c r="BAE248" s="41"/>
      <c r="BAF248" s="53"/>
      <c r="BAG248" s="53"/>
      <c r="BAH248" s="71"/>
      <c r="BAI248" s="41"/>
      <c r="BAJ248" s="53"/>
      <c r="BAK248" s="53"/>
      <c r="BAL248" s="71"/>
      <c r="BAM248" s="41"/>
      <c r="BAN248" s="53"/>
      <c r="BAO248" s="53"/>
      <c r="BAP248" s="71"/>
      <c r="BAQ248" s="41"/>
      <c r="BAR248" s="53"/>
      <c r="BAS248" s="53"/>
      <c r="BAT248" s="71"/>
      <c r="BAU248" s="41"/>
      <c r="BAV248" s="53"/>
      <c r="BAW248" s="53"/>
      <c r="BAX248" s="71"/>
      <c r="BAY248" s="41"/>
      <c r="BAZ248" s="53"/>
      <c r="BBA248" s="53"/>
      <c r="BBB248" s="71"/>
      <c r="BBC248" s="41"/>
      <c r="BBD248" s="53"/>
      <c r="BBE248" s="53"/>
      <c r="BBF248" s="71"/>
      <c r="BBG248" s="41"/>
      <c r="BBH248" s="53"/>
      <c r="BBI248" s="53"/>
      <c r="BBJ248" s="71"/>
      <c r="BBK248" s="41"/>
      <c r="BBL248" s="53"/>
      <c r="BBM248" s="53"/>
      <c r="BBN248" s="71"/>
      <c r="BBO248" s="41"/>
      <c r="BBP248" s="53"/>
      <c r="BBQ248" s="53"/>
      <c r="BBR248" s="71"/>
      <c r="BBS248" s="41"/>
      <c r="BBT248" s="53"/>
      <c r="BBU248" s="53"/>
      <c r="BBV248" s="71"/>
      <c r="BBW248" s="41"/>
      <c r="BBX248" s="53"/>
      <c r="BBY248" s="53"/>
      <c r="BBZ248" s="71"/>
      <c r="BCA248" s="41"/>
      <c r="BCB248" s="53"/>
      <c r="BCC248" s="53"/>
      <c r="BCD248" s="71"/>
      <c r="BCE248" s="41"/>
      <c r="BCF248" s="53"/>
      <c r="BCG248" s="53"/>
      <c r="BCH248" s="71"/>
      <c r="BCI248" s="41"/>
      <c r="BCJ248" s="53"/>
      <c r="BCK248" s="53"/>
      <c r="BCL248" s="71"/>
      <c r="BCM248" s="41"/>
      <c r="BCN248" s="53"/>
      <c r="BCO248" s="53"/>
      <c r="BCP248" s="71"/>
      <c r="BCQ248" s="41"/>
      <c r="BCR248" s="53"/>
      <c r="BCS248" s="53"/>
      <c r="BCT248" s="71"/>
      <c r="BCU248" s="41"/>
      <c r="BCV248" s="53"/>
      <c r="BCW248" s="53"/>
      <c r="BCX248" s="71"/>
      <c r="BCY248" s="41"/>
      <c r="BCZ248" s="53"/>
      <c r="BDA248" s="53"/>
      <c r="BDB248" s="71"/>
      <c r="BDC248" s="41"/>
      <c r="BDD248" s="53"/>
      <c r="BDE248" s="53"/>
      <c r="BDF248" s="71"/>
      <c r="BDG248" s="41"/>
      <c r="BDH248" s="53"/>
      <c r="BDI248" s="53"/>
      <c r="BDJ248" s="71"/>
      <c r="BDK248" s="41"/>
      <c r="BDL248" s="53"/>
      <c r="BDM248" s="53"/>
      <c r="BDN248" s="71"/>
      <c r="BDO248" s="41"/>
      <c r="BDP248" s="53"/>
      <c r="BDQ248" s="53"/>
      <c r="BDR248" s="71"/>
      <c r="BDS248" s="41"/>
      <c r="BDT248" s="53"/>
      <c r="BDU248" s="53"/>
      <c r="BDV248" s="71"/>
      <c r="BDW248" s="41"/>
      <c r="BDX248" s="53"/>
      <c r="BDY248" s="53"/>
      <c r="BDZ248" s="71"/>
      <c r="BEA248" s="41"/>
      <c r="BEB248" s="53"/>
      <c r="BEC248" s="53"/>
      <c r="BED248" s="71"/>
      <c r="BEE248" s="41"/>
      <c r="BEF248" s="53"/>
      <c r="BEG248" s="53"/>
      <c r="BEH248" s="71"/>
      <c r="BEI248" s="41"/>
      <c r="BEJ248" s="53"/>
      <c r="BEK248" s="53"/>
      <c r="BEL248" s="71"/>
      <c r="BEM248" s="41"/>
      <c r="BEN248" s="53"/>
      <c r="BEO248" s="53"/>
      <c r="BEP248" s="71"/>
      <c r="BEQ248" s="41"/>
      <c r="BER248" s="53"/>
      <c r="BES248" s="53"/>
      <c r="BET248" s="71"/>
      <c r="BEU248" s="41"/>
      <c r="BEV248" s="53"/>
      <c r="BEW248" s="53"/>
      <c r="BEX248" s="71"/>
      <c r="BEY248" s="41"/>
      <c r="BEZ248" s="53"/>
      <c r="BFA248" s="53"/>
      <c r="BFB248" s="71"/>
      <c r="BFC248" s="41"/>
      <c r="BFD248" s="53"/>
      <c r="BFE248" s="53"/>
      <c r="BFF248" s="71"/>
      <c r="BFG248" s="41"/>
      <c r="BFH248" s="53"/>
      <c r="BFI248" s="53"/>
      <c r="BFJ248" s="71"/>
      <c r="BFK248" s="41"/>
      <c r="BFL248" s="53"/>
      <c r="BFM248" s="53"/>
      <c r="BFN248" s="71"/>
      <c r="BFO248" s="41"/>
      <c r="BFP248" s="53"/>
      <c r="BFQ248" s="53"/>
      <c r="BFR248" s="71"/>
      <c r="BFS248" s="41"/>
      <c r="BFT248" s="53"/>
      <c r="BFU248" s="53"/>
      <c r="BFV248" s="71"/>
      <c r="BFW248" s="41"/>
      <c r="BFX248" s="53"/>
      <c r="BFY248" s="53"/>
      <c r="BFZ248" s="71"/>
      <c r="BGA248" s="41"/>
      <c r="BGB248" s="53"/>
      <c r="BGC248" s="53"/>
      <c r="BGD248" s="71"/>
      <c r="BGE248" s="41"/>
      <c r="BGF248" s="53"/>
      <c r="BGG248" s="53"/>
      <c r="BGH248" s="71"/>
      <c r="BGI248" s="41"/>
      <c r="BGJ248" s="53"/>
      <c r="BGK248" s="53"/>
      <c r="BGL248" s="71"/>
      <c r="BGM248" s="41"/>
      <c r="BGN248" s="53"/>
      <c r="BGO248" s="53"/>
      <c r="BGP248" s="71"/>
      <c r="BGQ248" s="41"/>
      <c r="BGR248" s="53"/>
      <c r="BGS248" s="53"/>
      <c r="BGT248" s="71"/>
      <c r="BGU248" s="41"/>
      <c r="BGV248" s="53"/>
      <c r="BGW248" s="53"/>
      <c r="BGX248" s="71"/>
      <c r="BGY248" s="41"/>
      <c r="BGZ248" s="53"/>
      <c r="BHA248" s="53"/>
      <c r="BHB248" s="71"/>
      <c r="BHC248" s="41"/>
      <c r="BHD248" s="53"/>
      <c r="BHE248" s="53"/>
      <c r="BHF248" s="71"/>
      <c r="BHG248" s="41"/>
      <c r="BHH248" s="53"/>
      <c r="BHI248" s="53"/>
      <c r="BHJ248" s="71"/>
      <c r="BHK248" s="41"/>
      <c r="BHL248" s="53"/>
      <c r="BHM248" s="53"/>
      <c r="BHN248" s="71"/>
      <c r="BHO248" s="41"/>
      <c r="BHP248" s="53"/>
      <c r="BHQ248" s="53"/>
      <c r="BHR248" s="71"/>
      <c r="BHS248" s="41"/>
      <c r="BHT248" s="53"/>
      <c r="BHU248" s="53"/>
      <c r="BHV248" s="71"/>
      <c r="BHW248" s="41"/>
      <c r="BHX248" s="53"/>
      <c r="BHY248" s="53"/>
      <c r="BHZ248" s="71"/>
      <c r="BIA248" s="41"/>
      <c r="BIB248" s="53"/>
      <c r="BIC248" s="53"/>
      <c r="BID248" s="71"/>
      <c r="BIE248" s="41"/>
      <c r="BIF248" s="53"/>
      <c r="BIG248" s="53"/>
      <c r="BIH248" s="71"/>
      <c r="BII248" s="41"/>
      <c r="BIJ248" s="53"/>
      <c r="BIK248" s="53"/>
      <c r="BIL248" s="71"/>
      <c r="BIM248" s="41"/>
      <c r="BIN248" s="53"/>
      <c r="BIO248" s="53"/>
      <c r="BIP248" s="71"/>
      <c r="BIQ248" s="41"/>
      <c r="BIR248" s="53"/>
      <c r="BIS248" s="53"/>
      <c r="BIT248" s="71"/>
      <c r="BIU248" s="41"/>
      <c r="BIV248" s="53"/>
      <c r="BIW248" s="53"/>
      <c r="BIX248" s="71"/>
      <c r="BIY248" s="41"/>
      <c r="BIZ248" s="53"/>
      <c r="BJA248" s="53"/>
      <c r="BJB248" s="71"/>
      <c r="BJC248" s="41"/>
      <c r="BJD248" s="53"/>
      <c r="BJE248" s="53"/>
      <c r="BJF248" s="71"/>
      <c r="BJG248" s="41"/>
      <c r="BJH248" s="53"/>
      <c r="BJI248" s="53"/>
      <c r="BJJ248" s="71"/>
      <c r="BJK248" s="41"/>
      <c r="BJL248" s="53"/>
      <c r="BJM248" s="53"/>
      <c r="BJN248" s="71"/>
      <c r="BJO248" s="41"/>
      <c r="BJP248" s="53"/>
      <c r="BJQ248" s="53"/>
      <c r="BJR248" s="71"/>
      <c r="BJS248" s="41"/>
      <c r="BJT248" s="53"/>
      <c r="BJU248" s="53"/>
      <c r="BJV248" s="71"/>
      <c r="BJW248" s="41"/>
      <c r="BJX248" s="53"/>
      <c r="BJY248" s="53"/>
      <c r="BJZ248" s="71"/>
      <c r="BKA248" s="41"/>
      <c r="BKB248" s="53"/>
      <c r="BKC248" s="53"/>
      <c r="BKD248" s="71"/>
      <c r="BKE248" s="41"/>
      <c r="BKF248" s="53"/>
      <c r="BKG248" s="53"/>
      <c r="BKH248" s="71"/>
      <c r="BKI248" s="41"/>
      <c r="BKJ248" s="53"/>
      <c r="BKK248" s="53"/>
      <c r="BKL248" s="71"/>
      <c r="BKM248" s="41"/>
      <c r="BKN248" s="53"/>
      <c r="BKO248" s="53"/>
      <c r="BKP248" s="71"/>
      <c r="BKQ248" s="41"/>
      <c r="BKR248" s="53"/>
      <c r="BKS248" s="53"/>
      <c r="BKT248" s="71"/>
      <c r="BKU248" s="41"/>
      <c r="BKV248" s="53"/>
      <c r="BKW248" s="53"/>
      <c r="BKX248" s="71"/>
      <c r="BKY248" s="41"/>
      <c r="BKZ248" s="53"/>
      <c r="BLA248" s="53"/>
      <c r="BLB248" s="71"/>
      <c r="BLC248" s="41"/>
      <c r="BLD248" s="53"/>
      <c r="BLE248" s="53"/>
      <c r="BLF248" s="71"/>
      <c r="BLG248" s="41"/>
      <c r="BLH248" s="53"/>
      <c r="BLI248" s="53"/>
      <c r="BLJ248" s="71"/>
      <c r="BLK248" s="41"/>
      <c r="BLL248" s="53"/>
      <c r="BLM248" s="53"/>
      <c r="BLN248" s="71"/>
      <c r="BLO248" s="41"/>
      <c r="BLP248" s="53"/>
      <c r="BLQ248" s="53"/>
      <c r="BLR248" s="71"/>
      <c r="BLS248" s="41"/>
      <c r="BLT248" s="53"/>
      <c r="BLU248" s="53"/>
      <c r="BLV248" s="71"/>
      <c r="BLW248" s="41"/>
      <c r="BLX248" s="53"/>
      <c r="BLY248" s="53"/>
      <c r="BLZ248" s="71"/>
      <c r="BMA248" s="41"/>
      <c r="BMB248" s="53"/>
      <c r="BMC248" s="53"/>
      <c r="BMD248" s="71"/>
      <c r="BME248" s="41"/>
      <c r="BMF248" s="53"/>
      <c r="BMG248" s="53"/>
      <c r="BMH248" s="71"/>
      <c r="BMI248" s="41"/>
      <c r="BMJ248" s="53"/>
      <c r="BMK248" s="53"/>
      <c r="BML248" s="71"/>
      <c r="BMM248" s="41"/>
      <c r="BMN248" s="53"/>
      <c r="BMO248" s="53"/>
      <c r="BMP248" s="71"/>
      <c r="BMQ248" s="41"/>
      <c r="BMR248" s="53"/>
      <c r="BMS248" s="53"/>
      <c r="BMT248" s="71"/>
      <c r="BMU248" s="41"/>
      <c r="BMV248" s="53"/>
      <c r="BMW248" s="53"/>
      <c r="BMX248" s="71"/>
      <c r="BMY248" s="41"/>
      <c r="BMZ248" s="53"/>
      <c r="BNA248" s="53"/>
      <c r="BNB248" s="71"/>
      <c r="BNC248" s="41"/>
      <c r="BND248" s="53"/>
      <c r="BNE248" s="53"/>
      <c r="BNF248" s="71"/>
      <c r="BNG248" s="41"/>
      <c r="BNH248" s="53"/>
      <c r="BNI248" s="53"/>
      <c r="BNJ248" s="71"/>
      <c r="BNK248" s="41"/>
      <c r="BNL248" s="53"/>
      <c r="BNM248" s="53"/>
      <c r="BNN248" s="71"/>
      <c r="BNO248" s="41"/>
      <c r="BNP248" s="53"/>
      <c r="BNQ248" s="53"/>
      <c r="BNR248" s="71"/>
      <c r="BNS248" s="41"/>
      <c r="BNT248" s="53"/>
      <c r="BNU248" s="53"/>
      <c r="BNV248" s="71"/>
      <c r="BNW248" s="41"/>
      <c r="BNX248" s="53"/>
      <c r="BNY248" s="53"/>
      <c r="BNZ248" s="71"/>
      <c r="BOA248" s="41"/>
      <c r="BOB248" s="53"/>
      <c r="BOC248" s="53"/>
      <c r="BOD248" s="71"/>
      <c r="BOE248" s="41"/>
      <c r="BOF248" s="53"/>
      <c r="BOG248" s="53"/>
      <c r="BOH248" s="71"/>
      <c r="BOI248" s="41"/>
      <c r="BOJ248" s="53"/>
      <c r="BOK248" s="53"/>
      <c r="BOL248" s="71"/>
      <c r="BOM248" s="41"/>
      <c r="BON248" s="53"/>
      <c r="BOO248" s="53"/>
      <c r="BOP248" s="71"/>
      <c r="BOQ248" s="41"/>
      <c r="BOR248" s="53"/>
      <c r="BOS248" s="53"/>
      <c r="BOT248" s="71"/>
      <c r="BOU248" s="41"/>
      <c r="BOV248" s="53"/>
      <c r="BOW248" s="53"/>
      <c r="BOX248" s="71"/>
      <c r="BOY248" s="41"/>
      <c r="BOZ248" s="53"/>
      <c r="BPA248" s="53"/>
      <c r="BPB248" s="71"/>
      <c r="BPC248" s="41"/>
      <c r="BPD248" s="53"/>
      <c r="BPE248" s="53"/>
      <c r="BPF248" s="71"/>
      <c r="BPG248" s="41"/>
      <c r="BPH248" s="53"/>
      <c r="BPI248" s="53"/>
      <c r="BPJ248" s="71"/>
      <c r="BPK248" s="41"/>
      <c r="BPL248" s="53"/>
      <c r="BPM248" s="53"/>
      <c r="BPN248" s="71"/>
      <c r="BPO248" s="41"/>
      <c r="BPP248" s="53"/>
      <c r="BPQ248" s="53"/>
      <c r="BPR248" s="71"/>
      <c r="BPS248" s="41"/>
      <c r="BPT248" s="53"/>
      <c r="BPU248" s="53"/>
      <c r="BPV248" s="71"/>
      <c r="BPW248" s="41"/>
      <c r="BPX248" s="53"/>
      <c r="BPY248" s="53"/>
      <c r="BPZ248" s="71"/>
      <c r="BQA248" s="41"/>
      <c r="BQB248" s="53"/>
      <c r="BQC248" s="53"/>
      <c r="BQD248" s="71"/>
      <c r="BQE248" s="41"/>
      <c r="BQF248" s="53"/>
      <c r="BQG248" s="53"/>
      <c r="BQH248" s="71"/>
      <c r="BQI248" s="41"/>
      <c r="BQJ248" s="53"/>
      <c r="BQK248" s="53"/>
      <c r="BQL248" s="71"/>
      <c r="BQM248" s="41"/>
      <c r="BQN248" s="53"/>
      <c r="BQO248" s="53"/>
      <c r="BQP248" s="71"/>
      <c r="BQQ248" s="41"/>
      <c r="BQR248" s="53"/>
      <c r="BQS248" s="53"/>
      <c r="BQT248" s="71"/>
      <c r="BQU248" s="41"/>
      <c r="BQV248" s="53"/>
      <c r="BQW248" s="53"/>
      <c r="BQX248" s="71"/>
      <c r="BQY248" s="41"/>
      <c r="BQZ248" s="53"/>
      <c r="BRA248" s="53"/>
      <c r="BRB248" s="71"/>
      <c r="BRC248" s="41"/>
      <c r="BRD248" s="53"/>
      <c r="BRE248" s="53"/>
      <c r="BRF248" s="71"/>
      <c r="BRG248" s="41"/>
      <c r="BRH248" s="53"/>
      <c r="BRI248" s="53"/>
      <c r="BRJ248" s="71"/>
      <c r="BRK248" s="41"/>
      <c r="BRL248" s="53"/>
      <c r="BRM248" s="53"/>
      <c r="BRN248" s="71"/>
      <c r="BRO248" s="41"/>
      <c r="BRP248" s="53"/>
      <c r="BRQ248" s="53"/>
      <c r="BRR248" s="71"/>
      <c r="BRS248" s="41"/>
      <c r="BRT248" s="53"/>
      <c r="BRU248" s="53"/>
      <c r="BRV248" s="71"/>
      <c r="BRW248" s="41"/>
      <c r="BRX248" s="53"/>
      <c r="BRY248" s="53"/>
      <c r="BRZ248" s="71"/>
      <c r="BSA248" s="41"/>
      <c r="BSB248" s="53"/>
      <c r="BSC248" s="53"/>
      <c r="BSD248" s="71"/>
      <c r="BSE248" s="41"/>
      <c r="BSF248" s="53"/>
      <c r="BSG248" s="53"/>
      <c r="BSH248" s="71"/>
      <c r="BSI248" s="41"/>
      <c r="BSJ248" s="53"/>
      <c r="BSK248" s="53"/>
      <c r="BSL248" s="71"/>
      <c r="BSM248" s="41"/>
      <c r="BSN248" s="53"/>
      <c r="BSO248" s="53"/>
      <c r="BSP248" s="71"/>
      <c r="BSQ248" s="41"/>
      <c r="BSR248" s="53"/>
      <c r="BSS248" s="53"/>
      <c r="BST248" s="71"/>
      <c r="BSU248" s="41"/>
      <c r="BSV248" s="53"/>
      <c r="BSW248" s="53"/>
      <c r="BSX248" s="71"/>
      <c r="BSY248" s="41"/>
      <c r="BSZ248" s="53"/>
      <c r="BTA248" s="53"/>
      <c r="BTB248" s="71"/>
      <c r="BTC248" s="41"/>
      <c r="BTD248" s="53"/>
      <c r="BTE248" s="53"/>
      <c r="BTF248" s="71"/>
      <c r="BTG248" s="41"/>
      <c r="BTH248" s="53"/>
      <c r="BTI248" s="53"/>
      <c r="BTJ248" s="71"/>
      <c r="BTK248" s="41"/>
      <c r="BTL248" s="53"/>
      <c r="BTM248" s="53"/>
      <c r="BTN248" s="71"/>
      <c r="BTO248" s="41"/>
      <c r="BTP248" s="53"/>
      <c r="BTQ248" s="53"/>
      <c r="BTR248" s="71"/>
      <c r="BTS248" s="41"/>
      <c r="BTT248" s="53"/>
      <c r="BTU248" s="53"/>
      <c r="BTV248" s="71"/>
      <c r="BTW248" s="41"/>
      <c r="BTX248" s="53"/>
      <c r="BTY248" s="53"/>
      <c r="BTZ248" s="71"/>
      <c r="BUA248" s="41"/>
      <c r="BUB248" s="53"/>
      <c r="BUC248" s="53"/>
      <c r="BUD248" s="71"/>
      <c r="BUE248" s="41"/>
      <c r="BUF248" s="53"/>
      <c r="BUG248" s="53"/>
      <c r="BUH248" s="71"/>
      <c r="BUI248" s="41"/>
      <c r="BUJ248" s="53"/>
      <c r="BUK248" s="53"/>
      <c r="BUL248" s="71"/>
      <c r="BUM248" s="41"/>
      <c r="BUN248" s="53"/>
      <c r="BUO248" s="53"/>
      <c r="BUP248" s="71"/>
      <c r="BUQ248" s="41"/>
      <c r="BUR248" s="53"/>
      <c r="BUS248" s="53"/>
      <c r="BUT248" s="71"/>
      <c r="BUU248" s="41"/>
      <c r="BUV248" s="53"/>
      <c r="BUW248" s="53"/>
      <c r="BUX248" s="71"/>
      <c r="BUY248" s="41"/>
      <c r="BUZ248" s="53"/>
      <c r="BVA248" s="53"/>
      <c r="BVB248" s="71"/>
      <c r="BVC248" s="41"/>
      <c r="BVD248" s="53"/>
      <c r="BVE248" s="53"/>
      <c r="BVF248" s="71"/>
      <c r="BVG248" s="41"/>
      <c r="BVH248" s="53"/>
      <c r="BVI248" s="53"/>
      <c r="BVJ248" s="71"/>
      <c r="BVK248" s="41"/>
      <c r="BVL248" s="53"/>
      <c r="BVM248" s="53"/>
      <c r="BVN248" s="71"/>
      <c r="BVO248" s="41"/>
      <c r="BVP248" s="53"/>
      <c r="BVQ248" s="53"/>
      <c r="BVR248" s="71"/>
      <c r="BVS248" s="41"/>
      <c r="BVT248" s="53"/>
      <c r="BVU248" s="53"/>
      <c r="BVV248" s="71"/>
      <c r="BVW248" s="41"/>
      <c r="BVX248" s="53"/>
      <c r="BVY248" s="53"/>
      <c r="BVZ248" s="71"/>
      <c r="BWA248" s="41"/>
      <c r="BWB248" s="53"/>
      <c r="BWC248" s="53"/>
      <c r="BWD248" s="71"/>
      <c r="BWE248" s="41"/>
      <c r="BWF248" s="53"/>
      <c r="BWG248" s="53"/>
      <c r="BWH248" s="71"/>
      <c r="BWI248" s="41"/>
      <c r="BWJ248" s="53"/>
      <c r="BWK248" s="53"/>
      <c r="BWL248" s="71"/>
      <c r="BWM248" s="41"/>
      <c r="BWN248" s="53"/>
      <c r="BWO248" s="53"/>
      <c r="BWP248" s="71"/>
      <c r="BWQ248" s="41"/>
      <c r="BWR248" s="53"/>
      <c r="BWS248" s="53"/>
      <c r="BWT248" s="71"/>
      <c r="BWU248" s="41"/>
      <c r="BWV248" s="53"/>
      <c r="BWW248" s="53"/>
      <c r="BWX248" s="71"/>
      <c r="BWY248" s="41"/>
      <c r="BWZ248" s="53"/>
      <c r="BXA248" s="53"/>
      <c r="BXB248" s="71"/>
      <c r="BXC248" s="41"/>
      <c r="BXD248" s="53"/>
      <c r="BXE248" s="53"/>
      <c r="BXF248" s="71"/>
      <c r="BXG248" s="41"/>
      <c r="BXH248" s="53"/>
      <c r="BXI248" s="53"/>
      <c r="BXJ248" s="71"/>
      <c r="BXK248" s="41"/>
      <c r="BXL248" s="53"/>
      <c r="BXM248" s="53"/>
      <c r="BXN248" s="71"/>
      <c r="BXO248" s="41"/>
      <c r="BXP248" s="53"/>
      <c r="BXQ248" s="53"/>
      <c r="BXR248" s="71"/>
      <c r="BXS248" s="41"/>
      <c r="BXT248" s="53"/>
      <c r="BXU248" s="53"/>
      <c r="BXV248" s="71"/>
      <c r="BXW248" s="41"/>
      <c r="BXX248" s="53"/>
      <c r="BXY248" s="53"/>
      <c r="BXZ248" s="71"/>
      <c r="BYA248" s="41"/>
      <c r="BYB248" s="53"/>
      <c r="BYC248" s="53"/>
      <c r="BYD248" s="71"/>
      <c r="BYE248" s="41"/>
      <c r="BYF248" s="53"/>
      <c r="BYG248" s="53"/>
      <c r="BYH248" s="71"/>
      <c r="BYI248" s="41"/>
      <c r="BYJ248" s="53"/>
      <c r="BYK248" s="53"/>
      <c r="BYL248" s="71"/>
      <c r="BYM248" s="41"/>
      <c r="BYN248" s="53"/>
      <c r="BYO248" s="53"/>
      <c r="BYP248" s="71"/>
      <c r="BYQ248" s="41"/>
      <c r="BYR248" s="53"/>
      <c r="BYS248" s="53"/>
      <c r="BYT248" s="71"/>
      <c r="BYU248" s="41"/>
      <c r="BYV248" s="53"/>
      <c r="BYW248" s="53"/>
      <c r="BYX248" s="71"/>
      <c r="BYY248" s="41"/>
      <c r="BYZ248" s="53"/>
      <c r="BZA248" s="53"/>
      <c r="BZB248" s="71"/>
      <c r="BZC248" s="41"/>
      <c r="BZD248" s="53"/>
      <c r="BZE248" s="53"/>
      <c r="BZF248" s="71"/>
      <c r="BZG248" s="41"/>
      <c r="BZH248" s="53"/>
      <c r="BZI248" s="53"/>
      <c r="BZJ248" s="71"/>
      <c r="BZK248" s="41"/>
      <c r="BZL248" s="53"/>
      <c r="BZM248" s="53"/>
      <c r="BZN248" s="71"/>
      <c r="BZO248" s="41"/>
      <c r="BZP248" s="53"/>
      <c r="BZQ248" s="53"/>
      <c r="BZR248" s="71"/>
      <c r="BZS248" s="41"/>
      <c r="BZT248" s="53"/>
      <c r="BZU248" s="53"/>
      <c r="BZV248" s="71"/>
      <c r="BZW248" s="41"/>
      <c r="BZX248" s="53"/>
      <c r="BZY248" s="53"/>
      <c r="BZZ248" s="71"/>
      <c r="CAA248" s="41"/>
      <c r="CAB248" s="53"/>
      <c r="CAC248" s="53"/>
      <c r="CAD248" s="71"/>
      <c r="CAE248" s="41"/>
      <c r="CAF248" s="53"/>
      <c r="CAG248" s="53"/>
      <c r="CAH248" s="71"/>
      <c r="CAI248" s="41"/>
      <c r="CAJ248" s="53"/>
      <c r="CAK248" s="53"/>
      <c r="CAL248" s="71"/>
      <c r="CAM248" s="41"/>
      <c r="CAN248" s="53"/>
      <c r="CAO248" s="53"/>
      <c r="CAP248" s="71"/>
      <c r="CAQ248" s="41"/>
      <c r="CAR248" s="53"/>
      <c r="CAS248" s="53"/>
      <c r="CAT248" s="71"/>
      <c r="CAU248" s="41"/>
      <c r="CAV248" s="53"/>
      <c r="CAW248" s="53"/>
      <c r="CAX248" s="71"/>
      <c r="CAY248" s="41"/>
      <c r="CAZ248" s="53"/>
      <c r="CBA248" s="53"/>
      <c r="CBB248" s="71"/>
      <c r="CBC248" s="41"/>
      <c r="CBD248" s="53"/>
      <c r="CBE248" s="53"/>
      <c r="CBF248" s="71"/>
      <c r="CBG248" s="41"/>
      <c r="CBH248" s="53"/>
      <c r="CBI248" s="53"/>
      <c r="CBJ248" s="71"/>
      <c r="CBK248" s="41"/>
      <c r="CBL248" s="53"/>
      <c r="CBM248" s="53"/>
      <c r="CBN248" s="71"/>
      <c r="CBO248" s="41"/>
      <c r="CBP248" s="53"/>
      <c r="CBQ248" s="53"/>
      <c r="CBR248" s="71"/>
      <c r="CBS248" s="41"/>
      <c r="CBT248" s="53"/>
      <c r="CBU248" s="53"/>
      <c r="CBV248" s="71"/>
      <c r="CBW248" s="41"/>
      <c r="CBX248" s="53"/>
      <c r="CBY248" s="53"/>
      <c r="CBZ248" s="71"/>
      <c r="CCA248" s="41"/>
      <c r="CCB248" s="53"/>
      <c r="CCC248" s="53"/>
      <c r="CCD248" s="71"/>
      <c r="CCE248" s="41"/>
      <c r="CCF248" s="53"/>
      <c r="CCG248" s="53"/>
      <c r="CCH248" s="71"/>
      <c r="CCI248" s="41"/>
      <c r="CCJ248" s="53"/>
      <c r="CCK248" s="53"/>
      <c r="CCL248" s="71"/>
      <c r="CCM248" s="41"/>
      <c r="CCN248" s="53"/>
      <c r="CCO248" s="53"/>
      <c r="CCP248" s="71"/>
      <c r="CCQ248" s="41"/>
      <c r="CCR248" s="53"/>
      <c r="CCS248" s="53"/>
      <c r="CCT248" s="71"/>
      <c r="CCU248" s="41"/>
      <c r="CCV248" s="53"/>
      <c r="CCW248" s="53"/>
      <c r="CCX248" s="71"/>
      <c r="CCY248" s="41"/>
      <c r="CCZ248" s="53"/>
      <c r="CDA248" s="53"/>
      <c r="CDB248" s="71"/>
      <c r="CDC248" s="41"/>
      <c r="CDD248" s="53"/>
      <c r="CDE248" s="53"/>
      <c r="CDF248" s="71"/>
      <c r="CDG248" s="41"/>
      <c r="CDH248" s="53"/>
      <c r="CDI248" s="53"/>
      <c r="CDJ248" s="71"/>
      <c r="CDK248" s="41"/>
      <c r="CDL248" s="53"/>
      <c r="CDM248" s="53"/>
      <c r="CDN248" s="71"/>
      <c r="CDO248" s="41"/>
      <c r="CDP248" s="53"/>
      <c r="CDQ248" s="53"/>
      <c r="CDR248" s="71"/>
      <c r="CDS248" s="41"/>
      <c r="CDT248" s="53"/>
      <c r="CDU248" s="53"/>
      <c r="CDV248" s="71"/>
      <c r="CDW248" s="41"/>
      <c r="CDX248" s="53"/>
      <c r="CDY248" s="53"/>
      <c r="CDZ248" s="71"/>
      <c r="CEA248" s="41"/>
      <c r="CEB248" s="53"/>
      <c r="CEC248" s="53"/>
      <c r="CED248" s="71"/>
      <c r="CEE248" s="41"/>
      <c r="CEF248" s="53"/>
      <c r="CEG248" s="53"/>
      <c r="CEH248" s="71"/>
      <c r="CEI248" s="41"/>
      <c r="CEJ248" s="53"/>
      <c r="CEK248" s="53"/>
      <c r="CEL248" s="71"/>
      <c r="CEM248" s="41"/>
      <c r="CEN248" s="53"/>
      <c r="CEO248" s="53"/>
      <c r="CEP248" s="71"/>
      <c r="CEQ248" s="41"/>
      <c r="CER248" s="53"/>
      <c r="CES248" s="53"/>
      <c r="CET248" s="71"/>
      <c r="CEU248" s="41"/>
      <c r="CEV248" s="53"/>
      <c r="CEW248" s="53"/>
      <c r="CEX248" s="71"/>
      <c r="CEY248" s="41"/>
      <c r="CEZ248" s="53"/>
      <c r="CFA248" s="53"/>
      <c r="CFB248" s="71"/>
      <c r="CFC248" s="41"/>
      <c r="CFD248" s="53"/>
      <c r="CFE248" s="53"/>
      <c r="CFF248" s="71"/>
      <c r="CFG248" s="41"/>
      <c r="CFH248" s="53"/>
      <c r="CFI248" s="53"/>
      <c r="CFJ248" s="71"/>
      <c r="CFK248" s="41"/>
      <c r="CFL248" s="53"/>
      <c r="CFM248" s="53"/>
      <c r="CFN248" s="71"/>
      <c r="CFO248" s="41"/>
      <c r="CFP248" s="53"/>
      <c r="CFQ248" s="53"/>
      <c r="CFR248" s="71"/>
      <c r="CFS248" s="41"/>
      <c r="CFT248" s="53"/>
      <c r="CFU248" s="53"/>
      <c r="CFV248" s="71"/>
      <c r="CFW248" s="41"/>
      <c r="CFX248" s="53"/>
      <c r="CFY248" s="53"/>
      <c r="CFZ248" s="71"/>
      <c r="CGA248" s="41"/>
      <c r="CGB248" s="53"/>
      <c r="CGC248" s="53"/>
      <c r="CGD248" s="71"/>
      <c r="CGE248" s="41"/>
      <c r="CGF248" s="53"/>
      <c r="CGG248" s="53"/>
      <c r="CGH248" s="71"/>
      <c r="CGI248" s="41"/>
      <c r="CGJ248" s="53"/>
      <c r="CGK248" s="53"/>
      <c r="CGL248" s="71"/>
      <c r="CGM248" s="41"/>
      <c r="CGN248" s="53"/>
      <c r="CGO248" s="53"/>
      <c r="CGP248" s="71"/>
      <c r="CGQ248" s="41"/>
      <c r="CGR248" s="53"/>
      <c r="CGS248" s="53"/>
      <c r="CGT248" s="71"/>
      <c r="CGU248" s="41"/>
      <c r="CGV248" s="53"/>
      <c r="CGW248" s="53"/>
      <c r="CGX248" s="71"/>
      <c r="CGY248" s="41"/>
      <c r="CGZ248" s="53"/>
      <c r="CHA248" s="53"/>
      <c r="CHB248" s="71"/>
      <c r="CHC248" s="41"/>
      <c r="CHD248" s="53"/>
      <c r="CHE248" s="53"/>
      <c r="CHF248" s="71"/>
      <c r="CHG248" s="41"/>
      <c r="CHH248" s="53"/>
      <c r="CHI248" s="53"/>
      <c r="CHJ248" s="71"/>
      <c r="CHK248" s="41"/>
      <c r="CHL248" s="53"/>
      <c r="CHM248" s="53"/>
      <c r="CHN248" s="71"/>
      <c r="CHO248" s="41"/>
      <c r="CHP248" s="53"/>
      <c r="CHQ248" s="53"/>
      <c r="CHR248" s="71"/>
      <c r="CHS248" s="41"/>
      <c r="CHT248" s="53"/>
      <c r="CHU248" s="53"/>
      <c r="CHV248" s="71"/>
      <c r="CHW248" s="41"/>
      <c r="CHX248" s="53"/>
      <c r="CHY248" s="53"/>
      <c r="CHZ248" s="71"/>
      <c r="CIA248" s="41"/>
      <c r="CIB248" s="53"/>
      <c r="CIC248" s="53"/>
      <c r="CID248" s="71"/>
      <c r="CIE248" s="41"/>
      <c r="CIF248" s="53"/>
      <c r="CIG248" s="53"/>
      <c r="CIH248" s="71"/>
      <c r="CII248" s="41"/>
      <c r="CIJ248" s="53"/>
      <c r="CIK248" s="53"/>
      <c r="CIL248" s="71"/>
      <c r="CIM248" s="41"/>
      <c r="CIN248" s="53"/>
      <c r="CIO248" s="53"/>
      <c r="CIP248" s="71"/>
      <c r="CIQ248" s="41"/>
      <c r="CIR248" s="53"/>
      <c r="CIS248" s="53"/>
      <c r="CIT248" s="71"/>
      <c r="CIU248" s="41"/>
      <c r="CIV248" s="53"/>
      <c r="CIW248" s="53"/>
      <c r="CIX248" s="71"/>
      <c r="CIY248" s="41"/>
      <c r="CIZ248" s="53"/>
      <c r="CJA248" s="53"/>
      <c r="CJB248" s="71"/>
      <c r="CJC248" s="41"/>
      <c r="CJD248" s="53"/>
      <c r="CJE248" s="53"/>
      <c r="CJF248" s="71"/>
      <c r="CJG248" s="41"/>
      <c r="CJH248" s="53"/>
      <c r="CJI248" s="53"/>
      <c r="CJJ248" s="71"/>
      <c r="CJK248" s="41"/>
      <c r="CJL248" s="53"/>
      <c r="CJM248" s="53"/>
      <c r="CJN248" s="71"/>
      <c r="CJO248" s="41"/>
      <c r="CJP248" s="53"/>
      <c r="CJQ248" s="53"/>
      <c r="CJR248" s="71"/>
      <c r="CJS248" s="41"/>
      <c r="CJT248" s="53"/>
      <c r="CJU248" s="53"/>
      <c r="CJV248" s="71"/>
      <c r="CJW248" s="41"/>
      <c r="CJX248" s="53"/>
      <c r="CJY248" s="53"/>
      <c r="CJZ248" s="71"/>
      <c r="CKA248" s="41"/>
      <c r="CKB248" s="53"/>
      <c r="CKC248" s="53"/>
      <c r="CKD248" s="71"/>
      <c r="CKE248" s="41"/>
      <c r="CKF248" s="53"/>
      <c r="CKG248" s="53"/>
      <c r="CKH248" s="71"/>
      <c r="CKI248" s="41"/>
      <c r="CKJ248" s="53"/>
      <c r="CKK248" s="53"/>
      <c r="CKL248" s="71"/>
      <c r="CKM248" s="41"/>
      <c r="CKN248" s="53"/>
      <c r="CKO248" s="53"/>
      <c r="CKP248" s="71"/>
      <c r="CKQ248" s="41"/>
      <c r="CKR248" s="53"/>
      <c r="CKS248" s="53"/>
      <c r="CKT248" s="71"/>
      <c r="CKU248" s="41"/>
      <c r="CKV248" s="53"/>
      <c r="CKW248" s="53"/>
      <c r="CKX248" s="71"/>
      <c r="CKY248" s="41"/>
      <c r="CKZ248" s="53"/>
      <c r="CLA248" s="53"/>
      <c r="CLB248" s="71"/>
      <c r="CLC248" s="41"/>
      <c r="CLD248" s="53"/>
      <c r="CLE248" s="53"/>
      <c r="CLF248" s="71"/>
      <c r="CLG248" s="41"/>
      <c r="CLH248" s="53"/>
      <c r="CLI248" s="53"/>
      <c r="CLJ248" s="71"/>
      <c r="CLK248" s="41"/>
      <c r="CLL248" s="53"/>
      <c r="CLM248" s="53"/>
      <c r="CLN248" s="71"/>
      <c r="CLO248" s="41"/>
      <c r="CLP248" s="53"/>
      <c r="CLQ248" s="53"/>
      <c r="CLR248" s="71"/>
      <c r="CLS248" s="41"/>
      <c r="CLT248" s="53"/>
      <c r="CLU248" s="53"/>
      <c r="CLV248" s="71"/>
      <c r="CLW248" s="41"/>
      <c r="CLX248" s="53"/>
      <c r="CLY248" s="53"/>
      <c r="CLZ248" s="71"/>
      <c r="CMA248" s="41"/>
      <c r="CMB248" s="53"/>
      <c r="CMC248" s="53"/>
      <c r="CMD248" s="71"/>
      <c r="CME248" s="41"/>
      <c r="CMF248" s="53"/>
      <c r="CMG248" s="53"/>
      <c r="CMH248" s="71"/>
      <c r="CMI248" s="41"/>
      <c r="CMJ248" s="53"/>
      <c r="CMK248" s="53"/>
      <c r="CML248" s="71"/>
      <c r="CMM248" s="41"/>
      <c r="CMN248" s="53"/>
      <c r="CMO248" s="53"/>
      <c r="CMP248" s="71"/>
      <c r="CMQ248" s="41"/>
      <c r="CMR248" s="53"/>
      <c r="CMS248" s="53"/>
      <c r="CMT248" s="71"/>
      <c r="CMU248" s="41"/>
      <c r="CMV248" s="53"/>
      <c r="CMW248" s="53"/>
      <c r="CMX248" s="71"/>
      <c r="CMY248" s="41"/>
      <c r="CMZ248" s="53"/>
      <c r="CNA248" s="53"/>
      <c r="CNB248" s="71"/>
      <c r="CNC248" s="41"/>
      <c r="CND248" s="53"/>
      <c r="CNE248" s="53"/>
      <c r="CNF248" s="71"/>
      <c r="CNG248" s="41"/>
      <c r="CNH248" s="53"/>
      <c r="CNI248" s="53"/>
      <c r="CNJ248" s="71"/>
      <c r="CNK248" s="41"/>
      <c r="CNL248" s="53"/>
      <c r="CNM248" s="53"/>
      <c r="CNN248" s="71"/>
      <c r="CNO248" s="41"/>
      <c r="CNP248" s="53"/>
      <c r="CNQ248" s="53"/>
      <c r="CNR248" s="71"/>
      <c r="CNS248" s="41"/>
      <c r="CNT248" s="53"/>
      <c r="CNU248" s="53"/>
      <c r="CNV248" s="71"/>
      <c r="CNW248" s="41"/>
      <c r="CNX248" s="53"/>
      <c r="CNY248" s="53"/>
      <c r="CNZ248" s="71"/>
      <c r="COA248" s="41"/>
      <c r="COB248" s="53"/>
      <c r="COC248" s="53"/>
      <c r="COD248" s="71"/>
      <c r="COE248" s="41"/>
      <c r="COF248" s="53"/>
      <c r="COG248" s="53"/>
      <c r="COH248" s="71"/>
      <c r="COI248" s="41"/>
      <c r="COJ248" s="53"/>
      <c r="COK248" s="53"/>
      <c r="COL248" s="71"/>
      <c r="COM248" s="41"/>
      <c r="CON248" s="53"/>
      <c r="COO248" s="53"/>
      <c r="COP248" s="71"/>
      <c r="COQ248" s="41"/>
      <c r="COR248" s="53"/>
      <c r="COS248" s="53"/>
      <c r="COT248" s="71"/>
      <c r="COU248" s="41"/>
      <c r="COV248" s="53"/>
      <c r="COW248" s="53"/>
      <c r="COX248" s="71"/>
      <c r="COY248" s="41"/>
      <c r="COZ248" s="53"/>
      <c r="CPA248" s="53"/>
      <c r="CPB248" s="71"/>
      <c r="CPC248" s="41"/>
      <c r="CPD248" s="53"/>
      <c r="CPE248" s="53"/>
      <c r="CPF248" s="71"/>
      <c r="CPG248" s="41"/>
      <c r="CPH248" s="53"/>
      <c r="CPI248" s="53"/>
      <c r="CPJ248" s="71"/>
      <c r="CPK248" s="41"/>
      <c r="CPL248" s="53"/>
      <c r="CPM248" s="53"/>
      <c r="CPN248" s="71"/>
      <c r="CPO248" s="41"/>
      <c r="CPP248" s="53"/>
      <c r="CPQ248" s="53"/>
      <c r="CPR248" s="71"/>
      <c r="CPS248" s="41"/>
      <c r="CPT248" s="53"/>
      <c r="CPU248" s="53"/>
      <c r="CPV248" s="71"/>
      <c r="CPW248" s="41"/>
      <c r="CPX248" s="53"/>
      <c r="CPY248" s="53"/>
      <c r="CPZ248" s="71"/>
      <c r="CQA248" s="41"/>
      <c r="CQB248" s="53"/>
      <c r="CQC248" s="53"/>
      <c r="CQD248" s="71"/>
      <c r="CQE248" s="41"/>
      <c r="CQF248" s="53"/>
      <c r="CQG248" s="53"/>
      <c r="CQH248" s="71"/>
      <c r="CQI248" s="41"/>
      <c r="CQJ248" s="53"/>
      <c r="CQK248" s="53"/>
      <c r="CQL248" s="71"/>
      <c r="CQM248" s="41"/>
      <c r="CQN248" s="53"/>
      <c r="CQO248" s="53"/>
      <c r="CQP248" s="71"/>
      <c r="CQQ248" s="41"/>
      <c r="CQR248" s="53"/>
      <c r="CQS248" s="53"/>
      <c r="CQT248" s="71"/>
      <c r="CQU248" s="41"/>
      <c r="CQV248" s="53"/>
      <c r="CQW248" s="53"/>
      <c r="CQX248" s="71"/>
      <c r="CQY248" s="41"/>
      <c r="CQZ248" s="53"/>
      <c r="CRA248" s="53"/>
      <c r="CRB248" s="71"/>
      <c r="CRC248" s="41"/>
      <c r="CRD248" s="53"/>
      <c r="CRE248" s="53"/>
      <c r="CRF248" s="71"/>
      <c r="CRG248" s="41"/>
      <c r="CRH248" s="53"/>
      <c r="CRI248" s="53"/>
      <c r="CRJ248" s="71"/>
      <c r="CRK248" s="41"/>
      <c r="CRL248" s="53"/>
      <c r="CRM248" s="53"/>
      <c r="CRN248" s="71"/>
      <c r="CRO248" s="41"/>
      <c r="CRP248" s="53"/>
      <c r="CRQ248" s="53"/>
      <c r="CRR248" s="71"/>
      <c r="CRS248" s="41"/>
      <c r="CRT248" s="53"/>
      <c r="CRU248" s="53"/>
      <c r="CRV248" s="71"/>
      <c r="CRW248" s="41"/>
      <c r="CRX248" s="53"/>
      <c r="CRY248" s="53"/>
      <c r="CRZ248" s="71"/>
      <c r="CSA248" s="41"/>
      <c r="CSB248" s="53"/>
      <c r="CSC248" s="53"/>
      <c r="CSD248" s="71"/>
      <c r="CSE248" s="41"/>
      <c r="CSF248" s="53"/>
      <c r="CSG248" s="53"/>
      <c r="CSH248" s="71"/>
      <c r="CSI248" s="41"/>
      <c r="CSJ248" s="53"/>
      <c r="CSK248" s="53"/>
      <c r="CSL248" s="71"/>
      <c r="CSM248" s="41"/>
      <c r="CSN248" s="53"/>
      <c r="CSO248" s="53"/>
      <c r="CSP248" s="71"/>
      <c r="CSQ248" s="41"/>
      <c r="CSR248" s="53"/>
      <c r="CSS248" s="53"/>
      <c r="CST248" s="71"/>
      <c r="CSU248" s="41"/>
      <c r="CSV248" s="53"/>
      <c r="CSW248" s="53"/>
      <c r="CSX248" s="71"/>
      <c r="CSY248" s="41"/>
      <c r="CSZ248" s="53"/>
      <c r="CTA248" s="53"/>
      <c r="CTB248" s="71"/>
      <c r="CTC248" s="41"/>
      <c r="CTD248" s="53"/>
      <c r="CTE248" s="53"/>
      <c r="CTF248" s="71"/>
      <c r="CTG248" s="41"/>
      <c r="CTH248" s="53"/>
      <c r="CTI248" s="53"/>
      <c r="CTJ248" s="71"/>
      <c r="CTK248" s="41"/>
      <c r="CTL248" s="53"/>
      <c r="CTM248" s="53"/>
      <c r="CTN248" s="71"/>
      <c r="CTO248" s="41"/>
      <c r="CTP248" s="53"/>
      <c r="CTQ248" s="53"/>
      <c r="CTR248" s="71"/>
      <c r="CTS248" s="41"/>
      <c r="CTT248" s="53"/>
      <c r="CTU248" s="53"/>
      <c r="CTV248" s="71"/>
      <c r="CTW248" s="41"/>
      <c r="CTX248" s="53"/>
      <c r="CTY248" s="53"/>
      <c r="CTZ248" s="71"/>
      <c r="CUA248" s="41"/>
      <c r="CUB248" s="53"/>
      <c r="CUC248" s="53"/>
      <c r="CUD248" s="71"/>
      <c r="CUE248" s="41"/>
      <c r="CUF248" s="53"/>
      <c r="CUG248" s="53"/>
      <c r="CUH248" s="71"/>
      <c r="CUI248" s="41"/>
      <c r="CUJ248" s="53"/>
      <c r="CUK248" s="53"/>
      <c r="CUL248" s="71"/>
      <c r="CUM248" s="41"/>
      <c r="CUN248" s="53"/>
      <c r="CUO248" s="53"/>
      <c r="CUP248" s="71"/>
      <c r="CUQ248" s="41"/>
      <c r="CUR248" s="53"/>
      <c r="CUS248" s="53"/>
      <c r="CUT248" s="71"/>
      <c r="CUU248" s="41"/>
      <c r="CUV248" s="53"/>
      <c r="CUW248" s="53"/>
      <c r="CUX248" s="71"/>
      <c r="CUY248" s="41"/>
      <c r="CUZ248" s="53"/>
      <c r="CVA248" s="53"/>
      <c r="CVB248" s="71"/>
      <c r="CVC248" s="41"/>
      <c r="CVD248" s="53"/>
      <c r="CVE248" s="53"/>
      <c r="CVF248" s="71"/>
      <c r="CVG248" s="41"/>
      <c r="CVH248" s="53"/>
      <c r="CVI248" s="53"/>
      <c r="CVJ248" s="71"/>
      <c r="CVK248" s="41"/>
      <c r="CVL248" s="53"/>
      <c r="CVM248" s="53"/>
      <c r="CVN248" s="71"/>
      <c r="CVO248" s="41"/>
      <c r="CVP248" s="53"/>
      <c r="CVQ248" s="53"/>
      <c r="CVR248" s="71"/>
      <c r="CVS248" s="41"/>
      <c r="CVT248" s="53"/>
      <c r="CVU248" s="53"/>
      <c r="CVV248" s="71"/>
      <c r="CVW248" s="41"/>
      <c r="CVX248" s="53"/>
      <c r="CVY248" s="53"/>
      <c r="CVZ248" s="71"/>
      <c r="CWA248" s="41"/>
      <c r="CWB248" s="53"/>
      <c r="CWC248" s="53"/>
      <c r="CWD248" s="71"/>
      <c r="CWE248" s="41"/>
      <c r="CWF248" s="53"/>
      <c r="CWG248" s="53"/>
      <c r="CWH248" s="71"/>
      <c r="CWI248" s="41"/>
      <c r="CWJ248" s="53"/>
      <c r="CWK248" s="53"/>
      <c r="CWL248" s="71"/>
      <c r="CWM248" s="41"/>
      <c r="CWN248" s="53"/>
      <c r="CWO248" s="53"/>
      <c r="CWP248" s="71"/>
      <c r="CWQ248" s="41"/>
      <c r="CWR248" s="53"/>
      <c r="CWS248" s="53"/>
      <c r="CWT248" s="71"/>
      <c r="CWU248" s="41"/>
      <c r="CWV248" s="53"/>
      <c r="CWW248" s="53"/>
      <c r="CWX248" s="71"/>
      <c r="CWY248" s="41"/>
      <c r="CWZ248" s="53"/>
      <c r="CXA248" s="53"/>
      <c r="CXB248" s="71"/>
      <c r="CXC248" s="41"/>
      <c r="CXD248" s="53"/>
      <c r="CXE248" s="53"/>
      <c r="CXF248" s="71"/>
      <c r="CXG248" s="41"/>
      <c r="CXH248" s="53"/>
      <c r="CXI248" s="53"/>
      <c r="CXJ248" s="71"/>
      <c r="CXK248" s="41"/>
      <c r="CXL248" s="53"/>
      <c r="CXM248" s="53"/>
      <c r="CXN248" s="71"/>
      <c r="CXO248" s="41"/>
      <c r="CXP248" s="53"/>
      <c r="CXQ248" s="53"/>
      <c r="CXR248" s="71"/>
      <c r="CXS248" s="41"/>
      <c r="CXT248" s="53"/>
      <c r="CXU248" s="53"/>
      <c r="CXV248" s="71"/>
      <c r="CXW248" s="41"/>
      <c r="CXX248" s="53"/>
      <c r="CXY248" s="53"/>
      <c r="CXZ248" s="71"/>
      <c r="CYA248" s="41"/>
      <c r="CYB248" s="53"/>
      <c r="CYC248" s="53"/>
      <c r="CYD248" s="71"/>
      <c r="CYE248" s="41"/>
      <c r="CYF248" s="53"/>
      <c r="CYG248" s="53"/>
      <c r="CYH248" s="71"/>
      <c r="CYI248" s="41"/>
      <c r="CYJ248" s="53"/>
      <c r="CYK248" s="53"/>
      <c r="CYL248" s="71"/>
      <c r="CYM248" s="41"/>
      <c r="CYN248" s="53"/>
      <c r="CYO248" s="53"/>
      <c r="CYP248" s="71"/>
      <c r="CYQ248" s="41"/>
      <c r="CYR248" s="53"/>
      <c r="CYS248" s="53"/>
      <c r="CYT248" s="71"/>
      <c r="CYU248" s="41"/>
      <c r="CYV248" s="53"/>
      <c r="CYW248" s="53"/>
      <c r="CYX248" s="71"/>
      <c r="CYY248" s="41"/>
      <c r="CYZ248" s="53"/>
      <c r="CZA248" s="53"/>
      <c r="CZB248" s="71"/>
      <c r="CZC248" s="41"/>
      <c r="CZD248" s="53"/>
      <c r="CZE248" s="53"/>
      <c r="CZF248" s="71"/>
      <c r="CZG248" s="41"/>
      <c r="CZH248" s="53"/>
      <c r="CZI248" s="53"/>
      <c r="CZJ248" s="71"/>
      <c r="CZK248" s="41"/>
      <c r="CZL248" s="53"/>
      <c r="CZM248" s="53"/>
      <c r="CZN248" s="71"/>
      <c r="CZO248" s="41"/>
      <c r="CZP248" s="53"/>
      <c r="CZQ248" s="53"/>
      <c r="CZR248" s="71"/>
      <c r="CZS248" s="41"/>
      <c r="CZT248" s="53"/>
      <c r="CZU248" s="53"/>
      <c r="CZV248" s="71"/>
      <c r="CZW248" s="41"/>
      <c r="CZX248" s="53"/>
      <c r="CZY248" s="53"/>
      <c r="CZZ248" s="71"/>
      <c r="DAA248" s="41"/>
      <c r="DAB248" s="53"/>
      <c r="DAC248" s="53"/>
      <c r="DAD248" s="71"/>
      <c r="DAE248" s="41"/>
      <c r="DAF248" s="53"/>
      <c r="DAG248" s="53"/>
      <c r="DAH248" s="71"/>
      <c r="DAI248" s="41"/>
      <c r="DAJ248" s="53"/>
      <c r="DAK248" s="53"/>
      <c r="DAL248" s="71"/>
      <c r="DAM248" s="41"/>
      <c r="DAN248" s="53"/>
      <c r="DAO248" s="53"/>
      <c r="DAP248" s="71"/>
      <c r="DAQ248" s="41"/>
      <c r="DAR248" s="53"/>
      <c r="DAS248" s="53"/>
      <c r="DAT248" s="71"/>
      <c r="DAU248" s="41"/>
      <c r="DAV248" s="53"/>
      <c r="DAW248" s="53"/>
      <c r="DAX248" s="71"/>
      <c r="DAY248" s="41"/>
      <c r="DAZ248" s="53"/>
      <c r="DBA248" s="53"/>
      <c r="DBB248" s="71"/>
      <c r="DBC248" s="41"/>
      <c r="DBD248" s="53"/>
      <c r="DBE248" s="53"/>
      <c r="DBF248" s="71"/>
      <c r="DBG248" s="41"/>
      <c r="DBH248" s="53"/>
      <c r="DBI248" s="53"/>
      <c r="DBJ248" s="71"/>
      <c r="DBK248" s="41"/>
      <c r="DBL248" s="53"/>
      <c r="DBM248" s="53"/>
      <c r="DBN248" s="71"/>
      <c r="DBO248" s="41"/>
      <c r="DBP248" s="53"/>
      <c r="DBQ248" s="53"/>
      <c r="DBR248" s="71"/>
      <c r="DBS248" s="41"/>
      <c r="DBT248" s="53"/>
      <c r="DBU248" s="53"/>
      <c r="DBV248" s="71"/>
      <c r="DBW248" s="41"/>
      <c r="DBX248" s="53"/>
      <c r="DBY248" s="53"/>
      <c r="DBZ248" s="71"/>
      <c r="DCA248" s="41"/>
      <c r="DCB248" s="53"/>
      <c r="DCC248" s="53"/>
      <c r="DCD248" s="71"/>
      <c r="DCE248" s="41"/>
      <c r="DCF248" s="53"/>
      <c r="DCG248" s="53"/>
      <c r="DCH248" s="71"/>
      <c r="DCI248" s="41"/>
      <c r="DCJ248" s="53"/>
      <c r="DCK248" s="53"/>
      <c r="DCL248" s="71"/>
      <c r="DCM248" s="41"/>
      <c r="DCN248" s="53"/>
      <c r="DCO248" s="53"/>
      <c r="DCP248" s="71"/>
      <c r="DCQ248" s="41"/>
      <c r="DCR248" s="53"/>
      <c r="DCS248" s="53"/>
      <c r="DCT248" s="71"/>
      <c r="DCU248" s="41"/>
      <c r="DCV248" s="53"/>
      <c r="DCW248" s="53"/>
      <c r="DCX248" s="71"/>
      <c r="DCY248" s="41"/>
      <c r="DCZ248" s="53"/>
      <c r="DDA248" s="53"/>
      <c r="DDB248" s="71"/>
      <c r="DDC248" s="41"/>
      <c r="DDD248" s="53"/>
      <c r="DDE248" s="53"/>
      <c r="DDF248" s="71"/>
      <c r="DDG248" s="41"/>
      <c r="DDH248" s="53"/>
      <c r="DDI248" s="53"/>
      <c r="DDJ248" s="71"/>
      <c r="DDK248" s="41"/>
      <c r="DDL248" s="53"/>
      <c r="DDM248" s="53"/>
      <c r="DDN248" s="71"/>
      <c r="DDO248" s="41"/>
      <c r="DDP248" s="53"/>
      <c r="DDQ248" s="53"/>
      <c r="DDR248" s="71"/>
      <c r="DDS248" s="41"/>
      <c r="DDT248" s="53"/>
      <c r="DDU248" s="53"/>
      <c r="DDV248" s="71"/>
      <c r="DDW248" s="41"/>
      <c r="DDX248" s="53"/>
      <c r="DDY248" s="53"/>
      <c r="DDZ248" s="71"/>
      <c r="DEA248" s="41"/>
      <c r="DEB248" s="53"/>
      <c r="DEC248" s="53"/>
      <c r="DED248" s="71"/>
      <c r="DEE248" s="41"/>
      <c r="DEF248" s="53"/>
      <c r="DEG248" s="53"/>
      <c r="DEH248" s="71"/>
      <c r="DEI248" s="41"/>
      <c r="DEJ248" s="53"/>
      <c r="DEK248" s="53"/>
      <c r="DEL248" s="71"/>
      <c r="DEM248" s="41"/>
      <c r="DEN248" s="53"/>
      <c r="DEO248" s="53"/>
      <c r="DEP248" s="71"/>
      <c r="DEQ248" s="41"/>
      <c r="DER248" s="53"/>
      <c r="DES248" s="53"/>
      <c r="DET248" s="71"/>
      <c r="DEU248" s="41"/>
      <c r="DEV248" s="53"/>
      <c r="DEW248" s="53"/>
      <c r="DEX248" s="71"/>
      <c r="DEY248" s="41"/>
      <c r="DEZ248" s="53"/>
      <c r="DFA248" s="53"/>
      <c r="DFB248" s="71"/>
      <c r="DFC248" s="41"/>
      <c r="DFD248" s="53"/>
      <c r="DFE248" s="53"/>
      <c r="DFF248" s="71"/>
      <c r="DFG248" s="41"/>
      <c r="DFH248" s="53"/>
      <c r="DFI248" s="53"/>
      <c r="DFJ248" s="71"/>
      <c r="DFK248" s="41"/>
      <c r="DFL248" s="53"/>
      <c r="DFM248" s="53"/>
      <c r="DFN248" s="71"/>
      <c r="DFO248" s="41"/>
      <c r="DFP248" s="53"/>
      <c r="DFQ248" s="53"/>
      <c r="DFR248" s="71"/>
      <c r="DFS248" s="41"/>
      <c r="DFT248" s="53"/>
      <c r="DFU248" s="53"/>
      <c r="DFV248" s="71"/>
      <c r="DFW248" s="41"/>
      <c r="DFX248" s="53"/>
      <c r="DFY248" s="53"/>
      <c r="DFZ248" s="71"/>
      <c r="DGA248" s="41"/>
      <c r="DGB248" s="53"/>
      <c r="DGC248" s="53"/>
      <c r="DGD248" s="71"/>
      <c r="DGE248" s="41"/>
      <c r="DGF248" s="53"/>
      <c r="DGG248" s="53"/>
      <c r="DGH248" s="71"/>
      <c r="DGI248" s="41"/>
      <c r="DGJ248" s="53"/>
      <c r="DGK248" s="53"/>
      <c r="DGL248" s="71"/>
      <c r="DGM248" s="41"/>
      <c r="DGN248" s="53"/>
      <c r="DGO248" s="53"/>
      <c r="DGP248" s="71"/>
      <c r="DGQ248" s="41"/>
      <c r="DGR248" s="53"/>
      <c r="DGS248" s="53"/>
      <c r="DGT248" s="71"/>
      <c r="DGU248" s="41"/>
      <c r="DGV248" s="53"/>
      <c r="DGW248" s="53"/>
      <c r="DGX248" s="71"/>
      <c r="DGY248" s="41"/>
      <c r="DGZ248" s="53"/>
      <c r="DHA248" s="53"/>
      <c r="DHB248" s="71"/>
      <c r="DHC248" s="41"/>
      <c r="DHD248" s="53"/>
      <c r="DHE248" s="53"/>
      <c r="DHF248" s="71"/>
      <c r="DHG248" s="41"/>
      <c r="DHH248" s="53"/>
      <c r="DHI248" s="53"/>
      <c r="DHJ248" s="71"/>
      <c r="DHK248" s="41"/>
      <c r="DHL248" s="53"/>
      <c r="DHM248" s="53"/>
      <c r="DHN248" s="71"/>
      <c r="DHO248" s="41"/>
      <c r="DHP248" s="53"/>
      <c r="DHQ248" s="53"/>
      <c r="DHR248" s="71"/>
      <c r="DHS248" s="41"/>
      <c r="DHT248" s="53"/>
      <c r="DHU248" s="53"/>
      <c r="DHV248" s="71"/>
      <c r="DHW248" s="41"/>
      <c r="DHX248" s="53"/>
      <c r="DHY248" s="53"/>
      <c r="DHZ248" s="71"/>
      <c r="DIA248" s="41"/>
      <c r="DIB248" s="53"/>
      <c r="DIC248" s="53"/>
      <c r="DID248" s="71"/>
      <c r="DIE248" s="41"/>
      <c r="DIF248" s="53"/>
      <c r="DIG248" s="53"/>
      <c r="DIH248" s="71"/>
      <c r="DII248" s="41"/>
      <c r="DIJ248" s="53"/>
      <c r="DIK248" s="53"/>
      <c r="DIL248" s="71"/>
      <c r="DIM248" s="41"/>
      <c r="DIN248" s="53"/>
      <c r="DIO248" s="53"/>
      <c r="DIP248" s="71"/>
      <c r="DIQ248" s="41"/>
      <c r="DIR248" s="53"/>
      <c r="DIS248" s="53"/>
      <c r="DIT248" s="71"/>
      <c r="DIU248" s="41"/>
      <c r="DIV248" s="53"/>
      <c r="DIW248" s="53"/>
      <c r="DIX248" s="71"/>
      <c r="DIY248" s="41"/>
      <c r="DIZ248" s="53"/>
      <c r="DJA248" s="53"/>
      <c r="DJB248" s="71"/>
      <c r="DJC248" s="41"/>
      <c r="DJD248" s="53"/>
      <c r="DJE248" s="53"/>
      <c r="DJF248" s="71"/>
      <c r="DJG248" s="41"/>
      <c r="DJH248" s="53"/>
      <c r="DJI248" s="53"/>
      <c r="DJJ248" s="71"/>
      <c r="DJK248" s="41"/>
      <c r="DJL248" s="53"/>
      <c r="DJM248" s="53"/>
      <c r="DJN248" s="71"/>
      <c r="DJO248" s="41"/>
      <c r="DJP248" s="53"/>
      <c r="DJQ248" s="53"/>
      <c r="DJR248" s="71"/>
      <c r="DJS248" s="41"/>
      <c r="DJT248" s="53"/>
      <c r="DJU248" s="53"/>
      <c r="DJV248" s="71"/>
      <c r="DJW248" s="41"/>
      <c r="DJX248" s="53"/>
      <c r="DJY248" s="53"/>
      <c r="DJZ248" s="71"/>
      <c r="DKA248" s="41"/>
      <c r="DKB248" s="53"/>
      <c r="DKC248" s="53"/>
      <c r="DKD248" s="71"/>
      <c r="DKE248" s="41"/>
      <c r="DKF248" s="53"/>
      <c r="DKG248" s="53"/>
      <c r="DKH248" s="71"/>
      <c r="DKI248" s="41"/>
      <c r="DKJ248" s="53"/>
      <c r="DKK248" s="53"/>
      <c r="DKL248" s="71"/>
      <c r="DKM248" s="41"/>
      <c r="DKN248" s="53"/>
      <c r="DKO248" s="53"/>
      <c r="DKP248" s="71"/>
      <c r="DKQ248" s="41"/>
      <c r="DKR248" s="53"/>
      <c r="DKS248" s="53"/>
      <c r="DKT248" s="71"/>
      <c r="DKU248" s="41"/>
      <c r="DKV248" s="53"/>
      <c r="DKW248" s="53"/>
      <c r="DKX248" s="71"/>
      <c r="DKY248" s="41"/>
      <c r="DKZ248" s="53"/>
      <c r="DLA248" s="53"/>
      <c r="DLB248" s="71"/>
      <c r="DLC248" s="41"/>
      <c r="DLD248" s="53"/>
      <c r="DLE248" s="53"/>
      <c r="DLF248" s="71"/>
      <c r="DLG248" s="41"/>
      <c r="DLH248" s="53"/>
      <c r="DLI248" s="53"/>
      <c r="DLJ248" s="71"/>
      <c r="DLK248" s="41"/>
      <c r="DLL248" s="53"/>
      <c r="DLM248" s="53"/>
      <c r="DLN248" s="71"/>
      <c r="DLO248" s="41"/>
      <c r="DLP248" s="53"/>
      <c r="DLQ248" s="53"/>
      <c r="DLR248" s="71"/>
      <c r="DLS248" s="41"/>
      <c r="DLT248" s="53"/>
      <c r="DLU248" s="53"/>
      <c r="DLV248" s="71"/>
      <c r="DLW248" s="41"/>
      <c r="DLX248" s="53"/>
      <c r="DLY248" s="53"/>
      <c r="DLZ248" s="71"/>
      <c r="DMA248" s="41"/>
      <c r="DMB248" s="53"/>
      <c r="DMC248" s="53"/>
      <c r="DMD248" s="71"/>
      <c r="DME248" s="41"/>
      <c r="DMF248" s="53"/>
      <c r="DMG248" s="53"/>
      <c r="DMH248" s="71"/>
      <c r="DMI248" s="41"/>
      <c r="DMJ248" s="53"/>
      <c r="DMK248" s="53"/>
      <c r="DML248" s="71"/>
      <c r="DMM248" s="41"/>
      <c r="DMN248" s="53"/>
      <c r="DMO248" s="53"/>
      <c r="DMP248" s="71"/>
      <c r="DMQ248" s="41"/>
      <c r="DMR248" s="53"/>
      <c r="DMS248" s="53"/>
      <c r="DMT248" s="71"/>
      <c r="DMU248" s="41"/>
      <c r="DMV248" s="53"/>
      <c r="DMW248" s="53"/>
      <c r="DMX248" s="71"/>
      <c r="DMY248" s="41"/>
      <c r="DMZ248" s="53"/>
      <c r="DNA248" s="53"/>
      <c r="DNB248" s="71"/>
      <c r="DNC248" s="41"/>
      <c r="DND248" s="53"/>
      <c r="DNE248" s="53"/>
      <c r="DNF248" s="71"/>
      <c r="DNG248" s="41"/>
      <c r="DNH248" s="53"/>
      <c r="DNI248" s="53"/>
      <c r="DNJ248" s="71"/>
      <c r="DNK248" s="41"/>
      <c r="DNL248" s="53"/>
      <c r="DNM248" s="53"/>
      <c r="DNN248" s="71"/>
      <c r="DNO248" s="41"/>
      <c r="DNP248" s="53"/>
      <c r="DNQ248" s="53"/>
      <c r="DNR248" s="71"/>
      <c r="DNS248" s="41"/>
      <c r="DNT248" s="53"/>
      <c r="DNU248" s="53"/>
      <c r="DNV248" s="71"/>
      <c r="DNW248" s="41"/>
      <c r="DNX248" s="53"/>
      <c r="DNY248" s="53"/>
      <c r="DNZ248" s="71"/>
      <c r="DOA248" s="41"/>
      <c r="DOB248" s="53"/>
      <c r="DOC248" s="53"/>
      <c r="DOD248" s="71"/>
      <c r="DOE248" s="41"/>
      <c r="DOF248" s="53"/>
      <c r="DOG248" s="53"/>
      <c r="DOH248" s="71"/>
      <c r="DOI248" s="41"/>
      <c r="DOJ248" s="53"/>
      <c r="DOK248" s="53"/>
      <c r="DOL248" s="71"/>
      <c r="DOM248" s="41"/>
      <c r="DON248" s="53"/>
      <c r="DOO248" s="53"/>
      <c r="DOP248" s="71"/>
      <c r="DOQ248" s="41"/>
      <c r="DOR248" s="53"/>
      <c r="DOS248" s="53"/>
      <c r="DOT248" s="71"/>
      <c r="DOU248" s="41"/>
      <c r="DOV248" s="53"/>
      <c r="DOW248" s="53"/>
      <c r="DOX248" s="71"/>
      <c r="DOY248" s="41"/>
      <c r="DOZ248" s="53"/>
      <c r="DPA248" s="53"/>
      <c r="DPB248" s="71"/>
      <c r="DPC248" s="41"/>
      <c r="DPD248" s="53"/>
      <c r="DPE248" s="53"/>
      <c r="DPF248" s="71"/>
      <c r="DPG248" s="41"/>
      <c r="DPH248" s="53"/>
      <c r="DPI248" s="53"/>
      <c r="DPJ248" s="71"/>
      <c r="DPK248" s="41"/>
      <c r="DPL248" s="53"/>
      <c r="DPM248" s="53"/>
      <c r="DPN248" s="71"/>
      <c r="DPO248" s="41"/>
      <c r="DPP248" s="53"/>
      <c r="DPQ248" s="53"/>
      <c r="DPR248" s="71"/>
      <c r="DPS248" s="41"/>
      <c r="DPT248" s="53"/>
      <c r="DPU248" s="53"/>
      <c r="DPV248" s="71"/>
      <c r="DPW248" s="41"/>
      <c r="DPX248" s="53"/>
      <c r="DPY248" s="53"/>
      <c r="DPZ248" s="71"/>
      <c r="DQA248" s="41"/>
      <c r="DQB248" s="53"/>
      <c r="DQC248" s="53"/>
      <c r="DQD248" s="71"/>
      <c r="DQE248" s="41"/>
      <c r="DQF248" s="53"/>
      <c r="DQG248" s="53"/>
      <c r="DQH248" s="71"/>
      <c r="DQI248" s="41"/>
      <c r="DQJ248" s="53"/>
      <c r="DQK248" s="53"/>
      <c r="DQL248" s="71"/>
      <c r="DQM248" s="41"/>
      <c r="DQN248" s="53"/>
      <c r="DQO248" s="53"/>
      <c r="DQP248" s="71"/>
      <c r="DQQ248" s="41"/>
      <c r="DQR248" s="53"/>
      <c r="DQS248" s="53"/>
      <c r="DQT248" s="71"/>
      <c r="DQU248" s="41"/>
      <c r="DQV248" s="53"/>
      <c r="DQW248" s="53"/>
      <c r="DQX248" s="71"/>
      <c r="DQY248" s="41"/>
      <c r="DQZ248" s="53"/>
      <c r="DRA248" s="53"/>
      <c r="DRB248" s="71"/>
      <c r="DRC248" s="41"/>
      <c r="DRD248" s="53"/>
      <c r="DRE248" s="53"/>
      <c r="DRF248" s="71"/>
      <c r="DRG248" s="41"/>
      <c r="DRH248" s="53"/>
      <c r="DRI248" s="53"/>
      <c r="DRJ248" s="71"/>
      <c r="DRK248" s="41"/>
      <c r="DRL248" s="53"/>
      <c r="DRM248" s="53"/>
      <c r="DRN248" s="71"/>
      <c r="DRO248" s="41"/>
      <c r="DRP248" s="53"/>
      <c r="DRQ248" s="53"/>
      <c r="DRR248" s="71"/>
      <c r="DRS248" s="41"/>
      <c r="DRT248" s="53"/>
      <c r="DRU248" s="53"/>
      <c r="DRV248" s="71"/>
      <c r="DRW248" s="41"/>
      <c r="DRX248" s="53"/>
      <c r="DRY248" s="53"/>
      <c r="DRZ248" s="71"/>
      <c r="DSA248" s="41"/>
      <c r="DSB248" s="53"/>
      <c r="DSC248" s="53"/>
      <c r="DSD248" s="71"/>
      <c r="DSE248" s="41"/>
      <c r="DSF248" s="53"/>
      <c r="DSG248" s="53"/>
      <c r="DSH248" s="71"/>
      <c r="DSI248" s="41"/>
      <c r="DSJ248" s="53"/>
      <c r="DSK248" s="53"/>
      <c r="DSL248" s="71"/>
      <c r="DSM248" s="41"/>
      <c r="DSN248" s="53"/>
      <c r="DSO248" s="53"/>
      <c r="DSP248" s="71"/>
      <c r="DSQ248" s="41"/>
      <c r="DSR248" s="53"/>
      <c r="DSS248" s="53"/>
      <c r="DST248" s="71"/>
      <c r="DSU248" s="41"/>
      <c r="DSV248" s="53"/>
      <c r="DSW248" s="53"/>
      <c r="DSX248" s="71"/>
      <c r="DSY248" s="41"/>
      <c r="DSZ248" s="53"/>
      <c r="DTA248" s="53"/>
      <c r="DTB248" s="71"/>
      <c r="DTC248" s="41"/>
      <c r="DTD248" s="53"/>
      <c r="DTE248" s="53"/>
      <c r="DTF248" s="71"/>
      <c r="DTG248" s="41"/>
      <c r="DTH248" s="53"/>
      <c r="DTI248" s="53"/>
      <c r="DTJ248" s="71"/>
      <c r="DTK248" s="41"/>
      <c r="DTL248" s="53"/>
      <c r="DTM248" s="53"/>
      <c r="DTN248" s="71"/>
      <c r="DTO248" s="41"/>
      <c r="DTP248" s="53"/>
      <c r="DTQ248" s="53"/>
      <c r="DTR248" s="71"/>
      <c r="DTS248" s="41"/>
      <c r="DTT248" s="53"/>
      <c r="DTU248" s="53"/>
      <c r="DTV248" s="71"/>
      <c r="DTW248" s="41"/>
      <c r="DTX248" s="53"/>
      <c r="DTY248" s="53"/>
      <c r="DTZ248" s="71"/>
      <c r="DUA248" s="41"/>
      <c r="DUB248" s="53"/>
      <c r="DUC248" s="53"/>
      <c r="DUD248" s="71"/>
      <c r="DUE248" s="41"/>
      <c r="DUF248" s="53"/>
      <c r="DUG248" s="53"/>
      <c r="DUH248" s="71"/>
      <c r="DUI248" s="41"/>
      <c r="DUJ248" s="53"/>
      <c r="DUK248" s="53"/>
      <c r="DUL248" s="71"/>
      <c r="DUM248" s="41"/>
      <c r="DUN248" s="53"/>
      <c r="DUO248" s="53"/>
      <c r="DUP248" s="71"/>
      <c r="DUQ248" s="41"/>
      <c r="DUR248" s="53"/>
      <c r="DUS248" s="53"/>
      <c r="DUT248" s="71"/>
      <c r="DUU248" s="41"/>
      <c r="DUV248" s="53"/>
      <c r="DUW248" s="53"/>
      <c r="DUX248" s="71"/>
      <c r="DUY248" s="41"/>
      <c r="DUZ248" s="53"/>
      <c r="DVA248" s="53"/>
      <c r="DVB248" s="71"/>
      <c r="DVC248" s="41"/>
      <c r="DVD248" s="53"/>
      <c r="DVE248" s="53"/>
      <c r="DVF248" s="71"/>
      <c r="DVG248" s="41"/>
      <c r="DVH248" s="53"/>
      <c r="DVI248" s="53"/>
      <c r="DVJ248" s="71"/>
      <c r="DVK248" s="41"/>
      <c r="DVL248" s="53"/>
      <c r="DVM248" s="53"/>
      <c r="DVN248" s="71"/>
      <c r="DVO248" s="41"/>
      <c r="DVP248" s="53"/>
      <c r="DVQ248" s="53"/>
      <c r="DVR248" s="71"/>
      <c r="DVS248" s="41"/>
      <c r="DVT248" s="53"/>
      <c r="DVU248" s="53"/>
      <c r="DVV248" s="71"/>
      <c r="DVW248" s="41"/>
      <c r="DVX248" s="53"/>
      <c r="DVY248" s="53"/>
      <c r="DVZ248" s="71"/>
      <c r="DWA248" s="41"/>
      <c r="DWB248" s="53"/>
      <c r="DWC248" s="53"/>
      <c r="DWD248" s="71"/>
      <c r="DWE248" s="41"/>
      <c r="DWF248" s="53"/>
      <c r="DWG248" s="53"/>
      <c r="DWH248" s="71"/>
      <c r="DWI248" s="41"/>
      <c r="DWJ248" s="53"/>
      <c r="DWK248" s="53"/>
      <c r="DWL248" s="71"/>
      <c r="DWM248" s="41"/>
      <c r="DWN248" s="53"/>
      <c r="DWO248" s="53"/>
      <c r="DWP248" s="71"/>
      <c r="DWQ248" s="41"/>
      <c r="DWR248" s="53"/>
      <c r="DWS248" s="53"/>
      <c r="DWT248" s="71"/>
      <c r="DWU248" s="41"/>
      <c r="DWV248" s="53"/>
      <c r="DWW248" s="53"/>
      <c r="DWX248" s="71"/>
      <c r="DWY248" s="41"/>
      <c r="DWZ248" s="53"/>
      <c r="DXA248" s="53"/>
      <c r="DXB248" s="71"/>
      <c r="DXC248" s="41"/>
      <c r="DXD248" s="53"/>
      <c r="DXE248" s="53"/>
      <c r="DXF248" s="71"/>
      <c r="DXG248" s="41"/>
      <c r="DXH248" s="53"/>
      <c r="DXI248" s="53"/>
      <c r="DXJ248" s="71"/>
      <c r="DXK248" s="41"/>
      <c r="DXL248" s="53"/>
      <c r="DXM248" s="53"/>
      <c r="DXN248" s="71"/>
      <c r="DXO248" s="41"/>
      <c r="DXP248" s="53"/>
      <c r="DXQ248" s="53"/>
      <c r="DXR248" s="71"/>
      <c r="DXS248" s="41"/>
      <c r="DXT248" s="53"/>
      <c r="DXU248" s="53"/>
      <c r="DXV248" s="71"/>
      <c r="DXW248" s="41"/>
      <c r="DXX248" s="53"/>
      <c r="DXY248" s="53"/>
      <c r="DXZ248" s="71"/>
      <c r="DYA248" s="41"/>
      <c r="DYB248" s="53"/>
      <c r="DYC248" s="53"/>
      <c r="DYD248" s="71"/>
      <c r="DYE248" s="41"/>
      <c r="DYF248" s="53"/>
      <c r="DYG248" s="53"/>
      <c r="DYH248" s="71"/>
      <c r="DYI248" s="41"/>
      <c r="DYJ248" s="53"/>
      <c r="DYK248" s="53"/>
      <c r="DYL248" s="71"/>
      <c r="DYM248" s="41"/>
      <c r="DYN248" s="53"/>
      <c r="DYO248" s="53"/>
      <c r="DYP248" s="71"/>
      <c r="DYQ248" s="41"/>
      <c r="DYR248" s="53"/>
      <c r="DYS248" s="53"/>
      <c r="DYT248" s="71"/>
      <c r="DYU248" s="41"/>
      <c r="DYV248" s="53"/>
      <c r="DYW248" s="53"/>
      <c r="DYX248" s="71"/>
      <c r="DYY248" s="41"/>
      <c r="DYZ248" s="53"/>
      <c r="DZA248" s="53"/>
      <c r="DZB248" s="71"/>
      <c r="DZC248" s="41"/>
      <c r="DZD248" s="53"/>
      <c r="DZE248" s="53"/>
      <c r="DZF248" s="71"/>
      <c r="DZG248" s="41"/>
      <c r="DZH248" s="53"/>
      <c r="DZI248" s="53"/>
      <c r="DZJ248" s="71"/>
      <c r="DZK248" s="41"/>
      <c r="DZL248" s="53"/>
      <c r="DZM248" s="53"/>
      <c r="DZN248" s="71"/>
      <c r="DZO248" s="41"/>
      <c r="DZP248" s="53"/>
      <c r="DZQ248" s="53"/>
      <c r="DZR248" s="71"/>
      <c r="DZS248" s="41"/>
      <c r="DZT248" s="53"/>
      <c r="DZU248" s="53"/>
      <c r="DZV248" s="71"/>
      <c r="DZW248" s="41"/>
      <c r="DZX248" s="53"/>
      <c r="DZY248" s="53"/>
      <c r="DZZ248" s="71"/>
      <c r="EAA248" s="41"/>
      <c r="EAB248" s="53"/>
      <c r="EAC248" s="53"/>
      <c r="EAD248" s="71"/>
      <c r="EAE248" s="41"/>
      <c r="EAF248" s="53"/>
      <c r="EAG248" s="53"/>
      <c r="EAH248" s="71"/>
      <c r="EAI248" s="41"/>
      <c r="EAJ248" s="53"/>
      <c r="EAK248" s="53"/>
      <c r="EAL248" s="71"/>
      <c r="EAM248" s="41"/>
      <c r="EAN248" s="53"/>
      <c r="EAO248" s="53"/>
      <c r="EAP248" s="71"/>
      <c r="EAQ248" s="41"/>
      <c r="EAR248" s="53"/>
      <c r="EAS248" s="53"/>
      <c r="EAT248" s="71"/>
      <c r="EAU248" s="41"/>
      <c r="EAV248" s="53"/>
      <c r="EAW248" s="53"/>
      <c r="EAX248" s="71"/>
      <c r="EAY248" s="41"/>
      <c r="EAZ248" s="53"/>
      <c r="EBA248" s="53"/>
      <c r="EBB248" s="71"/>
      <c r="EBC248" s="41"/>
      <c r="EBD248" s="53"/>
      <c r="EBE248" s="53"/>
      <c r="EBF248" s="71"/>
      <c r="EBG248" s="41"/>
      <c r="EBH248" s="53"/>
      <c r="EBI248" s="53"/>
      <c r="EBJ248" s="71"/>
      <c r="EBK248" s="41"/>
      <c r="EBL248" s="53"/>
      <c r="EBM248" s="53"/>
      <c r="EBN248" s="71"/>
      <c r="EBO248" s="41"/>
      <c r="EBP248" s="53"/>
      <c r="EBQ248" s="53"/>
      <c r="EBR248" s="71"/>
      <c r="EBS248" s="41"/>
      <c r="EBT248" s="53"/>
      <c r="EBU248" s="53"/>
      <c r="EBV248" s="71"/>
      <c r="EBW248" s="41"/>
      <c r="EBX248" s="53"/>
      <c r="EBY248" s="53"/>
      <c r="EBZ248" s="71"/>
      <c r="ECA248" s="41"/>
      <c r="ECB248" s="53"/>
      <c r="ECC248" s="53"/>
      <c r="ECD248" s="71"/>
      <c r="ECE248" s="41"/>
      <c r="ECF248" s="53"/>
      <c r="ECG248" s="53"/>
      <c r="ECH248" s="71"/>
      <c r="ECI248" s="41"/>
      <c r="ECJ248" s="53"/>
      <c r="ECK248" s="53"/>
      <c r="ECL248" s="71"/>
      <c r="ECM248" s="41"/>
      <c r="ECN248" s="53"/>
      <c r="ECO248" s="53"/>
      <c r="ECP248" s="71"/>
      <c r="ECQ248" s="41"/>
      <c r="ECR248" s="53"/>
      <c r="ECS248" s="53"/>
      <c r="ECT248" s="71"/>
      <c r="ECU248" s="41"/>
      <c r="ECV248" s="53"/>
      <c r="ECW248" s="53"/>
      <c r="ECX248" s="71"/>
      <c r="ECY248" s="41"/>
      <c r="ECZ248" s="53"/>
      <c r="EDA248" s="53"/>
      <c r="EDB248" s="71"/>
      <c r="EDC248" s="41"/>
      <c r="EDD248" s="53"/>
      <c r="EDE248" s="53"/>
      <c r="EDF248" s="71"/>
      <c r="EDG248" s="41"/>
      <c r="EDH248" s="53"/>
      <c r="EDI248" s="53"/>
      <c r="EDJ248" s="71"/>
      <c r="EDK248" s="41"/>
      <c r="EDL248" s="53"/>
      <c r="EDM248" s="53"/>
      <c r="EDN248" s="71"/>
      <c r="EDO248" s="41"/>
      <c r="EDP248" s="53"/>
      <c r="EDQ248" s="53"/>
      <c r="EDR248" s="71"/>
      <c r="EDS248" s="41"/>
      <c r="EDT248" s="53"/>
      <c r="EDU248" s="53"/>
      <c r="EDV248" s="71"/>
      <c r="EDW248" s="41"/>
      <c r="EDX248" s="53"/>
      <c r="EDY248" s="53"/>
      <c r="EDZ248" s="71"/>
      <c r="EEA248" s="41"/>
      <c r="EEB248" s="53"/>
      <c r="EEC248" s="53"/>
      <c r="EED248" s="71"/>
      <c r="EEE248" s="41"/>
      <c r="EEF248" s="53"/>
      <c r="EEG248" s="53"/>
      <c r="EEH248" s="71"/>
      <c r="EEI248" s="41"/>
      <c r="EEJ248" s="53"/>
      <c r="EEK248" s="53"/>
      <c r="EEL248" s="71"/>
      <c r="EEM248" s="41"/>
      <c r="EEN248" s="53"/>
      <c r="EEO248" s="53"/>
      <c r="EEP248" s="71"/>
      <c r="EEQ248" s="41"/>
      <c r="EER248" s="53"/>
      <c r="EES248" s="53"/>
      <c r="EET248" s="71"/>
      <c r="EEU248" s="41"/>
      <c r="EEV248" s="53"/>
      <c r="EEW248" s="53"/>
      <c r="EEX248" s="71"/>
      <c r="EEY248" s="41"/>
      <c r="EEZ248" s="53"/>
      <c r="EFA248" s="53"/>
      <c r="EFB248" s="71"/>
      <c r="EFC248" s="41"/>
      <c r="EFD248" s="53"/>
      <c r="EFE248" s="53"/>
      <c r="EFF248" s="71"/>
      <c r="EFG248" s="41"/>
      <c r="EFH248" s="53"/>
      <c r="EFI248" s="53"/>
      <c r="EFJ248" s="71"/>
      <c r="EFK248" s="41"/>
      <c r="EFL248" s="53"/>
      <c r="EFM248" s="53"/>
      <c r="EFN248" s="71"/>
      <c r="EFO248" s="41"/>
      <c r="EFP248" s="53"/>
      <c r="EFQ248" s="53"/>
      <c r="EFR248" s="71"/>
      <c r="EFS248" s="41"/>
      <c r="EFT248" s="53"/>
      <c r="EFU248" s="53"/>
      <c r="EFV248" s="71"/>
      <c r="EFW248" s="41"/>
      <c r="EFX248" s="53"/>
      <c r="EFY248" s="53"/>
      <c r="EFZ248" s="71"/>
      <c r="EGA248" s="41"/>
      <c r="EGB248" s="53"/>
      <c r="EGC248" s="53"/>
      <c r="EGD248" s="71"/>
      <c r="EGE248" s="41"/>
      <c r="EGF248" s="53"/>
      <c r="EGG248" s="53"/>
      <c r="EGH248" s="71"/>
      <c r="EGI248" s="41"/>
      <c r="EGJ248" s="53"/>
      <c r="EGK248" s="53"/>
      <c r="EGL248" s="71"/>
      <c r="EGM248" s="41"/>
      <c r="EGN248" s="53"/>
      <c r="EGO248" s="53"/>
      <c r="EGP248" s="71"/>
      <c r="EGQ248" s="41"/>
      <c r="EGR248" s="53"/>
      <c r="EGS248" s="53"/>
      <c r="EGT248" s="71"/>
      <c r="EGU248" s="41"/>
      <c r="EGV248" s="53"/>
      <c r="EGW248" s="53"/>
      <c r="EGX248" s="71"/>
      <c r="EGY248" s="41"/>
      <c r="EGZ248" s="53"/>
      <c r="EHA248" s="53"/>
      <c r="EHB248" s="71"/>
      <c r="EHC248" s="41"/>
      <c r="EHD248" s="53"/>
      <c r="EHE248" s="53"/>
      <c r="EHF248" s="71"/>
      <c r="EHG248" s="41"/>
      <c r="EHH248" s="53"/>
      <c r="EHI248" s="53"/>
      <c r="EHJ248" s="71"/>
      <c r="EHK248" s="41"/>
      <c r="EHL248" s="53"/>
      <c r="EHM248" s="53"/>
      <c r="EHN248" s="71"/>
      <c r="EHO248" s="41"/>
      <c r="EHP248" s="53"/>
      <c r="EHQ248" s="53"/>
      <c r="EHR248" s="71"/>
      <c r="EHS248" s="41"/>
      <c r="EHT248" s="53"/>
      <c r="EHU248" s="53"/>
      <c r="EHV248" s="71"/>
      <c r="EHW248" s="41"/>
      <c r="EHX248" s="53"/>
      <c r="EHY248" s="53"/>
      <c r="EHZ248" s="71"/>
      <c r="EIA248" s="41"/>
      <c r="EIB248" s="53"/>
      <c r="EIC248" s="53"/>
      <c r="EID248" s="71"/>
      <c r="EIE248" s="41"/>
      <c r="EIF248" s="53"/>
      <c r="EIG248" s="53"/>
      <c r="EIH248" s="71"/>
      <c r="EII248" s="41"/>
      <c r="EIJ248" s="53"/>
      <c r="EIK248" s="53"/>
      <c r="EIL248" s="71"/>
      <c r="EIM248" s="41"/>
      <c r="EIN248" s="53"/>
      <c r="EIO248" s="53"/>
      <c r="EIP248" s="71"/>
      <c r="EIQ248" s="41"/>
      <c r="EIR248" s="53"/>
      <c r="EIS248" s="53"/>
      <c r="EIT248" s="71"/>
      <c r="EIU248" s="41"/>
      <c r="EIV248" s="53"/>
      <c r="EIW248" s="53"/>
      <c r="EIX248" s="71"/>
      <c r="EIY248" s="41"/>
      <c r="EIZ248" s="53"/>
      <c r="EJA248" s="53"/>
      <c r="EJB248" s="71"/>
      <c r="EJC248" s="41"/>
      <c r="EJD248" s="53"/>
      <c r="EJE248" s="53"/>
      <c r="EJF248" s="71"/>
      <c r="EJG248" s="41"/>
      <c r="EJH248" s="53"/>
      <c r="EJI248" s="53"/>
      <c r="EJJ248" s="71"/>
      <c r="EJK248" s="41"/>
      <c r="EJL248" s="53"/>
      <c r="EJM248" s="53"/>
      <c r="EJN248" s="71"/>
      <c r="EJO248" s="41"/>
      <c r="EJP248" s="53"/>
      <c r="EJQ248" s="53"/>
      <c r="EJR248" s="71"/>
      <c r="EJS248" s="41"/>
      <c r="EJT248" s="53"/>
      <c r="EJU248" s="53"/>
      <c r="EJV248" s="71"/>
      <c r="EJW248" s="41"/>
      <c r="EJX248" s="53"/>
      <c r="EJY248" s="53"/>
      <c r="EJZ248" s="71"/>
      <c r="EKA248" s="41"/>
      <c r="EKB248" s="53"/>
      <c r="EKC248" s="53"/>
      <c r="EKD248" s="71"/>
      <c r="EKE248" s="41"/>
      <c r="EKF248" s="53"/>
      <c r="EKG248" s="53"/>
      <c r="EKH248" s="71"/>
      <c r="EKI248" s="41"/>
      <c r="EKJ248" s="53"/>
      <c r="EKK248" s="53"/>
      <c r="EKL248" s="71"/>
      <c r="EKM248" s="41"/>
      <c r="EKN248" s="53"/>
      <c r="EKO248" s="53"/>
      <c r="EKP248" s="71"/>
      <c r="EKQ248" s="41"/>
      <c r="EKR248" s="53"/>
      <c r="EKS248" s="53"/>
      <c r="EKT248" s="71"/>
      <c r="EKU248" s="41"/>
      <c r="EKV248" s="53"/>
      <c r="EKW248" s="53"/>
      <c r="EKX248" s="71"/>
      <c r="EKY248" s="41"/>
      <c r="EKZ248" s="53"/>
      <c r="ELA248" s="53"/>
      <c r="ELB248" s="71"/>
      <c r="ELC248" s="41"/>
      <c r="ELD248" s="53"/>
      <c r="ELE248" s="53"/>
      <c r="ELF248" s="71"/>
      <c r="ELG248" s="41"/>
      <c r="ELH248" s="53"/>
      <c r="ELI248" s="53"/>
      <c r="ELJ248" s="71"/>
      <c r="ELK248" s="41"/>
      <c r="ELL248" s="53"/>
      <c r="ELM248" s="53"/>
      <c r="ELN248" s="71"/>
      <c r="ELO248" s="41"/>
      <c r="ELP248" s="53"/>
      <c r="ELQ248" s="53"/>
      <c r="ELR248" s="71"/>
      <c r="ELS248" s="41"/>
      <c r="ELT248" s="53"/>
      <c r="ELU248" s="53"/>
      <c r="ELV248" s="71"/>
      <c r="ELW248" s="41"/>
      <c r="ELX248" s="53"/>
      <c r="ELY248" s="53"/>
      <c r="ELZ248" s="71"/>
      <c r="EMA248" s="41"/>
      <c r="EMB248" s="53"/>
      <c r="EMC248" s="53"/>
      <c r="EMD248" s="71"/>
      <c r="EME248" s="41"/>
      <c r="EMF248" s="53"/>
      <c r="EMG248" s="53"/>
      <c r="EMH248" s="71"/>
      <c r="EMI248" s="41"/>
      <c r="EMJ248" s="53"/>
      <c r="EMK248" s="53"/>
      <c r="EML248" s="71"/>
      <c r="EMM248" s="41"/>
      <c r="EMN248" s="53"/>
      <c r="EMO248" s="53"/>
      <c r="EMP248" s="71"/>
      <c r="EMQ248" s="41"/>
      <c r="EMR248" s="53"/>
      <c r="EMS248" s="53"/>
      <c r="EMT248" s="71"/>
      <c r="EMU248" s="41"/>
      <c r="EMV248" s="53"/>
      <c r="EMW248" s="53"/>
      <c r="EMX248" s="71"/>
      <c r="EMY248" s="41"/>
      <c r="EMZ248" s="53"/>
      <c r="ENA248" s="53"/>
      <c r="ENB248" s="71"/>
      <c r="ENC248" s="41"/>
      <c r="END248" s="53"/>
      <c r="ENE248" s="53"/>
      <c r="ENF248" s="71"/>
      <c r="ENG248" s="41"/>
      <c r="ENH248" s="53"/>
      <c r="ENI248" s="53"/>
      <c r="ENJ248" s="71"/>
      <c r="ENK248" s="41"/>
      <c r="ENL248" s="53"/>
      <c r="ENM248" s="53"/>
      <c r="ENN248" s="71"/>
      <c r="ENO248" s="41"/>
      <c r="ENP248" s="53"/>
      <c r="ENQ248" s="53"/>
      <c r="ENR248" s="71"/>
      <c r="ENS248" s="41"/>
      <c r="ENT248" s="53"/>
      <c r="ENU248" s="53"/>
      <c r="ENV248" s="71"/>
      <c r="ENW248" s="41"/>
      <c r="ENX248" s="53"/>
      <c r="ENY248" s="53"/>
      <c r="ENZ248" s="71"/>
      <c r="EOA248" s="41"/>
      <c r="EOB248" s="53"/>
      <c r="EOC248" s="53"/>
      <c r="EOD248" s="71"/>
      <c r="EOE248" s="41"/>
      <c r="EOF248" s="53"/>
      <c r="EOG248" s="53"/>
      <c r="EOH248" s="71"/>
      <c r="EOI248" s="41"/>
      <c r="EOJ248" s="53"/>
      <c r="EOK248" s="53"/>
      <c r="EOL248" s="71"/>
      <c r="EOM248" s="41"/>
      <c r="EON248" s="53"/>
      <c r="EOO248" s="53"/>
      <c r="EOP248" s="71"/>
      <c r="EOQ248" s="41"/>
      <c r="EOR248" s="53"/>
      <c r="EOS248" s="53"/>
      <c r="EOT248" s="71"/>
      <c r="EOU248" s="41"/>
      <c r="EOV248" s="53"/>
      <c r="EOW248" s="53"/>
      <c r="EOX248" s="71"/>
      <c r="EOY248" s="41"/>
      <c r="EOZ248" s="53"/>
      <c r="EPA248" s="53"/>
      <c r="EPB248" s="71"/>
      <c r="EPC248" s="41"/>
      <c r="EPD248" s="53"/>
      <c r="EPE248" s="53"/>
      <c r="EPF248" s="71"/>
      <c r="EPG248" s="41"/>
      <c r="EPH248" s="53"/>
      <c r="EPI248" s="53"/>
      <c r="EPJ248" s="71"/>
      <c r="EPK248" s="41"/>
      <c r="EPL248" s="53"/>
      <c r="EPM248" s="53"/>
      <c r="EPN248" s="71"/>
      <c r="EPO248" s="41"/>
      <c r="EPP248" s="53"/>
      <c r="EPQ248" s="53"/>
      <c r="EPR248" s="71"/>
      <c r="EPS248" s="41"/>
      <c r="EPT248" s="53"/>
      <c r="EPU248" s="53"/>
      <c r="EPV248" s="71"/>
      <c r="EPW248" s="41"/>
      <c r="EPX248" s="53"/>
      <c r="EPY248" s="53"/>
      <c r="EPZ248" s="71"/>
      <c r="EQA248" s="41"/>
      <c r="EQB248" s="53"/>
      <c r="EQC248" s="53"/>
      <c r="EQD248" s="71"/>
      <c r="EQE248" s="41"/>
      <c r="EQF248" s="53"/>
      <c r="EQG248" s="53"/>
      <c r="EQH248" s="71"/>
      <c r="EQI248" s="41"/>
      <c r="EQJ248" s="53"/>
      <c r="EQK248" s="53"/>
      <c r="EQL248" s="71"/>
      <c r="EQM248" s="41"/>
      <c r="EQN248" s="53"/>
      <c r="EQO248" s="53"/>
      <c r="EQP248" s="71"/>
      <c r="EQQ248" s="41"/>
      <c r="EQR248" s="53"/>
      <c r="EQS248" s="53"/>
      <c r="EQT248" s="71"/>
      <c r="EQU248" s="41"/>
      <c r="EQV248" s="53"/>
      <c r="EQW248" s="53"/>
      <c r="EQX248" s="71"/>
      <c r="EQY248" s="41"/>
      <c r="EQZ248" s="53"/>
      <c r="ERA248" s="53"/>
      <c r="ERB248" s="71"/>
      <c r="ERC248" s="41"/>
      <c r="ERD248" s="53"/>
      <c r="ERE248" s="53"/>
      <c r="ERF248" s="71"/>
      <c r="ERG248" s="41"/>
      <c r="ERH248" s="53"/>
      <c r="ERI248" s="53"/>
      <c r="ERJ248" s="71"/>
      <c r="ERK248" s="41"/>
      <c r="ERL248" s="53"/>
      <c r="ERM248" s="53"/>
      <c r="ERN248" s="71"/>
      <c r="ERO248" s="41"/>
      <c r="ERP248" s="53"/>
      <c r="ERQ248" s="53"/>
      <c r="ERR248" s="71"/>
      <c r="ERS248" s="41"/>
      <c r="ERT248" s="53"/>
      <c r="ERU248" s="53"/>
      <c r="ERV248" s="71"/>
      <c r="ERW248" s="41"/>
      <c r="ERX248" s="53"/>
      <c r="ERY248" s="53"/>
      <c r="ERZ248" s="71"/>
      <c r="ESA248" s="41"/>
      <c r="ESB248" s="53"/>
      <c r="ESC248" s="53"/>
      <c r="ESD248" s="71"/>
      <c r="ESE248" s="41"/>
      <c r="ESF248" s="53"/>
      <c r="ESG248" s="53"/>
      <c r="ESH248" s="71"/>
      <c r="ESI248" s="41"/>
      <c r="ESJ248" s="53"/>
      <c r="ESK248" s="53"/>
      <c r="ESL248" s="71"/>
      <c r="ESM248" s="41"/>
      <c r="ESN248" s="53"/>
      <c r="ESO248" s="53"/>
      <c r="ESP248" s="71"/>
      <c r="ESQ248" s="41"/>
      <c r="ESR248" s="53"/>
      <c r="ESS248" s="53"/>
      <c r="EST248" s="71"/>
      <c r="ESU248" s="41"/>
      <c r="ESV248" s="53"/>
      <c r="ESW248" s="53"/>
      <c r="ESX248" s="71"/>
      <c r="ESY248" s="41"/>
      <c r="ESZ248" s="53"/>
      <c r="ETA248" s="53"/>
      <c r="ETB248" s="71"/>
      <c r="ETC248" s="41"/>
      <c r="ETD248" s="53"/>
      <c r="ETE248" s="53"/>
      <c r="ETF248" s="71"/>
      <c r="ETG248" s="41"/>
      <c r="ETH248" s="53"/>
      <c r="ETI248" s="53"/>
      <c r="ETJ248" s="71"/>
      <c r="ETK248" s="41"/>
      <c r="ETL248" s="53"/>
      <c r="ETM248" s="53"/>
      <c r="ETN248" s="71"/>
      <c r="ETO248" s="41"/>
      <c r="ETP248" s="53"/>
      <c r="ETQ248" s="53"/>
      <c r="ETR248" s="71"/>
      <c r="ETS248" s="41"/>
      <c r="ETT248" s="53"/>
      <c r="ETU248" s="53"/>
      <c r="ETV248" s="71"/>
      <c r="ETW248" s="41"/>
      <c r="ETX248" s="53"/>
      <c r="ETY248" s="53"/>
      <c r="ETZ248" s="71"/>
      <c r="EUA248" s="41"/>
      <c r="EUB248" s="53"/>
      <c r="EUC248" s="53"/>
      <c r="EUD248" s="71"/>
      <c r="EUE248" s="41"/>
      <c r="EUF248" s="53"/>
      <c r="EUG248" s="53"/>
      <c r="EUH248" s="71"/>
      <c r="EUI248" s="41"/>
      <c r="EUJ248" s="53"/>
      <c r="EUK248" s="53"/>
      <c r="EUL248" s="71"/>
      <c r="EUM248" s="41"/>
      <c r="EUN248" s="53"/>
      <c r="EUO248" s="53"/>
      <c r="EUP248" s="71"/>
      <c r="EUQ248" s="41"/>
      <c r="EUR248" s="53"/>
      <c r="EUS248" s="53"/>
      <c r="EUT248" s="71"/>
      <c r="EUU248" s="41"/>
      <c r="EUV248" s="53"/>
      <c r="EUW248" s="53"/>
      <c r="EUX248" s="71"/>
      <c r="EUY248" s="41"/>
      <c r="EUZ248" s="53"/>
      <c r="EVA248" s="53"/>
      <c r="EVB248" s="71"/>
      <c r="EVC248" s="41"/>
      <c r="EVD248" s="53"/>
      <c r="EVE248" s="53"/>
      <c r="EVF248" s="71"/>
      <c r="EVG248" s="41"/>
      <c r="EVH248" s="53"/>
      <c r="EVI248" s="53"/>
      <c r="EVJ248" s="71"/>
      <c r="EVK248" s="41"/>
      <c r="EVL248" s="53"/>
      <c r="EVM248" s="53"/>
      <c r="EVN248" s="71"/>
      <c r="EVO248" s="41"/>
      <c r="EVP248" s="53"/>
      <c r="EVQ248" s="53"/>
      <c r="EVR248" s="71"/>
      <c r="EVS248" s="41"/>
      <c r="EVT248" s="53"/>
      <c r="EVU248" s="53"/>
      <c r="EVV248" s="71"/>
      <c r="EVW248" s="41"/>
      <c r="EVX248" s="53"/>
      <c r="EVY248" s="53"/>
      <c r="EVZ248" s="71"/>
      <c r="EWA248" s="41"/>
      <c r="EWB248" s="53"/>
      <c r="EWC248" s="53"/>
      <c r="EWD248" s="71"/>
      <c r="EWE248" s="41"/>
      <c r="EWF248" s="53"/>
      <c r="EWG248" s="53"/>
      <c r="EWH248" s="71"/>
      <c r="EWI248" s="41"/>
      <c r="EWJ248" s="53"/>
      <c r="EWK248" s="53"/>
      <c r="EWL248" s="71"/>
      <c r="EWM248" s="41"/>
      <c r="EWN248" s="53"/>
      <c r="EWO248" s="53"/>
      <c r="EWP248" s="71"/>
      <c r="EWQ248" s="41"/>
      <c r="EWR248" s="53"/>
      <c r="EWS248" s="53"/>
      <c r="EWT248" s="71"/>
      <c r="EWU248" s="41"/>
      <c r="EWV248" s="53"/>
      <c r="EWW248" s="53"/>
      <c r="EWX248" s="71"/>
      <c r="EWY248" s="41"/>
      <c r="EWZ248" s="53"/>
      <c r="EXA248" s="53"/>
      <c r="EXB248" s="71"/>
      <c r="EXC248" s="41"/>
      <c r="EXD248" s="53"/>
      <c r="EXE248" s="53"/>
      <c r="EXF248" s="71"/>
      <c r="EXG248" s="41"/>
      <c r="EXH248" s="53"/>
      <c r="EXI248" s="53"/>
      <c r="EXJ248" s="71"/>
      <c r="EXK248" s="41"/>
      <c r="EXL248" s="53"/>
      <c r="EXM248" s="53"/>
      <c r="EXN248" s="71"/>
      <c r="EXO248" s="41"/>
      <c r="EXP248" s="53"/>
      <c r="EXQ248" s="53"/>
      <c r="EXR248" s="71"/>
      <c r="EXS248" s="41"/>
      <c r="EXT248" s="53"/>
      <c r="EXU248" s="53"/>
      <c r="EXV248" s="71"/>
      <c r="EXW248" s="41"/>
      <c r="EXX248" s="53"/>
      <c r="EXY248" s="53"/>
      <c r="EXZ248" s="71"/>
      <c r="EYA248" s="41"/>
      <c r="EYB248" s="53"/>
      <c r="EYC248" s="53"/>
      <c r="EYD248" s="71"/>
      <c r="EYE248" s="41"/>
      <c r="EYF248" s="53"/>
      <c r="EYG248" s="53"/>
      <c r="EYH248" s="71"/>
      <c r="EYI248" s="41"/>
      <c r="EYJ248" s="53"/>
      <c r="EYK248" s="53"/>
      <c r="EYL248" s="71"/>
      <c r="EYM248" s="41"/>
      <c r="EYN248" s="53"/>
      <c r="EYO248" s="53"/>
      <c r="EYP248" s="71"/>
      <c r="EYQ248" s="41"/>
      <c r="EYR248" s="53"/>
      <c r="EYS248" s="53"/>
      <c r="EYT248" s="71"/>
      <c r="EYU248" s="41"/>
      <c r="EYV248" s="53"/>
      <c r="EYW248" s="53"/>
      <c r="EYX248" s="71"/>
      <c r="EYY248" s="41"/>
      <c r="EYZ248" s="53"/>
      <c r="EZA248" s="53"/>
      <c r="EZB248" s="71"/>
      <c r="EZC248" s="41"/>
      <c r="EZD248" s="53"/>
      <c r="EZE248" s="53"/>
      <c r="EZF248" s="71"/>
      <c r="EZG248" s="41"/>
      <c r="EZH248" s="53"/>
      <c r="EZI248" s="53"/>
      <c r="EZJ248" s="71"/>
      <c r="EZK248" s="41"/>
      <c r="EZL248" s="53"/>
      <c r="EZM248" s="53"/>
      <c r="EZN248" s="71"/>
      <c r="EZO248" s="41"/>
      <c r="EZP248" s="53"/>
      <c r="EZQ248" s="53"/>
      <c r="EZR248" s="71"/>
      <c r="EZS248" s="41"/>
      <c r="EZT248" s="53"/>
      <c r="EZU248" s="53"/>
      <c r="EZV248" s="71"/>
      <c r="EZW248" s="41"/>
      <c r="EZX248" s="53"/>
      <c r="EZY248" s="53"/>
      <c r="EZZ248" s="71"/>
      <c r="FAA248" s="41"/>
      <c r="FAB248" s="53"/>
      <c r="FAC248" s="53"/>
      <c r="FAD248" s="71"/>
      <c r="FAE248" s="41"/>
      <c r="FAF248" s="53"/>
      <c r="FAG248" s="53"/>
      <c r="FAH248" s="71"/>
      <c r="FAI248" s="41"/>
      <c r="FAJ248" s="53"/>
      <c r="FAK248" s="53"/>
      <c r="FAL248" s="71"/>
      <c r="FAM248" s="41"/>
      <c r="FAN248" s="53"/>
      <c r="FAO248" s="53"/>
      <c r="FAP248" s="71"/>
      <c r="FAQ248" s="41"/>
      <c r="FAR248" s="53"/>
      <c r="FAS248" s="53"/>
      <c r="FAT248" s="71"/>
      <c r="FAU248" s="41"/>
      <c r="FAV248" s="53"/>
      <c r="FAW248" s="53"/>
      <c r="FAX248" s="71"/>
      <c r="FAY248" s="41"/>
      <c r="FAZ248" s="53"/>
      <c r="FBA248" s="53"/>
      <c r="FBB248" s="71"/>
      <c r="FBC248" s="41"/>
      <c r="FBD248" s="53"/>
      <c r="FBE248" s="53"/>
      <c r="FBF248" s="71"/>
      <c r="FBG248" s="41"/>
      <c r="FBH248" s="53"/>
      <c r="FBI248" s="53"/>
      <c r="FBJ248" s="71"/>
      <c r="FBK248" s="41"/>
      <c r="FBL248" s="53"/>
      <c r="FBM248" s="53"/>
      <c r="FBN248" s="71"/>
      <c r="FBO248" s="41"/>
      <c r="FBP248" s="53"/>
      <c r="FBQ248" s="53"/>
      <c r="FBR248" s="71"/>
      <c r="FBS248" s="41"/>
      <c r="FBT248" s="53"/>
      <c r="FBU248" s="53"/>
      <c r="FBV248" s="71"/>
      <c r="FBW248" s="41"/>
      <c r="FBX248" s="53"/>
      <c r="FBY248" s="53"/>
      <c r="FBZ248" s="71"/>
      <c r="FCA248" s="41"/>
      <c r="FCB248" s="53"/>
      <c r="FCC248" s="53"/>
      <c r="FCD248" s="71"/>
      <c r="FCE248" s="41"/>
      <c r="FCF248" s="53"/>
      <c r="FCG248" s="53"/>
      <c r="FCH248" s="71"/>
      <c r="FCI248" s="41"/>
      <c r="FCJ248" s="53"/>
      <c r="FCK248" s="53"/>
      <c r="FCL248" s="71"/>
      <c r="FCM248" s="41"/>
      <c r="FCN248" s="53"/>
      <c r="FCO248" s="53"/>
      <c r="FCP248" s="71"/>
      <c r="FCQ248" s="41"/>
      <c r="FCR248" s="53"/>
      <c r="FCS248" s="53"/>
      <c r="FCT248" s="71"/>
      <c r="FCU248" s="41"/>
      <c r="FCV248" s="53"/>
      <c r="FCW248" s="53"/>
      <c r="FCX248" s="71"/>
      <c r="FCY248" s="41"/>
      <c r="FCZ248" s="53"/>
      <c r="FDA248" s="53"/>
      <c r="FDB248" s="71"/>
      <c r="FDC248" s="41"/>
      <c r="FDD248" s="53"/>
      <c r="FDE248" s="53"/>
      <c r="FDF248" s="71"/>
      <c r="FDG248" s="41"/>
      <c r="FDH248" s="53"/>
      <c r="FDI248" s="53"/>
      <c r="FDJ248" s="71"/>
      <c r="FDK248" s="41"/>
      <c r="FDL248" s="53"/>
      <c r="FDM248" s="53"/>
      <c r="FDN248" s="71"/>
      <c r="FDO248" s="41"/>
      <c r="FDP248" s="53"/>
      <c r="FDQ248" s="53"/>
      <c r="FDR248" s="71"/>
      <c r="FDS248" s="41"/>
      <c r="FDT248" s="53"/>
      <c r="FDU248" s="53"/>
      <c r="FDV248" s="71"/>
      <c r="FDW248" s="41"/>
      <c r="FDX248" s="53"/>
      <c r="FDY248" s="53"/>
      <c r="FDZ248" s="71"/>
      <c r="FEA248" s="41"/>
      <c r="FEB248" s="53"/>
      <c r="FEC248" s="53"/>
      <c r="FED248" s="71"/>
      <c r="FEE248" s="41"/>
      <c r="FEF248" s="53"/>
      <c r="FEG248" s="53"/>
      <c r="FEH248" s="71"/>
      <c r="FEI248" s="41"/>
      <c r="FEJ248" s="53"/>
      <c r="FEK248" s="53"/>
      <c r="FEL248" s="71"/>
      <c r="FEM248" s="41"/>
      <c r="FEN248" s="53"/>
      <c r="FEO248" s="53"/>
      <c r="FEP248" s="71"/>
      <c r="FEQ248" s="41"/>
      <c r="FER248" s="53"/>
      <c r="FES248" s="53"/>
      <c r="FET248" s="71"/>
      <c r="FEU248" s="41"/>
      <c r="FEV248" s="53"/>
      <c r="FEW248" s="53"/>
      <c r="FEX248" s="71"/>
      <c r="FEY248" s="41"/>
      <c r="FEZ248" s="53"/>
      <c r="FFA248" s="53"/>
      <c r="FFB248" s="71"/>
      <c r="FFC248" s="41"/>
      <c r="FFD248" s="53"/>
      <c r="FFE248" s="53"/>
      <c r="FFF248" s="71"/>
      <c r="FFG248" s="41"/>
      <c r="FFH248" s="53"/>
      <c r="FFI248" s="53"/>
      <c r="FFJ248" s="71"/>
      <c r="FFK248" s="41"/>
      <c r="FFL248" s="53"/>
      <c r="FFM248" s="53"/>
      <c r="FFN248" s="71"/>
      <c r="FFO248" s="41"/>
      <c r="FFP248" s="53"/>
      <c r="FFQ248" s="53"/>
      <c r="FFR248" s="71"/>
      <c r="FFS248" s="41"/>
      <c r="FFT248" s="53"/>
      <c r="FFU248" s="53"/>
      <c r="FFV248" s="71"/>
      <c r="FFW248" s="41"/>
      <c r="FFX248" s="53"/>
      <c r="FFY248" s="53"/>
      <c r="FFZ248" s="71"/>
      <c r="FGA248" s="41"/>
      <c r="FGB248" s="53"/>
      <c r="FGC248" s="53"/>
      <c r="FGD248" s="71"/>
      <c r="FGE248" s="41"/>
      <c r="FGF248" s="53"/>
      <c r="FGG248" s="53"/>
      <c r="FGH248" s="71"/>
      <c r="FGI248" s="41"/>
      <c r="FGJ248" s="53"/>
      <c r="FGK248" s="53"/>
      <c r="FGL248" s="71"/>
      <c r="FGM248" s="41"/>
      <c r="FGN248" s="53"/>
      <c r="FGO248" s="53"/>
      <c r="FGP248" s="71"/>
      <c r="FGQ248" s="41"/>
      <c r="FGR248" s="53"/>
      <c r="FGS248" s="53"/>
      <c r="FGT248" s="71"/>
      <c r="FGU248" s="41"/>
      <c r="FGV248" s="53"/>
      <c r="FGW248" s="53"/>
      <c r="FGX248" s="71"/>
      <c r="FGY248" s="41"/>
      <c r="FGZ248" s="53"/>
      <c r="FHA248" s="53"/>
      <c r="FHB248" s="71"/>
      <c r="FHC248" s="41"/>
      <c r="FHD248" s="53"/>
      <c r="FHE248" s="53"/>
      <c r="FHF248" s="71"/>
      <c r="FHG248" s="41"/>
      <c r="FHH248" s="53"/>
      <c r="FHI248" s="53"/>
      <c r="FHJ248" s="71"/>
      <c r="FHK248" s="41"/>
      <c r="FHL248" s="53"/>
      <c r="FHM248" s="53"/>
      <c r="FHN248" s="71"/>
      <c r="FHO248" s="41"/>
      <c r="FHP248" s="53"/>
      <c r="FHQ248" s="53"/>
      <c r="FHR248" s="71"/>
      <c r="FHS248" s="41"/>
      <c r="FHT248" s="53"/>
      <c r="FHU248" s="53"/>
      <c r="FHV248" s="71"/>
      <c r="FHW248" s="41"/>
      <c r="FHX248" s="53"/>
      <c r="FHY248" s="53"/>
      <c r="FHZ248" s="71"/>
      <c r="FIA248" s="41"/>
      <c r="FIB248" s="53"/>
      <c r="FIC248" s="53"/>
      <c r="FID248" s="71"/>
      <c r="FIE248" s="41"/>
      <c r="FIF248" s="53"/>
      <c r="FIG248" s="53"/>
      <c r="FIH248" s="71"/>
      <c r="FII248" s="41"/>
      <c r="FIJ248" s="53"/>
      <c r="FIK248" s="53"/>
      <c r="FIL248" s="71"/>
      <c r="FIM248" s="41"/>
      <c r="FIN248" s="53"/>
      <c r="FIO248" s="53"/>
      <c r="FIP248" s="71"/>
      <c r="FIQ248" s="41"/>
      <c r="FIR248" s="53"/>
      <c r="FIS248" s="53"/>
      <c r="FIT248" s="71"/>
      <c r="FIU248" s="41"/>
      <c r="FIV248" s="53"/>
      <c r="FIW248" s="53"/>
      <c r="FIX248" s="71"/>
      <c r="FIY248" s="41"/>
      <c r="FIZ248" s="53"/>
      <c r="FJA248" s="53"/>
      <c r="FJB248" s="71"/>
      <c r="FJC248" s="41"/>
      <c r="FJD248" s="53"/>
      <c r="FJE248" s="53"/>
      <c r="FJF248" s="71"/>
      <c r="FJG248" s="41"/>
      <c r="FJH248" s="53"/>
      <c r="FJI248" s="53"/>
      <c r="FJJ248" s="71"/>
      <c r="FJK248" s="41"/>
      <c r="FJL248" s="53"/>
      <c r="FJM248" s="53"/>
      <c r="FJN248" s="71"/>
      <c r="FJO248" s="41"/>
      <c r="FJP248" s="53"/>
      <c r="FJQ248" s="53"/>
      <c r="FJR248" s="71"/>
      <c r="FJS248" s="41"/>
      <c r="FJT248" s="53"/>
      <c r="FJU248" s="53"/>
      <c r="FJV248" s="71"/>
      <c r="FJW248" s="41"/>
      <c r="FJX248" s="53"/>
      <c r="FJY248" s="53"/>
      <c r="FJZ248" s="71"/>
      <c r="FKA248" s="41"/>
      <c r="FKB248" s="53"/>
      <c r="FKC248" s="53"/>
      <c r="FKD248" s="71"/>
      <c r="FKE248" s="41"/>
      <c r="FKF248" s="53"/>
      <c r="FKG248" s="53"/>
      <c r="FKH248" s="71"/>
      <c r="FKI248" s="41"/>
      <c r="FKJ248" s="53"/>
      <c r="FKK248" s="53"/>
      <c r="FKL248" s="71"/>
      <c r="FKM248" s="41"/>
      <c r="FKN248" s="53"/>
      <c r="FKO248" s="53"/>
      <c r="FKP248" s="71"/>
      <c r="FKQ248" s="41"/>
      <c r="FKR248" s="53"/>
      <c r="FKS248" s="53"/>
      <c r="FKT248" s="71"/>
      <c r="FKU248" s="41"/>
      <c r="FKV248" s="53"/>
      <c r="FKW248" s="53"/>
      <c r="FKX248" s="71"/>
      <c r="FKY248" s="41"/>
      <c r="FKZ248" s="53"/>
      <c r="FLA248" s="53"/>
      <c r="FLB248" s="71"/>
      <c r="FLC248" s="41"/>
      <c r="FLD248" s="53"/>
      <c r="FLE248" s="53"/>
      <c r="FLF248" s="71"/>
      <c r="FLG248" s="41"/>
      <c r="FLH248" s="53"/>
      <c r="FLI248" s="53"/>
      <c r="FLJ248" s="71"/>
      <c r="FLK248" s="41"/>
      <c r="FLL248" s="53"/>
      <c r="FLM248" s="53"/>
      <c r="FLN248" s="71"/>
      <c r="FLO248" s="41"/>
      <c r="FLP248" s="53"/>
      <c r="FLQ248" s="53"/>
      <c r="FLR248" s="71"/>
      <c r="FLS248" s="41"/>
      <c r="FLT248" s="53"/>
      <c r="FLU248" s="53"/>
      <c r="FLV248" s="71"/>
      <c r="FLW248" s="41"/>
      <c r="FLX248" s="53"/>
      <c r="FLY248" s="53"/>
      <c r="FLZ248" s="71"/>
      <c r="FMA248" s="41"/>
      <c r="FMB248" s="53"/>
      <c r="FMC248" s="53"/>
      <c r="FMD248" s="71"/>
      <c r="FME248" s="41"/>
      <c r="FMF248" s="53"/>
      <c r="FMG248" s="53"/>
      <c r="FMH248" s="71"/>
      <c r="FMI248" s="41"/>
      <c r="FMJ248" s="53"/>
      <c r="FMK248" s="53"/>
      <c r="FML248" s="71"/>
      <c r="FMM248" s="41"/>
      <c r="FMN248" s="53"/>
      <c r="FMO248" s="53"/>
      <c r="FMP248" s="71"/>
      <c r="FMQ248" s="41"/>
      <c r="FMR248" s="53"/>
      <c r="FMS248" s="53"/>
      <c r="FMT248" s="71"/>
      <c r="FMU248" s="41"/>
      <c r="FMV248" s="53"/>
      <c r="FMW248" s="53"/>
      <c r="FMX248" s="71"/>
      <c r="FMY248" s="41"/>
      <c r="FMZ248" s="53"/>
      <c r="FNA248" s="53"/>
      <c r="FNB248" s="71"/>
      <c r="FNC248" s="41"/>
      <c r="FND248" s="53"/>
      <c r="FNE248" s="53"/>
      <c r="FNF248" s="71"/>
      <c r="FNG248" s="41"/>
      <c r="FNH248" s="53"/>
      <c r="FNI248" s="53"/>
      <c r="FNJ248" s="71"/>
      <c r="FNK248" s="41"/>
      <c r="FNL248" s="53"/>
      <c r="FNM248" s="53"/>
      <c r="FNN248" s="71"/>
      <c r="FNO248" s="41"/>
      <c r="FNP248" s="53"/>
      <c r="FNQ248" s="53"/>
      <c r="FNR248" s="71"/>
      <c r="FNS248" s="41"/>
      <c r="FNT248" s="53"/>
      <c r="FNU248" s="53"/>
      <c r="FNV248" s="71"/>
      <c r="FNW248" s="41"/>
      <c r="FNX248" s="53"/>
      <c r="FNY248" s="53"/>
      <c r="FNZ248" s="71"/>
      <c r="FOA248" s="41"/>
      <c r="FOB248" s="53"/>
      <c r="FOC248" s="53"/>
      <c r="FOD248" s="71"/>
      <c r="FOE248" s="41"/>
      <c r="FOF248" s="53"/>
      <c r="FOG248" s="53"/>
      <c r="FOH248" s="71"/>
      <c r="FOI248" s="41"/>
      <c r="FOJ248" s="53"/>
      <c r="FOK248" s="53"/>
      <c r="FOL248" s="71"/>
      <c r="FOM248" s="41"/>
      <c r="FON248" s="53"/>
      <c r="FOO248" s="53"/>
      <c r="FOP248" s="71"/>
      <c r="FOQ248" s="41"/>
      <c r="FOR248" s="53"/>
      <c r="FOS248" s="53"/>
      <c r="FOT248" s="71"/>
      <c r="FOU248" s="41"/>
      <c r="FOV248" s="53"/>
      <c r="FOW248" s="53"/>
      <c r="FOX248" s="71"/>
      <c r="FOY248" s="41"/>
      <c r="FOZ248" s="53"/>
      <c r="FPA248" s="53"/>
      <c r="FPB248" s="71"/>
      <c r="FPC248" s="41"/>
      <c r="FPD248" s="53"/>
      <c r="FPE248" s="53"/>
      <c r="FPF248" s="71"/>
      <c r="FPG248" s="41"/>
      <c r="FPH248" s="53"/>
      <c r="FPI248" s="53"/>
      <c r="FPJ248" s="71"/>
      <c r="FPK248" s="41"/>
      <c r="FPL248" s="53"/>
      <c r="FPM248" s="53"/>
      <c r="FPN248" s="71"/>
      <c r="FPO248" s="41"/>
      <c r="FPP248" s="53"/>
      <c r="FPQ248" s="53"/>
      <c r="FPR248" s="71"/>
      <c r="FPS248" s="41"/>
      <c r="FPT248" s="53"/>
      <c r="FPU248" s="53"/>
      <c r="FPV248" s="71"/>
      <c r="FPW248" s="41"/>
      <c r="FPX248" s="53"/>
      <c r="FPY248" s="53"/>
      <c r="FPZ248" s="71"/>
      <c r="FQA248" s="41"/>
      <c r="FQB248" s="53"/>
      <c r="FQC248" s="53"/>
      <c r="FQD248" s="71"/>
      <c r="FQE248" s="41"/>
      <c r="FQF248" s="53"/>
      <c r="FQG248" s="53"/>
      <c r="FQH248" s="71"/>
      <c r="FQI248" s="41"/>
      <c r="FQJ248" s="53"/>
      <c r="FQK248" s="53"/>
      <c r="FQL248" s="71"/>
      <c r="FQM248" s="41"/>
      <c r="FQN248" s="53"/>
      <c r="FQO248" s="53"/>
      <c r="FQP248" s="71"/>
      <c r="FQQ248" s="41"/>
      <c r="FQR248" s="53"/>
      <c r="FQS248" s="53"/>
      <c r="FQT248" s="71"/>
      <c r="FQU248" s="41"/>
      <c r="FQV248" s="53"/>
      <c r="FQW248" s="53"/>
      <c r="FQX248" s="71"/>
      <c r="FQY248" s="41"/>
      <c r="FQZ248" s="53"/>
      <c r="FRA248" s="53"/>
      <c r="FRB248" s="71"/>
      <c r="FRC248" s="41"/>
      <c r="FRD248" s="53"/>
      <c r="FRE248" s="53"/>
      <c r="FRF248" s="71"/>
      <c r="FRG248" s="41"/>
      <c r="FRH248" s="53"/>
      <c r="FRI248" s="53"/>
      <c r="FRJ248" s="71"/>
      <c r="FRK248" s="41"/>
      <c r="FRL248" s="53"/>
      <c r="FRM248" s="53"/>
      <c r="FRN248" s="71"/>
      <c r="FRO248" s="41"/>
      <c r="FRP248" s="53"/>
      <c r="FRQ248" s="53"/>
      <c r="FRR248" s="71"/>
      <c r="FRS248" s="41"/>
      <c r="FRT248" s="53"/>
      <c r="FRU248" s="53"/>
      <c r="FRV248" s="71"/>
      <c r="FRW248" s="41"/>
      <c r="FRX248" s="53"/>
      <c r="FRY248" s="53"/>
      <c r="FRZ248" s="71"/>
      <c r="FSA248" s="41"/>
      <c r="FSB248" s="53"/>
      <c r="FSC248" s="53"/>
      <c r="FSD248" s="71"/>
      <c r="FSE248" s="41"/>
      <c r="FSF248" s="53"/>
      <c r="FSG248" s="53"/>
      <c r="FSH248" s="71"/>
      <c r="FSI248" s="41"/>
      <c r="FSJ248" s="53"/>
      <c r="FSK248" s="53"/>
      <c r="FSL248" s="71"/>
      <c r="FSM248" s="41"/>
      <c r="FSN248" s="53"/>
      <c r="FSO248" s="53"/>
      <c r="FSP248" s="71"/>
      <c r="FSQ248" s="41"/>
      <c r="FSR248" s="53"/>
      <c r="FSS248" s="53"/>
      <c r="FST248" s="71"/>
      <c r="FSU248" s="41"/>
      <c r="FSV248" s="53"/>
      <c r="FSW248" s="53"/>
      <c r="FSX248" s="71"/>
      <c r="FSY248" s="41"/>
      <c r="FSZ248" s="53"/>
      <c r="FTA248" s="53"/>
      <c r="FTB248" s="71"/>
      <c r="FTC248" s="41"/>
      <c r="FTD248" s="53"/>
      <c r="FTE248" s="53"/>
      <c r="FTF248" s="71"/>
      <c r="FTG248" s="41"/>
      <c r="FTH248" s="53"/>
      <c r="FTI248" s="53"/>
      <c r="FTJ248" s="71"/>
      <c r="FTK248" s="41"/>
      <c r="FTL248" s="53"/>
      <c r="FTM248" s="53"/>
      <c r="FTN248" s="71"/>
      <c r="FTO248" s="41"/>
      <c r="FTP248" s="53"/>
      <c r="FTQ248" s="53"/>
      <c r="FTR248" s="71"/>
      <c r="FTS248" s="41"/>
      <c r="FTT248" s="53"/>
      <c r="FTU248" s="53"/>
      <c r="FTV248" s="71"/>
      <c r="FTW248" s="41"/>
      <c r="FTX248" s="53"/>
      <c r="FTY248" s="53"/>
      <c r="FTZ248" s="71"/>
      <c r="FUA248" s="41"/>
      <c r="FUB248" s="53"/>
      <c r="FUC248" s="53"/>
      <c r="FUD248" s="71"/>
      <c r="FUE248" s="41"/>
      <c r="FUF248" s="53"/>
      <c r="FUG248" s="53"/>
      <c r="FUH248" s="71"/>
      <c r="FUI248" s="41"/>
      <c r="FUJ248" s="53"/>
      <c r="FUK248" s="53"/>
      <c r="FUL248" s="71"/>
      <c r="FUM248" s="41"/>
      <c r="FUN248" s="53"/>
      <c r="FUO248" s="53"/>
      <c r="FUP248" s="71"/>
      <c r="FUQ248" s="41"/>
      <c r="FUR248" s="53"/>
      <c r="FUS248" s="53"/>
      <c r="FUT248" s="71"/>
      <c r="FUU248" s="41"/>
      <c r="FUV248" s="53"/>
      <c r="FUW248" s="53"/>
      <c r="FUX248" s="71"/>
      <c r="FUY248" s="41"/>
      <c r="FUZ248" s="53"/>
      <c r="FVA248" s="53"/>
      <c r="FVB248" s="71"/>
      <c r="FVC248" s="41"/>
      <c r="FVD248" s="53"/>
      <c r="FVE248" s="53"/>
      <c r="FVF248" s="71"/>
      <c r="FVG248" s="41"/>
      <c r="FVH248" s="53"/>
      <c r="FVI248" s="53"/>
      <c r="FVJ248" s="71"/>
      <c r="FVK248" s="41"/>
      <c r="FVL248" s="53"/>
      <c r="FVM248" s="53"/>
      <c r="FVN248" s="71"/>
      <c r="FVO248" s="41"/>
      <c r="FVP248" s="53"/>
      <c r="FVQ248" s="53"/>
      <c r="FVR248" s="71"/>
      <c r="FVS248" s="41"/>
      <c r="FVT248" s="53"/>
      <c r="FVU248" s="53"/>
      <c r="FVV248" s="71"/>
      <c r="FVW248" s="41"/>
      <c r="FVX248" s="53"/>
      <c r="FVY248" s="53"/>
      <c r="FVZ248" s="71"/>
      <c r="FWA248" s="41"/>
      <c r="FWB248" s="53"/>
      <c r="FWC248" s="53"/>
      <c r="FWD248" s="71"/>
      <c r="FWE248" s="41"/>
      <c r="FWF248" s="53"/>
      <c r="FWG248" s="53"/>
      <c r="FWH248" s="71"/>
      <c r="FWI248" s="41"/>
      <c r="FWJ248" s="53"/>
      <c r="FWK248" s="53"/>
      <c r="FWL248" s="71"/>
      <c r="FWM248" s="41"/>
      <c r="FWN248" s="53"/>
      <c r="FWO248" s="53"/>
      <c r="FWP248" s="71"/>
      <c r="FWQ248" s="41"/>
      <c r="FWR248" s="53"/>
      <c r="FWS248" s="53"/>
      <c r="FWT248" s="71"/>
      <c r="FWU248" s="41"/>
      <c r="FWV248" s="53"/>
      <c r="FWW248" s="53"/>
      <c r="FWX248" s="71"/>
      <c r="FWY248" s="41"/>
      <c r="FWZ248" s="53"/>
      <c r="FXA248" s="53"/>
      <c r="FXB248" s="71"/>
      <c r="FXC248" s="41"/>
      <c r="FXD248" s="53"/>
      <c r="FXE248" s="53"/>
      <c r="FXF248" s="71"/>
      <c r="FXG248" s="41"/>
      <c r="FXH248" s="53"/>
      <c r="FXI248" s="53"/>
      <c r="FXJ248" s="71"/>
      <c r="FXK248" s="41"/>
      <c r="FXL248" s="53"/>
      <c r="FXM248" s="53"/>
      <c r="FXN248" s="71"/>
      <c r="FXO248" s="41"/>
      <c r="FXP248" s="53"/>
      <c r="FXQ248" s="53"/>
      <c r="FXR248" s="71"/>
      <c r="FXS248" s="41"/>
      <c r="FXT248" s="53"/>
      <c r="FXU248" s="53"/>
      <c r="FXV248" s="71"/>
      <c r="FXW248" s="41"/>
      <c r="FXX248" s="53"/>
      <c r="FXY248" s="53"/>
      <c r="FXZ248" s="71"/>
      <c r="FYA248" s="41"/>
      <c r="FYB248" s="53"/>
      <c r="FYC248" s="53"/>
      <c r="FYD248" s="71"/>
      <c r="FYE248" s="41"/>
      <c r="FYF248" s="53"/>
      <c r="FYG248" s="53"/>
      <c r="FYH248" s="71"/>
      <c r="FYI248" s="41"/>
      <c r="FYJ248" s="53"/>
      <c r="FYK248" s="53"/>
      <c r="FYL248" s="71"/>
      <c r="FYM248" s="41"/>
      <c r="FYN248" s="53"/>
      <c r="FYO248" s="53"/>
      <c r="FYP248" s="71"/>
      <c r="FYQ248" s="41"/>
      <c r="FYR248" s="53"/>
      <c r="FYS248" s="53"/>
      <c r="FYT248" s="71"/>
      <c r="FYU248" s="41"/>
      <c r="FYV248" s="53"/>
      <c r="FYW248" s="53"/>
      <c r="FYX248" s="71"/>
      <c r="FYY248" s="41"/>
      <c r="FYZ248" s="53"/>
      <c r="FZA248" s="53"/>
      <c r="FZB248" s="71"/>
      <c r="FZC248" s="41"/>
      <c r="FZD248" s="53"/>
      <c r="FZE248" s="53"/>
      <c r="FZF248" s="71"/>
      <c r="FZG248" s="41"/>
      <c r="FZH248" s="53"/>
      <c r="FZI248" s="53"/>
      <c r="FZJ248" s="71"/>
      <c r="FZK248" s="41"/>
      <c r="FZL248" s="53"/>
      <c r="FZM248" s="53"/>
      <c r="FZN248" s="71"/>
      <c r="FZO248" s="41"/>
      <c r="FZP248" s="53"/>
      <c r="FZQ248" s="53"/>
      <c r="FZR248" s="71"/>
      <c r="FZS248" s="41"/>
      <c r="FZT248" s="53"/>
      <c r="FZU248" s="53"/>
      <c r="FZV248" s="71"/>
      <c r="FZW248" s="41"/>
      <c r="FZX248" s="53"/>
      <c r="FZY248" s="53"/>
      <c r="FZZ248" s="71"/>
      <c r="GAA248" s="41"/>
      <c r="GAB248" s="53"/>
      <c r="GAC248" s="53"/>
      <c r="GAD248" s="71"/>
      <c r="GAE248" s="41"/>
      <c r="GAF248" s="53"/>
      <c r="GAG248" s="53"/>
      <c r="GAH248" s="71"/>
      <c r="GAI248" s="41"/>
      <c r="GAJ248" s="53"/>
      <c r="GAK248" s="53"/>
      <c r="GAL248" s="71"/>
      <c r="GAM248" s="41"/>
      <c r="GAN248" s="53"/>
      <c r="GAO248" s="53"/>
      <c r="GAP248" s="71"/>
      <c r="GAQ248" s="41"/>
      <c r="GAR248" s="53"/>
      <c r="GAS248" s="53"/>
      <c r="GAT248" s="71"/>
      <c r="GAU248" s="41"/>
      <c r="GAV248" s="53"/>
      <c r="GAW248" s="53"/>
      <c r="GAX248" s="71"/>
      <c r="GAY248" s="41"/>
      <c r="GAZ248" s="53"/>
      <c r="GBA248" s="53"/>
      <c r="GBB248" s="71"/>
      <c r="GBC248" s="41"/>
      <c r="GBD248" s="53"/>
      <c r="GBE248" s="53"/>
      <c r="GBF248" s="71"/>
      <c r="GBG248" s="41"/>
      <c r="GBH248" s="53"/>
      <c r="GBI248" s="53"/>
      <c r="GBJ248" s="71"/>
      <c r="GBK248" s="41"/>
      <c r="GBL248" s="53"/>
      <c r="GBM248" s="53"/>
      <c r="GBN248" s="71"/>
      <c r="GBO248" s="41"/>
      <c r="GBP248" s="53"/>
      <c r="GBQ248" s="53"/>
      <c r="GBR248" s="71"/>
      <c r="GBS248" s="41"/>
      <c r="GBT248" s="53"/>
      <c r="GBU248" s="53"/>
      <c r="GBV248" s="71"/>
      <c r="GBW248" s="41"/>
      <c r="GBX248" s="53"/>
      <c r="GBY248" s="53"/>
      <c r="GBZ248" s="71"/>
      <c r="GCA248" s="41"/>
      <c r="GCB248" s="53"/>
      <c r="GCC248" s="53"/>
      <c r="GCD248" s="71"/>
      <c r="GCE248" s="41"/>
      <c r="GCF248" s="53"/>
      <c r="GCG248" s="53"/>
      <c r="GCH248" s="71"/>
      <c r="GCI248" s="41"/>
      <c r="GCJ248" s="53"/>
      <c r="GCK248" s="53"/>
      <c r="GCL248" s="71"/>
      <c r="GCM248" s="41"/>
      <c r="GCN248" s="53"/>
      <c r="GCO248" s="53"/>
      <c r="GCP248" s="71"/>
      <c r="GCQ248" s="41"/>
      <c r="GCR248" s="53"/>
      <c r="GCS248" s="53"/>
      <c r="GCT248" s="71"/>
      <c r="GCU248" s="41"/>
      <c r="GCV248" s="53"/>
      <c r="GCW248" s="53"/>
      <c r="GCX248" s="71"/>
      <c r="GCY248" s="41"/>
      <c r="GCZ248" s="53"/>
      <c r="GDA248" s="53"/>
      <c r="GDB248" s="71"/>
      <c r="GDC248" s="41"/>
      <c r="GDD248" s="53"/>
      <c r="GDE248" s="53"/>
      <c r="GDF248" s="71"/>
      <c r="GDG248" s="41"/>
      <c r="GDH248" s="53"/>
      <c r="GDI248" s="53"/>
      <c r="GDJ248" s="71"/>
      <c r="GDK248" s="41"/>
      <c r="GDL248" s="53"/>
      <c r="GDM248" s="53"/>
      <c r="GDN248" s="71"/>
      <c r="GDO248" s="41"/>
      <c r="GDP248" s="53"/>
      <c r="GDQ248" s="53"/>
      <c r="GDR248" s="71"/>
      <c r="GDS248" s="41"/>
      <c r="GDT248" s="53"/>
      <c r="GDU248" s="53"/>
      <c r="GDV248" s="71"/>
      <c r="GDW248" s="41"/>
      <c r="GDX248" s="53"/>
      <c r="GDY248" s="53"/>
      <c r="GDZ248" s="71"/>
      <c r="GEA248" s="41"/>
      <c r="GEB248" s="53"/>
      <c r="GEC248" s="53"/>
      <c r="GED248" s="71"/>
      <c r="GEE248" s="41"/>
      <c r="GEF248" s="53"/>
      <c r="GEG248" s="53"/>
      <c r="GEH248" s="71"/>
      <c r="GEI248" s="41"/>
      <c r="GEJ248" s="53"/>
      <c r="GEK248" s="53"/>
      <c r="GEL248" s="71"/>
      <c r="GEM248" s="41"/>
      <c r="GEN248" s="53"/>
      <c r="GEO248" s="53"/>
      <c r="GEP248" s="71"/>
      <c r="GEQ248" s="41"/>
      <c r="GER248" s="53"/>
      <c r="GES248" s="53"/>
      <c r="GET248" s="71"/>
      <c r="GEU248" s="41"/>
      <c r="GEV248" s="53"/>
      <c r="GEW248" s="53"/>
      <c r="GEX248" s="71"/>
      <c r="GEY248" s="41"/>
      <c r="GEZ248" s="53"/>
      <c r="GFA248" s="53"/>
      <c r="GFB248" s="71"/>
      <c r="GFC248" s="41"/>
      <c r="GFD248" s="53"/>
      <c r="GFE248" s="53"/>
      <c r="GFF248" s="71"/>
      <c r="GFG248" s="41"/>
      <c r="GFH248" s="53"/>
      <c r="GFI248" s="53"/>
      <c r="GFJ248" s="71"/>
      <c r="GFK248" s="41"/>
      <c r="GFL248" s="53"/>
      <c r="GFM248" s="53"/>
      <c r="GFN248" s="71"/>
      <c r="GFO248" s="41"/>
      <c r="GFP248" s="53"/>
      <c r="GFQ248" s="53"/>
      <c r="GFR248" s="71"/>
      <c r="GFS248" s="41"/>
      <c r="GFT248" s="53"/>
      <c r="GFU248" s="53"/>
      <c r="GFV248" s="71"/>
      <c r="GFW248" s="41"/>
      <c r="GFX248" s="53"/>
      <c r="GFY248" s="53"/>
      <c r="GFZ248" s="71"/>
      <c r="GGA248" s="41"/>
      <c r="GGB248" s="53"/>
      <c r="GGC248" s="53"/>
      <c r="GGD248" s="71"/>
      <c r="GGE248" s="41"/>
      <c r="GGF248" s="53"/>
      <c r="GGG248" s="53"/>
      <c r="GGH248" s="71"/>
      <c r="GGI248" s="41"/>
      <c r="GGJ248" s="53"/>
      <c r="GGK248" s="53"/>
      <c r="GGL248" s="71"/>
      <c r="GGM248" s="41"/>
      <c r="GGN248" s="53"/>
      <c r="GGO248" s="53"/>
      <c r="GGP248" s="71"/>
      <c r="GGQ248" s="41"/>
      <c r="GGR248" s="53"/>
      <c r="GGS248" s="53"/>
      <c r="GGT248" s="71"/>
      <c r="GGU248" s="41"/>
      <c r="GGV248" s="53"/>
      <c r="GGW248" s="53"/>
      <c r="GGX248" s="71"/>
      <c r="GGY248" s="41"/>
      <c r="GGZ248" s="53"/>
      <c r="GHA248" s="53"/>
      <c r="GHB248" s="71"/>
      <c r="GHC248" s="41"/>
      <c r="GHD248" s="53"/>
      <c r="GHE248" s="53"/>
      <c r="GHF248" s="71"/>
      <c r="GHG248" s="41"/>
      <c r="GHH248" s="53"/>
      <c r="GHI248" s="53"/>
      <c r="GHJ248" s="71"/>
      <c r="GHK248" s="41"/>
      <c r="GHL248" s="53"/>
      <c r="GHM248" s="53"/>
      <c r="GHN248" s="71"/>
      <c r="GHO248" s="41"/>
      <c r="GHP248" s="53"/>
      <c r="GHQ248" s="53"/>
      <c r="GHR248" s="71"/>
      <c r="GHS248" s="41"/>
      <c r="GHT248" s="53"/>
      <c r="GHU248" s="53"/>
      <c r="GHV248" s="71"/>
      <c r="GHW248" s="41"/>
      <c r="GHX248" s="53"/>
      <c r="GHY248" s="53"/>
      <c r="GHZ248" s="71"/>
      <c r="GIA248" s="41"/>
      <c r="GIB248" s="53"/>
      <c r="GIC248" s="53"/>
      <c r="GID248" s="71"/>
      <c r="GIE248" s="41"/>
      <c r="GIF248" s="53"/>
      <c r="GIG248" s="53"/>
      <c r="GIH248" s="71"/>
      <c r="GII248" s="41"/>
      <c r="GIJ248" s="53"/>
      <c r="GIK248" s="53"/>
      <c r="GIL248" s="71"/>
      <c r="GIM248" s="41"/>
      <c r="GIN248" s="53"/>
      <c r="GIO248" s="53"/>
      <c r="GIP248" s="71"/>
      <c r="GIQ248" s="41"/>
      <c r="GIR248" s="53"/>
      <c r="GIS248" s="53"/>
      <c r="GIT248" s="71"/>
      <c r="GIU248" s="41"/>
      <c r="GIV248" s="53"/>
      <c r="GIW248" s="53"/>
      <c r="GIX248" s="71"/>
      <c r="GIY248" s="41"/>
      <c r="GIZ248" s="53"/>
      <c r="GJA248" s="53"/>
      <c r="GJB248" s="71"/>
      <c r="GJC248" s="41"/>
      <c r="GJD248" s="53"/>
      <c r="GJE248" s="53"/>
      <c r="GJF248" s="71"/>
      <c r="GJG248" s="41"/>
      <c r="GJH248" s="53"/>
      <c r="GJI248" s="53"/>
      <c r="GJJ248" s="71"/>
      <c r="GJK248" s="41"/>
      <c r="GJL248" s="53"/>
      <c r="GJM248" s="53"/>
      <c r="GJN248" s="71"/>
      <c r="GJO248" s="41"/>
      <c r="GJP248" s="53"/>
      <c r="GJQ248" s="53"/>
      <c r="GJR248" s="71"/>
      <c r="GJS248" s="41"/>
      <c r="GJT248" s="53"/>
      <c r="GJU248" s="53"/>
      <c r="GJV248" s="71"/>
      <c r="GJW248" s="41"/>
      <c r="GJX248" s="53"/>
      <c r="GJY248" s="53"/>
      <c r="GJZ248" s="71"/>
      <c r="GKA248" s="41"/>
      <c r="GKB248" s="53"/>
      <c r="GKC248" s="53"/>
      <c r="GKD248" s="71"/>
      <c r="GKE248" s="41"/>
      <c r="GKF248" s="53"/>
      <c r="GKG248" s="53"/>
      <c r="GKH248" s="71"/>
      <c r="GKI248" s="41"/>
      <c r="GKJ248" s="53"/>
      <c r="GKK248" s="53"/>
      <c r="GKL248" s="71"/>
      <c r="GKM248" s="41"/>
      <c r="GKN248" s="53"/>
      <c r="GKO248" s="53"/>
      <c r="GKP248" s="71"/>
      <c r="GKQ248" s="41"/>
      <c r="GKR248" s="53"/>
      <c r="GKS248" s="53"/>
      <c r="GKT248" s="71"/>
      <c r="GKU248" s="41"/>
      <c r="GKV248" s="53"/>
      <c r="GKW248" s="53"/>
      <c r="GKX248" s="71"/>
      <c r="GKY248" s="41"/>
      <c r="GKZ248" s="53"/>
      <c r="GLA248" s="53"/>
      <c r="GLB248" s="71"/>
      <c r="GLC248" s="41"/>
      <c r="GLD248" s="53"/>
      <c r="GLE248" s="53"/>
      <c r="GLF248" s="71"/>
      <c r="GLG248" s="41"/>
      <c r="GLH248" s="53"/>
      <c r="GLI248" s="53"/>
      <c r="GLJ248" s="71"/>
      <c r="GLK248" s="41"/>
      <c r="GLL248" s="53"/>
      <c r="GLM248" s="53"/>
      <c r="GLN248" s="71"/>
      <c r="GLO248" s="41"/>
      <c r="GLP248" s="53"/>
      <c r="GLQ248" s="53"/>
      <c r="GLR248" s="71"/>
      <c r="GLS248" s="41"/>
      <c r="GLT248" s="53"/>
      <c r="GLU248" s="53"/>
      <c r="GLV248" s="71"/>
      <c r="GLW248" s="41"/>
      <c r="GLX248" s="53"/>
      <c r="GLY248" s="53"/>
      <c r="GLZ248" s="71"/>
      <c r="GMA248" s="41"/>
      <c r="GMB248" s="53"/>
      <c r="GMC248" s="53"/>
      <c r="GMD248" s="71"/>
      <c r="GME248" s="41"/>
      <c r="GMF248" s="53"/>
      <c r="GMG248" s="53"/>
      <c r="GMH248" s="71"/>
      <c r="GMI248" s="41"/>
      <c r="GMJ248" s="53"/>
      <c r="GMK248" s="53"/>
      <c r="GML248" s="71"/>
      <c r="GMM248" s="41"/>
      <c r="GMN248" s="53"/>
      <c r="GMO248" s="53"/>
      <c r="GMP248" s="71"/>
      <c r="GMQ248" s="41"/>
      <c r="GMR248" s="53"/>
      <c r="GMS248" s="53"/>
      <c r="GMT248" s="71"/>
      <c r="GMU248" s="41"/>
      <c r="GMV248" s="53"/>
      <c r="GMW248" s="53"/>
      <c r="GMX248" s="71"/>
      <c r="GMY248" s="41"/>
      <c r="GMZ248" s="53"/>
      <c r="GNA248" s="53"/>
      <c r="GNB248" s="71"/>
      <c r="GNC248" s="41"/>
      <c r="GND248" s="53"/>
      <c r="GNE248" s="53"/>
      <c r="GNF248" s="71"/>
      <c r="GNG248" s="41"/>
      <c r="GNH248" s="53"/>
      <c r="GNI248" s="53"/>
      <c r="GNJ248" s="71"/>
      <c r="GNK248" s="41"/>
      <c r="GNL248" s="53"/>
      <c r="GNM248" s="53"/>
      <c r="GNN248" s="71"/>
      <c r="GNO248" s="41"/>
      <c r="GNP248" s="53"/>
      <c r="GNQ248" s="53"/>
      <c r="GNR248" s="71"/>
      <c r="GNS248" s="41"/>
      <c r="GNT248" s="53"/>
      <c r="GNU248" s="53"/>
      <c r="GNV248" s="71"/>
      <c r="GNW248" s="41"/>
      <c r="GNX248" s="53"/>
      <c r="GNY248" s="53"/>
      <c r="GNZ248" s="71"/>
      <c r="GOA248" s="41"/>
      <c r="GOB248" s="53"/>
      <c r="GOC248" s="53"/>
      <c r="GOD248" s="71"/>
      <c r="GOE248" s="41"/>
      <c r="GOF248" s="53"/>
      <c r="GOG248" s="53"/>
      <c r="GOH248" s="71"/>
      <c r="GOI248" s="41"/>
      <c r="GOJ248" s="53"/>
      <c r="GOK248" s="53"/>
      <c r="GOL248" s="71"/>
      <c r="GOM248" s="41"/>
      <c r="GON248" s="53"/>
      <c r="GOO248" s="53"/>
      <c r="GOP248" s="71"/>
      <c r="GOQ248" s="41"/>
      <c r="GOR248" s="53"/>
      <c r="GOS248" s="53"/>
      <c r="GOT248" s="71"/>
      <c r="GOU248" s="41"/>
      <c r="GOV248" s="53"/>
      <c r="GOW248" s="53"/>
      <c r="GOX248" s="71"/>
      <c r="GOY248" s="41"/>
      <c r="GOZ248" s="53"/>
      <c r="GPA248" s="53"/>
      <c r="GPB248" s="71"/>
      <c r="GPC248" s="41"/>
      <c r="GPD248" s="53"/>
      <c r="GPE248" s="53"/>
      <c r="GPF248" s="71"/>
      <c r="GPG248" s="41"/>
      <c r="GPH248" s="53"/>
      <c r="GPI248" s="53"/>
      <c r="GPJ248" s="71"/>
      <c r="GPK248" s="41"/>
      <c r="GPL248" s="53"/>
      <c r="GPM248" s="53"/>
      <c r="GPN248" s="71"/>
      <c r="GPO248" s="41"/>
      <c r="GPP248" s="53"/>
      <c r="GPQ248" s="53"/>
      <c r="GPR248" s="71"/>
      <c r="GPS248" s="41"/>
      <c r="GPT248" s="53"/>
      <c r="GPU248" s="53"/>
      <c r="GPV248" s="71"/>
      <c r="GPW248" s="41"/>
      <c r="GPX248" s="53"/>
      <c r="GPY248" s="53"/>
      <c r="GPZ248" s="71"/>
      <c r="GQA248" s="41"/>
      <c r="GQB248" s="53"/>
      <c r="GQC248" s="53"/>
      <c r="GQD248" s="71"/>
      <c r="GQE248" s="41"/>
      <c r="GQF248" s="53"/>
      <c r="GQG248" s="53"/>
      <c r="GQH248" s="71"/>
      <c r="GQI248" s="41"/>
      <c r="GQJ248" s="53"/>
      <c r="GQK248" s="53"/>
      <c r="GQL248" s="71"/>
      <c r="GQM248" s="41"/>
      <c r="GQN248" s="53"/>
      <c r="GQO248" s="53"/>
      <c r="GQP248" s="71"/>
      <c r="GQQ248" s="41"/>
      <c r="GQR248" s="53"/>
      <c r="GQS248" s="53"/>
      <c r="GQT248" s="71"/>
      <c r="GQU248" s="41"/>
      <c r="GQV248" s="53"/>
      <c r="GQW248" s="53"/>
      <c r="GQX248" s="71"/>
      <c r="GQY248" s="41"/>
      <c r="GQZ248" s="53"/>
      <c r="GRA248" s="53"/>
      <c r="GRB248" s="71"/>
      <c r="GRC248" s="41"/>
      <c r="GRD248" s="53"/>
      <c r="GRE248" s="53"/>
      <c r="GRF248" s="71"/>
      <c r="GRG248" s="41"/>
      <c r="GRH248" s="53"/>
      <c r="GRI248" s="53"/>
      <c r="GRJ248" s="71"/>
      <c r="GRK248" s="41"/>
      <c r="GRL248" s="53"/>
      <c r="GRM248" s="53"/>
      <c r="GRN248" s="71"/>
      <c r="GRO248" s="41"/>
      <c r="GRP248" s="53"/>
      <c r="GRQ248" s="53"/>
      <c r="GRR248" s="71"/>
      <c r="GRS248" s="41"/>
      <c r="GRT248" s="53"/>
      <c r="GRU248" s="53"/>
      <c r="GRV248" s="71"/>
      <c r="GRW248" s="41"/>
      <c r="GRX248" s="53"/>
      <c r="GRY248" s="53"/>
      <c r="GRZ248" s="71"/>
      <c r="GSA248" s="41"/>
      <c r="GSB248" s="53"/>
      <c r="GSC248" s="53"/>
      <c r="GSD248" s="71"/>
      <c r="GSE248" s="41"/>
      <c r="GSF248" s="53"/>
      <c r="GSG248" s="53"/>
      <c r="GSH248" s="71"/>
      <c r="GSI248" s="41"/>
      <c r="GSJ248" s="53"/>
      <c r="GSK248" s="53"/>
      <c r="GSL248" s="71"/>
      <c r="GSM248" s="41"/>
      <c r="GSN248" s="53"/>
      <c r="GSO248" s="53"/>
      <c r="GSP248" s="71"/>
      <c r="GSQ248" s="41"/>
      <c r="GSR248" s="53"/>
      <c r="GSS248" s="53"/>
      <c r="GST248" s="71"/>
      <c r="GSU248" s="41"/>
      <c r="GSV248" s="53"/>
      <c r="GSW248" s="53"/>
      <c r="GSX248" s="71"/>
      <c r="GSY248" s="41"/>
      <c r="GSZ248" s="53"/>
      <c r="GTA248" s="53"/>
      <c r="GTB248" s="71"/>
      <c r="GTC248" s="41"/>
      <c r="GTD248" s="53"/>
      <c r="GTE248" s="53"/>
      <c r="GTF248" s="71"/>
      <c r="GTG248" s="41"/>
      <c r="GTH248" s="53"/>
      <c r="GTI248" s="53"/>
      <c r="GTJ248" s="71"/>
      <c r="GTK248" s="41"/>
      <c r="GTL248" s="53"/>
      <c r="GTM248" s="53"/>
      <c r="GTN248" s="71"/>
      <c r="GTO248" s="41"/>
      <c r="GTP248" s="53"/>
      <c r="GTQ248" s="53"/>
      <c r="GTR248" s="71"/>
      <c r="GTS248" s="41"/>
      <c r="GTT248" s="53"/>
      <c r="GTU248" s="53"/>
      <c r="GTV248" s="71"/>
      <c r="GTW248" s="41"/>
      <c r="GTX248" s="53"/>
      <c r="GTY248" s="53"/>
      <c r="GTZ248" s="71"/>
      <c r="GUA248" s="41"/>
      <c r="GUB248" s="53"/>
      <c r="GUC248" s="53"/>
      <c r="GUD248" s="71"/>
      <c r="GUE248" s="41"/>
      <c r="GUF248" s="53"/>
      <c r="GUG248" s="53"/>
      <c r="GUH248" s="71"/>
      <c r="GUI248" s="41"/>
      <c r="GUJ248" s="53"/>
      <c r="GUK248" s="53"/>
      <c r="GUL248" s="71"/>
      <c r="GUM248" s="41"/>
      <c r="GUN248" s="53"/>
      <c r="GUO248" s="53"/>
      <c r="GUP248" s="71"/>
      <c r="GUQ248" s="41"/>
      <c r="GUR248" s="53"/>
      <c r="GUS248" s="53"/>
      <c r="GUT248" s="71"/>
      <c r="GUU248" s="41"/>
      <c r="GUV248" s="53"/>
      <c r="GUW248" s="53"/>
      <c r="GUX248" s="71"/>
      <c r="GUY248" s="41"/>
      <c r="GUZ248" s="53"/>
      <c r="GVA248" s="53"/>
      <c r="GVB248" s="71"/>
      <c r="GVC248" s="41"/>
      <c r="GVD248" s="53"/>
      <c r="GVE248" s="53"/>
      <c r="GVF248" s="71"/>
      <c r="GVG248" s="41"/>
      <c r="GVH248" s="53"/>
      <c r="GVI248" s="53"/>
      <c r="GVJ248" s="71"/>
      <c r="GVK248" s="41"/>
      <c r="GVL248" s="53"/>
      <c r="GVM248" s="53"/>
      <c r="GVN248" s="71"/>
      <c r="GVO248" s="41"/>
      <c r="GVP248" s="53"/>
      <c r="GVQ248" s="53"/>
      <c r="GVR248" s="71"/>
      <c r="GVS248" s="41"/>
      <c r="GVT248" s="53"/>
      <c r="GVU248" s="53"/>
      <c r="GVV248" s="71"/>
      <c r="GVW248" s="41"/>
      <c r="GVX248" s="53"/>
      <c r="GVY248" s="53"/>
      <c r="GVZ248" s="71"/>
      <c r="GWA248" s="41"/>
      <c r="GWB248" s="53"/>
      <c r="GWC248" s="53"/>
      <c r="GWD248" s="71"/>
      <c r="GWE248" s="41"/>
      <c r="GWF248" s="53"/>
      <c r="GWG248" s="53"/>
      <c r="GWH248" s="71"/>
      <c r="GWI248" s="41"/>
      <c r="GWJ248" s="53"/>
      <c r="GWK248" s="53"/>
      <c r="GWL248" s="71"/>
      <c r="GWM248" s="41"/>
      <c r="GWN248" s="53"/>
      <c r="GWO248" s="53"/>
      <c r="GWP248" s="71"/>
      <c r="GWQ248" s="41"/>
      <c r="GWR248" s="53"/>
      <c r="GWS248" s="53"/>
      <c r="GWT248" s="71"/>
      <c r="GWU248" s="41"/>
      <c r="GWV248" s="53"/>
      <c r="GWW248" s="53"/>
      <c r="GWX248" s="71"/>
      <c r="GWY248" s="41"/>
      <c r="GWZ248" s="53"/>
      <c r="GXA248" s="53"/>
      <c r="GXB248" s="71"/>
      <c r="GXC248" s="41"/>
      <c r="GXD248" s="53"/>
      <c r="GXE248" s="53"/>
      <c r="GXF248" s="71"/>
      <c r="GXG248" s="41"/>
      <c r="GXH248" s="53"/>
      <c r="GXI248" s="53"/>
      <c r="GXJ248" s="71"/>
      <c r="GXK248" s="41"/>
      <c r="GXL248" s="53"/>
      <c r="GXM248" s="53"/>
      <c r="GXN248" s="71"/>
      <c r="GXO248" s="41"/>
      <c r="GXP248" s="53"/>
      <c r="GXQ248" s="53"/>
      <c r="GXR248" s="71"/>
      <c r="GXS248" s="41"/>
      <c r="GXT248" s="53"/>
      <c r="GXU248" s="53"/>
      <c r="GXV248" s="71"/>
      <c r="GXW248" s="41"/>
      <c r="GXX248" s="53"/>
      <c r="GXY248" s="53"/>
      <c r="GXZ248" s="71"/>
      <c r="GYA248" s="41"/>
      <c r="GYB248" s="53"/>
      <c r="GYC248" s="53"/>
      <c r="GYD248" s="71"/>
      <c r="GYE248" s="41"/>
      <c r="GYF248" s="53"/>
      <c r="GYG248" s="53"/>
      <c r="GYH248" s="71"/>
      <c r="GYI248" s="41"/>
      <c r="GYJ248" s="53"/>
      <c r="GYK248" s="53"/>
      <c r="GYL248" s="71"/>
      <c r="GYM248" s="41"/>
      <c r="GYN248" s="53"/>
      <c r="GYO248" s="53"/>
      <c r="GYP248" s="71"/>
      <c r="GYQ248" s="41"/>
      <c r="GYR248" s="53"/>
      <c r="GYS248" s="53"/>
      <c r="GYT248" s="71"/>
      <c r="GYU248" s="41"/>
      <c r="GYV248" s="53"/>
      <c r="GYW248" s="53"/>
      <c r="GYX248" s="71"/>
      <c r="GYY248" s="41"/>
      <c r="GYZ248" s="53"/>
      <c r="GZA248" s="53"/>
      <c r="GZB248" s="71"/>
      <c r="GZC248" s="41"/>
      <c r="GZD248" s="53"/>
      <c r="GZE248" s="53"/>
      <c r="GZF248" s="71"/>
      <c r="GZG248" s="41"/>
      <c r="GZH248" s="53"/>
      <c r="GZI248" s="53"/>
      <c r="GZJ248" s="71"/>
      <c r="GZK248" s="41"/>
      <c r="GZL248" s="53"/>
      <c r="GZM248" s="53"/>
      <c r="GZN248" s="71"/>
      <c r="GZO248" s="41"/>
      <c r="GZP248" s="53"/>
      <c r="GZQ248" s="53"/>
      <c r="GZR248" s="71"/>
      <c r="GZS248" s="41"/>
      <c r="GZT248" s="53"/>
      <c r="GZU248" s="53"/>
      <c r="GZV248" s="71"/>
      <c r="GZW248" s="41"/>
      <c r="GZX248" s="53"/>
      <c r="GZY248" s="53"/>
      <c r="GZZ248" s="71"/>
      <c r="HAA248" s="41"/>
      <c r="HAB248" s="53"/>
      <c r="HAC248" s="53"/>
      <c r="HAD248" s="71"/>
      <c r="HAE248" s="41"/>
      <c r="HAF248" s="53"/>
      <c r="HAG248" s="53"/>
      <c r="HAH248" s="71"/>
      <c r="HAI248" s="41"/>
      <c r="HAJ248" s="53"/>
      <c r="HAK248" s="53"/>
      <c r="HAL248" s="71"/>
      <c r="HAM248" s="41"/>
      <c r="HAN248" s="53"/>
      <c r="HAO248" s="53"/>
      <c r="HAP248" s="71"/>
      <c r="HAQ248" s="41"/>
      <c r="HAR248" s="53"/>
      <c r="HAS248" s="53"/>
      <c r="HAT248" s="71"/>
      <c r="HAU248" s="41"/>
      <c r="HAV248" s="53"/>
      <c r="HAW248" s="53"/>
      <c r="HAX248" s="71"/>
      <c r="HAY248" s="41"/>
      <c r="HAZ248" s="53"/>
      <c r="HBA248" s="53"/>
      <c r="HBB248" s="71"/>
      <c r="HBC248" s="41"/>
      <c r="HBD248" s="53"/>
      <c r="HBE248" s="53"/>
      <c r="HBF248" s="71"/>
      <c r="HBG248" s="41"/>
      <c r="HBH248" s="53"/>
      <c r="HBI248" s="53"/>
      <c r="HBJ248" s="71"/>
      <c r="HBK248" s="41"/>
      <c r="HBL248" s="53"/>
      <c r="HBM248" s="53"/>
      <c r="HBN248" s="71"/>
      <c r="HBO248" s="41"/>
      <c r="HBP248" s="53"/>
      <c r="HBQ248" s="53"/>
      <c r="HBR248" s="71"/>
      <c r="HBS248" s="41"/>
      <c r="HBT248" s="53"/>
      <c r="HBU248" s="53"/>
      <c r="HBV248" s="71"/>
      <c r="HBW248" s="41"/>
      <c r="HBX248" s="53"/>
      <c r="HBY248" s="53"/>
      <c r="HBZ248" s="71"/>
      <c r="HCA248" s="41"/>
      <c r="HCB248" s="53"/>
      <c r="HCC248" s="53"/>
      <c r="HCD248" s="71"/>
      <c r="HCE248" s="41"/>
      <c r="HCF248" s="53"/>
      <c r="HCG248" s="53"/>
      <c r="HCH248" s="71"/>
      <c r="HCI248" s="41"/>
      <c r="HCJ248" s="53"/>
      <c r="HCK248" s="53"/>
      <c r="HCL248" s="71"/>
      <c r="HCM248" s="41"/>
      <c r="HCN248" s="53"/>
      <c r="HCO248" s="53"/>
      <c r="HCP248" s="71"/>
      <c r="HCQ248" s="41"/>
      <c r="HCR248" s="53"/>
      <c r="HCS248" s="53"/>
      <c r="HCT248" s="71"/>
      <c r="HCU248" s="41"/>
      <c r="HCV248" s="53"/>
      <c r="HCW248" s="53"/>
      <c r="HCX248" s="71"/>
      <c r="HCY248" s="41"/>
      <c r="HCZ248" s="53"/>
      <c r="HDA248" s="53"/>
      <c r="HDB248" s="71"/>
      <c r="HDC248" s="41"/>
      <c r="HDD248" s="53"/>
      <c r="HDE248" s="53"/>
      <c r="HDF248" s="71"/>
      <c r="HDG248" s="41"/>
      <c r="HDH248" s="53"/>
      <c r="HDI248" s="53"/>
      <c r="HDJ248" s="71"/>
      <c r="HDK248" s="41"/>
      <c r="HDL248" s="53"/>
      <c r="HDM248" s="53"/>
      <c r="HDN248" s="71"/>
      <c r="HDO248" s="41"/>
      <c r="HDP248" s="53"/>
      <c r="HDQ248" s="53"/>
      <c r="HDR248" s="71"/>
      <c r="HDS248" s="41"/>
      <c r="HDT248" s="53"/>
      <c r="HDU248" s="53"/>
      <c r="HDV248" s="71"/>
      <c r="HDW248" s="41"/>
      <c r="HDX248" s="53"/>
      <c r="HDY248" s="53"/>
      <c r="HDZ248" s="71"/>
      <c r="HEA248" s="41"/>
      <c r="HEB248" s="53"/>
      <c r="HEC248" s="53"/>
      <c r="HED248" s="71"/>
      <c r="HEE248" s="41"/>
      <c r="HEF248" s="53"/>
      <c r="HEG248" s="53"/>
      <c r="HEH248" s="71"/>
      <c r="HEI248" s="41"/>
      <c r="HEJ248" s="53"/>
      <c r="HEK248" s="53"/>
      <c r="HEL248" s="71"/>
      <c r="HEM248" s="41"/>
      <c r="HEN248" s="53"/>
      <c r="HEO248" s="53"/>
      <c r="HEP248" s="71"/>
      <c r="HEQ248" s="41"/>
      <c r="HER248" s="53"/>
      <c r="HES248" s="53"/>
      <c r="HET248" s="71"/>
      <c r="HEU248" s="41"/>
      <c r="HEV248" s="53"/>
      <c r="HEW248" s="53"/>
      <c r="HEX248" s="71"/>
      <c r="HEY248" s="41"/>
      <c r="HEZ248" s="53"/>
      <c r="HFA248" s="53"/>
      <c r="HFB248" s="71"/>
      <c r="HFC248" s="41"/>
      <c r="HFD248" s="53"/>
      <c r="HFE248" s="53"/>
      <c r="HFF248" s="71"/>
      <c r="HFG248" s="41"/>
      <c r="HFH248" s="53"/>
      <c r="HFI248" s="53"/>
      <c r="HFJ248" s="71"/>
      <c r="HFK248" s="41"/>
      <c r="HFL248" s="53"/>
      <c r="HFM248" s="53"/>
      <c r="HFN248" s="71"/>
      <c r="HFO248" s="41"/>
      <c r="HFP248" s="53"/>
      <c r="HFQ248" s="53"/>
      <c r="HFR248" s="71"/>
      <c r="HFS248" s="41"/>
      <c r="HFT248" s="53"/>
      <c r="HFU248" s="53"/>
      <c r="HFV248" s="71"/>
      <c r="HFW248" s="41"/>
      <c r="HFX248" s="53"/>
      <c r="HFY248" s="53"/>
      <c r="HFZ248" s="71"/>
      <c r="HGA248" s="41"/>
      <c r="HGB248" s="53"/>
      <c r="HGC248" s="53"/>
      <c r="HGD248" s="71"/>
      <c r="HGE248" s="41"/>
      <c r="HGF248" s="53"/>
      <c r="HGG248" s="53"/>
      <c r="HGH248" s="71"/>
      <c r="HGI248" s="41"/>
      <c r="HGJ248" s="53"/>
      <c r="HGK248" s="53"/>
      <c r="HGL248" s="71"/>
      <c r="HGM248" s="41"/>
      <c r="HGN248" s="53"/>
      <c r="HGO248" s="53"/>
      <c r="HGP248" s="71"/>
      <c r="HGQ248" s="41"/>
      <c r="HGR248" s="53"/>
      <c r="HGS248" s="53"/>
      <c r="HGT248" s="71"/>
      <c r="HGU248" s="41"/>
      <c r="HGV248" s="53"/>
      <c r="HGW248" s="53"/>
      <c r="HGX248" s="71"/>
      <c r="HGY248" s="41"/>
      <c r="HGZ248" s="53"/>
      <c r="HHA248" s="53"/>
      <c r="HHB248" s="71"/>
      <c r="HHC248" s="41"/>
      <c r="HHD248" s="53"/>
      <c r="HHE248" s="53"/>
      <c r="HHF248" s="71"/>
      <c r="HHG248" s="41"/>
      <c r="HHH248" s="53"/>
      <c r="HHI248" s="53"/>
      <c r="HHJ248" s="71"/>
      <c r="HHK248" s="41"/>
      <c r="HHL248" s="53"/>
      <c r="HHM248" s="53"/>
      <c r="HHN248" s="71"/>
      <c r="HHO248" s="41"/>
      <c r="HHP248" s="53"/>
      <c r="HHQ248" s="53"/>
      <c r="HHR248" s="71"/>
      <c r="HHS248" s="41"/>
      <c r="HHT248" s="53"/>
      <c r="HHU248" s="53"/>
      <c r="HHV248" s="71"/>
      <c r="HHW248" s="41"/>
      <c r="HHX248" s="53"/>
      <c r="HHY248" s="53"/>
      <c r="HHZ248" s="71"/>
      <c r="HIA248" s="41"/>
      <c r="HIB248" s="53"/>
      <c r="HIC248" s="53"/>
      <c r="HID248" s="71"/>
      <c r="HIE248" s="41"/>
      <c r="HIF248" s="53"/>
      <c r="HIG248" s="53"/>
      <c r="HIH248" s="71"/>
      <c r="HII248" s="41"/>
      <c r="HIJ248" s="53"/>
      <c r="HIK248" s="53"/>
      <c r="HIL248" s="71"/>
      <c r="HIM248" s="41"/>
      <c r="HIN248" s="53"/>
      <c r="HIO248" s="53"/>
      <c r="HIP248" s="71"/>
      <c r="HIQ248" s="41"/>
      <c r="HIR248" s="53"/>
      <c r="HIS248" s="53"/>
      <c r="HIT248" s="71"/>
      <c r="HIU248" s="41"/>
      <c r="HIV248" s="53"/>
      <c r="HIW248" s="53"/>
      <c r="HIX248" s="71"/>
      <c r="HIY248" s="41"/>
      <c r="HIZ248" s="53"/>
      <c r="HJA248" s="53"/>
      <c r="HJB248" s="71"/>
      <c r="HJC248" s="41"/>
      <c r="HJD248" s="53"/>
      <c r="HJE248" s="53"/>
      <c r="HJF248" s="71"/>
      <c r="HJG248" s="41"/>
      <c r="HJH248" s="53"/>
      <c r="HJI248" s="53"/>
      <c r="HJJ248" s="71"/>
      <c r="HJK248" s="41"/>
      <c r="HJL248" s="53"/>
      <c r="HJM248" s="53"/>
      <c r="HJN248" s="71"/>
      <c r="HJO248" s="41"/>
      <c r="HJP248" s="53"/>
      <c r="HJQ248" s="53"/>
      <c r="HJR248" s="71"/>
      <c r="HJS248" s="41"/>
      <c r="HJT248" s="53"/>
      <c r="HJU248" s="53"/>
      <c r="HJV248" s="71"/>
      <c r="HJW248" s="41"/>
      <c r="HJX248" s="53"/>
      <c r="HJY248" s="53"/>
      <c r="HJZ248" s="71"/>
      <c r="HKA248" s="41"/>
      <c r="HKB248" s="53"/>
      <c r="HKC248" s="53"/>
      <c r="HKD248" s="71"/>
      <c r="HKE248" s="41"/>
      <c r="HKF248" s="53"/>
      <c r="HKG248" s="53"/>
      <c r="HKH248" s="71"/>
      <c r="HKI248" s="41"/>
      <c r="HKJ248" s="53"/>
      <c r="HKK248" s="53"/>
      <c r="HKL248" s="71"/>
      <c r="HKM248" s="41"/>
      <c r="HKN248" s="53"/>
      <c r="HKO248" s="53"/>
      <c r="HKP248" s="71"/>
      <c r="HKQ248" s="41"/>
      <c r="HKR248" s="53"/>
      <c r="HKS248" s="53"/>
      <c r="HKT248" s="71"/>
      <c r="HKU248" s="41"/>
      <c r="HKV248" s="53"/>
      <c r="HKW248" s="53"/>
      <c r="HKX248" s="71"/>
      <c r="HKY248" s="41"/>
      <c r="HKZ248" s="53"/>
      <c r="HLA248" s="53"/>
      <c r="HLB248" s="71"/>
      <c r="HLC248" s="41"/>
      <c r="HLD248" s="53"/>
      <c r="HLE248" s="53"/>
      <c r="HLF248" s="71"/>
      <c r="HLG248" s="41"/>
      <c r="HLH248" s="53"/>
      <c r="HLI248" s="53"/>
      <c r="HLJ248" s="71"/>
      <c r="HLK248" s="41"/>
      <c r="HLL248" s="53"/>
      <c r="HLM248" s="53"/>
      <c r="HLN248" s="71"/>
      <c r="HLO248" s="41"/>
      <c r="HLP248" s="53"/>
      <c r="HLQ248" s="53"/>
      <c r="HLR248" s="71"/>
      <c r="HLS248" s="41"/>
      <c r="HLT248" s="53"/>
      <c r="HLU248" s="53"/>
      <c r="HLV248" s="71"/>
      <c r="HLW248" s="41"/>
      <c r="HLX248" s="53"/>
      <c r="HLY248" s="53"/>
      <c r="HLZ248" s="71"/>
      <c r="HMA248" s="41"/>
      <c r="HMB248" s="53"/>
      <c r="HMC248" s="53"/>
      <c r="HMD248" s="71"/>
      <c r="HME248" s="41"/>
      <c r="HMF248" s="53"/>
      <c r="HMG248" s="53"/>
      <c r="HMH248" s="71"/>
      <c r="HMI248" s="41"/>
      <c r="HMJ248" s="53"/>
      <c r="HMK248" s="53"/>
      <c r="HML248" s="71"/>
      <c r="HMM248" s="41"/>
      <c r="HMN248" s="53"/>
      <c r="HMO248" s="53"/>
      <c r="HMP248" s="71"/>
      <c r="HMQ248" s="41"/>
      <c r="HMR248" s="53"/>
      <c r="HMS248" s="53"/>
      <c r="HMT248" s="71"/>
      <c r="HMU248" s="41"/>
      <c r="HMV248" s="53"/>
      <c r="HMW248" s="53"/>
      <c r="HMX248" s="71"/>
      <c r="HMY248" s="41"/>
      <c r="HMZ248" s="53"/>
      <c r="HNA248" s="53"/>
      <c r="HNB248" s="71"/>
      <c r="HNC248" s="41"/>
      <c r="HND248" s="53"/>
      <c r="HNE248" s="53"/>
      <c r="HNF248" s="71"/>
      <c r="HNG248" s="41"/>
      <c r="HNH248" s="53"/>
      <c r="HNI248" s="53"/>
      <c r="HNJ248" s="71"/>
      <c r="HNK248" s="41"/>
      <c r="HNL248" s="53"/>
      <c r="HNM248" s="53"/>
      <c r="HNN248" s="71"/>
      <c r="HNO248" s="41"/>
      <c r="HNP248" s="53"/>
      <c r="HNQ248" s="53"/>
      <c r="HNR248" s="71"/>
      <c r="HNS248" s="41"/>
      <c r="HNT248" s="53"/>
      <c r="HNU248" s="53"/>
      <c r="HNV248" s="71"/>
      <c r="HNW248" s="41"/>
      <c r="HNX248" s="53"/>
      <c r="HNY248" s="53"/>
      <c r="HNZ248" s="71"/>
      <c r="HOA248" s="41"/>
      <c r="HOB248" s="53"/>
      <c r="HOC248" s="53"/>
      <c r="HOD248" s="71"/>
      <c r="HOE248" s="41"/>
      <c r="HOF248" s="53"/>
      <c r="HOG248" s="53"/>
      <c r="HOH248" s="71"/>
      <c r="HOI248" s="41"/>
      <c r="HOJ248" s="53"/>
      <c r="HOK248" s="53"/>
      <c r="HOL248" s="71"/>
      <c r="HOM248" s="41"/>
      <c r="HON248" s="53"/>
      <c r="HOO248" s="53"/>
      <c r="HOP248" s="71"/>
      <c r="HOQ248" s="41"/>
      <c r="HOR248" s="53"/>
      <c r="HOS248" s="53"/>
      <c r="HOT248" s="71"/>
      <c r="HOU248" s="41"/>
      <c r="HOV248" s="53"/>
      <c r="HOW248" s="53"/>
      <c r="HOX248" s="71"/>
      <c r="HOY248" s="41"/>
      <c r="HOZ248" s="53"/>
      <c r="HPA248" s="53"/>
      <c r="HPB248" s="71"/>
      <c r="HPC248" s="41"/>
      <c r="HPD248" s="53"/>
      <c r="HPE248" s="53"/>
      <c r="HPF248" s="71"/>
      <c r="HPG248" s="41"/>
      <c r="HPH248" s="53"/>
      <c r="HPI248" s="53"/>
      <c r="HPJ248" s="71"/>
      <c r="HPK248" s="41"/>
      <c r="HPL248" s="53"/>
      <c r="HPM248" s="53"/>
      <c r="HPN248" s="71"/>
      <c r="HPO248" s="41"/>
      <c r="HPP248" s="53"/>
      <c r="HPQ248" s="53"/>
      <c r="HPR248" s="71"/>
      <c r="HPS248" s="41"/>
      <c r="HPT248" s="53"/>
      <c r="HPU248" s="53"/>
      <c r="HPV248" s="71"/>
      <c r="HPW248" s="41"/>
      <c r="HPX248" s="53"/>
      <c r="HPY248" s="53"/>
      <c r="HPZ248" s="71"/>
      <c r="HQA248" s="41"/>
      <c r="HQB248" s="53"/>
      <c r="HQC248" s="53"/>
      <c r="HQD248" s="71"/>
      <c r="HQE248" s="41"/>
      <c r="HQF248" s="53"/>
      <c r="HQG248" s="53"/>
      <c r="HQH248" s="71"/>
      <c r="HQI248" s="41"/>
      <c r="HQJ248" s="53"/>
      <c r="HQK248" s="53"/>
      <c r="HQL248" s="71"/>
      <c r="HQM248" s="41"/>
      <c r="HQN248" s="53"/>
      <c r="HQO248" s="53"/>
      <c r="HQP248" s="71"/>
      <c r="HQQ248" s="41"/>
      <c r="HQR248" s="53"/>
      <c r="HQS248" s="53"/>
      <c r="HQT248" s="71"/>
      <c r="HQU248" s="41"/>
      <c r="HQV248" s="53"/>
      <c r="HQW248" s="53"/>
      <c r="HQX248" s="71"/>
      <c r="HQY248" s="41"/>
      <c r="HQZ248" s="53"/>
      <c r="HRA248" s="53"/>
      <c r="HRB248" s="71"/>
      <c r="HRC248" s="41"/>
      <c r="HRD248" s="53"/>
      <c r="HRE248" s="53"/>
      <c r="HRF248" s="71"/>
      <c r="HRG248" s="41"/>
      <c r="HRH248" s="53"/>
      <c r="HRI248" s="53"/>
      <c r="HRJ248" s="71"/>
      <c r="HRK248" s="41"/>
      <c r="HRL248" s="53"/>
      <c r="HRM248" s="53"/>
      <c r="HRN248" s="71"/>
      <c r="HRO248" s="41"/>
      <c r="HRP248" s="53"/>
      <c r="HRQ248" s="53"/>
      <c r="HRR248" s="71"/>
      <c r="HRS248" s="41"/>
      <c r="HRT248" s="53"/>
      <c r="HRU248" s="53"/>
      <c r="HRV248" s="71"/>
      <c r="HRW248" s="41"/>
      <c r="HRX248" s="53"/>
      <c r="HRY248" s="53"/>
      <c r="HRZ248" s="71"/>
      <c r="HSA248" s="41"/>
      <c r="HSB248" s="53"/>
      <c r="HSC248" s="53"/>
      <c r="HSD248" s="71"/>
      <c r="HSE248" s="41"/>
      <c r="HSF248" s="53"/>
      <c r="HSG248" s="53"/>
      <c r="HSH248" s="71"/>
      <c r="HSI248" s="41"/>
      <c r="HSJ248" s="53"/>
      <c r="HSK248" s="53"/>
      <c r="HSL248" s="71"/>
      <c r="HSM248" s="41"/>
      <c r="HSN248" s="53"/>
      <c r="HSO248" s="53"/>
      <c r="HSP248" s="71"/>
      <c r="HSQ248" s="41"/>
      <c r="HSR248" s="53"/>
      <c r="HSS248" s="53"/>
      <c r="HST248" s="71"/>
      <c r="HSU248" s="41"/>
      <c r="HSV248" s="53"/>
      <c r="HSW248" s="53"/>
      <c r="HSX248" s="71"/>
      <c r="HSY248" s="41"/>
      <c r="HSZ248" s="53"/>
      <c r="HTA248" s="53"/>
      <c r="HTB248" s="71"/>
      <c r="HTC248" s="41"/>
      <c r="HTD248" s="53"/>
      <c r="HTE248" s="53"/>
      <c r="HTF248" s="71"/>
      <c r="HTG248" s="41"/>
      <c r="HTH248" s="53"/>
      <c r="HTI248" s="53"/>
      <c r="HTJ248" s="71"/>
      <c r="HTK248" s="41"/>
      <c r="HTL248" s="53"/>
      <c r="HTM248" s="53"/>
      <c r="HTN248" s="71"/>
      <c r="HTO248" s="41"/>
      <c r="HTP248" s="53"/>
      <c r="HTQ248" s="53"/>
      <c r="HTR248" s="71"/>
      <c r="HTS248" s="41"/>
      <c r="HTT248" s="53"/>
      <c r="HTU248" s="53"/>
      <c r="HTV248" s="71"/>
      <c r="HTW248" s="41"/>
      <c r="HTX248" s="53"/>
      <c r="HTY248" s="53"/>
      <c r="HTZ248" s="71"/>
      <c r="HUA248" s="41"/>
      <c r="HUB248" s="53"/>
      <c r="HUC248" s="53"/>
      <c r="HUD248" s="71"/>
      <c r="HUE248" s="41"/>
      <c r="HUF248" s="53"/>
      <c r="HUG248" s="53"/>
      <c r="HUH248" s="71"/>
      <c r="HUI248" s="41"/>
      <c r="HUJ248" s="53"/>
      <c r="HUK248" s="53"/>
      <c r="HUL248" s="71"/>
      <c r="HUM248" s="41"/>
      <c r="HUN248" s="53"/>
      <c r="HUO248" s="53"/>
      <c r="HUP248" s="71"/>
      <c r="HUQ248" s="41"/>
      <c r="HUR248" s="53"/>
      <c r="HUS248" s="53"/>
      <c r="HUT248" s="71"/>
      <c r="HUU248" s="41"/>
      <c r="HUV248" s="53"/>
      <c r="HUW248" s="53"/>
      <c r="HUX248" s="71"/>
      <c r="HUY248" s="41"/>
      <c r="HUZ248" s="53"/>
      <c r="HVA248" s="53"/>
      <c r="HVB248" s="71"/>
      <c r="HVC248" s="41"/>
      <c r="HVD248" s="53"/>
      <c r="HVE248" s="53"/>
      <c r="HVF248" s="71"/>
      <c r="HVG248" s="41"/>
      <c r="HVH248" s="53"/>
      <c r="HVI248" s="53"/>
      <c r="HVJ248" s="71"/>
      <c r="HVK248" s="41"/>
      <c r="HVL248" s="53"/>
      <c r="HVM248" s="53"/>
      <c r="HVN248" s="71"/>
      <c r="HVO248" s="41"/>
      <c r="HVP248" s="53"/>
      <c r="HVQ248" s="53"/>
      <c r="HVR248" s="71"/>
      <c r="HVS248" s="41"/>
      <c r="HVT248" s="53"/>
      <c r="HVU248" s="53"/>
      <c r="HVV248" s="71"/>
      <c r="HVW248" s="41"/>
      <c r="HVX248" s="53"/>
      <c r="HVY248" s="53"/>
      <c r="HVZ248" s="71"/>
      <c r="HWA248" s="41"/>
      <c r="HWB248" s="53"/>
      <c r="HWC248" s="53"/>
      <c r="HWD248" s="71"/>
      <c r="HWE248" s="41"/>
      <c r="HWF248" s="53"/>
      <c r="HWG248" s="53"/>
      <c r="HWH248" s="71"/>
      <c r="HWI248" s="41"/>
      <c r="HWJ248" s="53"/>
      <c r="HWK248" s="53"/>
      <c r="HWL248" s="71"/>
      <c r="HWM248" s="41"/>
      <c r="HWN248" s="53"/>
      <c r="HWO248" s="53"/>
      <c r="HWP248" s="71"/>
      <c r="HWQ248" s="41"/>
      <c r="HWR248" s="53"/>
      <c r="HWS248" s="53"/>
      <c r="HWT248" s="71"/>
      <c r="HWU248" s="41"/>
      <c r="HWV248" s="53"/>
      <c r="HWW248" s="53"/>
      <c r="HWX248" s="71"/>
      <c r="HWY248" s="41"/>
      <c r="HWZ248" s="53"/>
      <c r="HXA248" s="53"/>
      <c r="HXB248" s="71"/>
      <c r="HXC248" s="41"/>
      <c r="HXD248" s="53"/>
      <c r="HXE248" s="53"/>
      <c r="HXF248" s="71"/>
      <c r="HXG248" s="41"/>
      <c r="HXH248" s="53"/>
      <c r="HXI248" s="53"/>
      <c r="HXJ248" s="71"/>
      <c r="HXK248" s="41"/>
      <c r="HXL248" s="53"/>
      <c r="HXM248" s="53"/>
      <c r="HXN248" s="71"/>
      <c r="HXO248" s="41"/>
      <c r="HXP248" s="53"/>
      <c r="HXQ248" s="53"/>
      <c r="HXR248" s="71"/>
      <c r="HXS248" s="41"/>
      <c r="HXT248" s="53"/>
      <c r="HXU248" s="53"/>
      <c r="HXV248" s="71"/>
      <c r="HXW248" s="41"/>
      <c r="HXX248" s="53"/>
      <c r="HXY248" s="53"/>
      <c r="HXZ248" s="71"/>
      <c r="HYA248" s="41"/>
      <c r="HYB248" s="53"/>
      <c r="HYC248" s="53"/>
      <c r="HYD248" s="71"/>
      <c r="HYE248" s="41"/>
      <c r="HYF248" s="53"/>
      <c r="HYG248" s="53"/>
      <c r="HYH248" s="71"/>
      <c r="HYI248" s="41"/>
      <c r="HYJ248" s="53"/>
      <c r="HYK248" s="53"/>
      <c r="HYL248" s="71"/>
      <c r="HYM248" s="41"/>
      <c r="HYN248" s="53"/>
      <c r="HYO248" s="53"/>
      <c r="HYP248" s="71"/>
      <c r="HYQ248" s="41"/>
      <c r="HYR248" s="53"/>
      <c r="HYS248" s="53"/>
      <c r="HYT248" s="71"/>
      <c r="HYU248" s="41"/>
      <c r="HYV248" s="53"/>
      <c r="HYW248" s="53"/>
      <c r="HYX248" s="71"/>
      <c r="HYY248" s="41"/>
      <c r="HYZ248" s="53"/>
      <c r="HZA248" s="53"/>
      <c r="HZB248" s="71"/>
      <c r="HZC248" s="41"/>
      <c r="HZD248" s="53"/>
      <c r="HZE248" s="53"/>
      <c r="HZF248" s="71"/>
      <c r="HZG248" s="41"/>
      <c r="HZH248" s="53"/>
      <c r="HZI248" s="53"/>
      <c r="HZJ248" s="71"/>
      <c r="HZK248" s="41"/>
      <c r="HZL248" s="53"/>
      <c r="HZM248" s="53"/>
      <c r="HZN248" s="71"/>
      <c r="HZO248" s="41"/>
      <c r="HZP248" s="53"/>
      <c r="HZQ248" s="53"/>
      <c r="HZR248" s="71"/>
      <c r="HZS248" s="41"/>
      <c r="HZT248" s="53"/>
      <c r="HZU248" s="53"/>
      <c r="HZV248" s="71"/>
      <c r="HZW248" s="41"/>
      <c r="HZX248" s="53"/>
      <c r="HZY248" s="53"/>
      <c r="HZZ248" s="71"/>
      <c r="IAA248" s="41"/>
      <c r="IAB248" s="53"/>
      <c r="IAC248" s="53"/>
      <c r="IAD248" s="71"/>
      <c r="IAE248" s="41"/>
      <c r="IAF248" s="53"/>
      <c r="IAG248" s="53"/>
      <c r="IAH248" s="71"/>
      <c r="IAI248" s="41"/>
      <c r="IAJ248" s="53"/>
      <c r="IAK248" s="53"/>
      <c r="IAL248" s="71"/>
      <c r="IAM248" s="41"/>
      <c r="IAN248" s="53"/>
      <c r="IAO248" s="53"/>
      <c r="IAP248" s="71"/>
      <c r="IAQ248" s="41"/>
      <c r="IAR248" s="53"/>
      <c r="IAS248" s="53"/>
      <c r="IAT248" s="71"/>
      <c r="IAU248" s="41"/>
      <c r="IAV248" s="53"/>
      <c r="IAW248" s="53"/>
      <c r="IAX248" s="71"/>
      <c r="IAY248" s="41"/>
      <c r="IAZ248" s="53"/>
      <c r="IBA248" s="53"/>
      <c r="IBB248" s="71"/>
      <c r="IBC248" s="41"/>
      <c r="IBD248" s="53"/>
      <c r="IBE248" s="53"/>
      <c r="IBF248" s="71"/>
      <c r="IBG248" s="41"/>
      <c r="IBH248" s="53"/>
      <c r="IBI248" s="53"/>
      <c r="IBJ248" s="71"/>
      <c r="IBK248" s="41"/>
      <c r="IBL248" s="53"/>
      <c r="IBM248" s="53"/>
      <c r="IBN248" s="71"/>
      <c r="IBO248" s="41"/>
      <c r="IBP248" s="53"/>
      <c r="IBQ248" s="53"/>
      <c r="IBR248" s="71"/>
      <c r="IBS248" s="41"/>
      <c r="IBT248" s="53"/>
      <c r="IBU248" s="53"/>
      <c r="IBV248" s="71"/>
      <c r="IBW248" s="41"/>
      <c r="IBX248" s="53"/>
      <c r="IBY248" s="53"/>
      <c r="IBZ248" s="71"/>
      <c r="ICA248" s="41"/>
      <c r="ICB248" s="53"/>
      <c r="ICC248" s="53"/>
      <c r="ICD248" s="71"/>
      <c r="ICE248" s="41"/>
      <c r="ICF248" s="53"/>
      <c r="ICG248" s="53"/>
      <c r="ICH248" s="71"/>
      <c r="ICI248" s="41"/>
      <c r="ICJ248" s="53"/>
      <c r="ICK248" s="53"/>
      <c r="ICL248" s="71"/>
      <c r="ICM248" s="41"/>
      <c r="ICN248" s="53"/>
      <c r="ICO248" s="53"/>
      <c r="ICP248" s="71"/>
      <c r="ICQ248" s="41"/>
      <c r="ICR248" s="53"/>
      <c r="ICS248" s="53"/>
      <c r="ICT248" s="71"/>
      <c r="ICU248" s="41"/>
      <c r="ICV248" s="53"/>
      <c r="ICW248" s="53"/>
      <c r="ICX248" s="71"/>
      <c r="ICY248" s="41"/>
      <c r="ICZ248" s="53"/>
      <c r="IDA248" s="53"/>
      <c r="IDB248" s="71"/>
      <c r="IDC248" s="41"/>
      <c r="IDD248" s="53"/>
      <c r="IDE248" s="53"/>
      <c r="IDF248" s="71"/>
      <c r="IDG248" s="41"/>
      <c r="IDH248" s="53"/>
      <c r="IDI248" s="53"/>
      <c r="IDJ248" s="71"/>
      <c r="IDK248" s="41"/>
      <c r="IDL248" s="53"/>
      <c r="IDM248" s="53"/>
      <c r="IDN248" s="71"/>
      <c r="IDO248" s="41"/>
      <c r="IDP248" s="53"/>
      <c r="IDQ248" s="53"/>
      <c r="IDR248" s="71"/>
      <c r="IDS248" s="41"/>
      <c r="IDT248" s="53"/>
      <c r="IDU248" s="53"/>
      <c r="IDV248" s="71"/>
      <c r="IDW248" s="41"/>
      <c r="IDX248" s="53"/>
      <c r="IDY248" s="53"/>
      <c r="IDZ248" s="71"/>
      <c r="IEA248" s="41"/>
      <c r="IEB248" s="53"/>
      <c r="IEC248" s="53"/>
      <c r="IED248" s="71"/>
      <c r="IEE248" s="41"/>
      <c r="IEF248" s="53"/>
      <c r="IEG248" s="53"/>
      <c r="IEH248" s="71"/>
      <c r="IEI248" s="41"/>
      <c r="IEJ248" s="53"/>
      <c r="IEK248" s="53"/>
      <c r="IEL248" s="71"/>
      <c r="IEM248" s="41"/>
      <c r="IEN248" s="53"/>
      <c r="IEO248" s="53"/>
      <c r="IEP248" s="71"/>
      <c r="IEQ248" s="41"/>
      <c r="IER248" s="53"/>
      <c r="IES248" s="53"/>
      <c r="IET248" s="71"/>
      <c r="IEU248" s="41"/>
      <c r="IEV248" s="53"/>
      <c r="IEW248" s="53"/>
      <c r="IEX248" s="71"/>
      <c r="IEY248" s="41"/>
      <c r="IEZ248" s="53"/>
      <c r="IFA248" s="53"/>
      <c r="IFB248" s="71"/>
      <c r="IFC248" s="41"/>
      <c r="IFD248" s="53"/>
      <c r="IFE248" s="53"/>
      <c r="IFF248" s="71"/>
      <c r="IFG248" s="41"/>
      <c r="IFH248" s="53"/>
      <c r="IFI248" s="53"/>
      <c r="IFJ248" s="71"/>
      <c r="IFK248" s="41"/>
      <c r="IFL248" s="53"/>
      <c r="IFM248" s="53"/>
      <c r="IFN248" s="71"/>
      <c r="IFO248" s="41"/>
      <c r="IFP248" s="53"/>
      <c r="IFQ248" s="53"/>
      <c r="IFR248" s="71"/>
      <c r="IFS248" s="41"/>
      <c r="IFT248" s="53"/>
      <c r="IFU248" s="53"/>
      <c r="IFV248" s="71"/>
      <c r="IFW248" s="41"/>
      <c r="IFX248" s="53"/>
      <c r="IFY248" s="53"/>
      <c r="IFZ248" s="71"/>
      <c r="IGA248" s="41"/>
      <c r="IGB248" s="53"/>
      <c r="IGC248" s="53"/>
      <c r="IGD248" s="71"/>
      <c r="IGE248" s="41"/>
      <c r="IGF248" s="53"/>
      <c r="IGG248" s="53"/>
      <c r="IGH248" s="71"/>
      <c r="IGI248" s="41"/>
      <c r="IGJ248" s="53"/>
      <c r="IGK248" s="53"/>
      <c r="IGL248" s="71"/>
      <c r="IGM248" s="41"/>
      <c r="IGN248" s="53"/>
      <c r="IGO248" s="53"/>
      <c r="IGP248" s="71"/>
      <c r="IGQ248" s="41"/>
      <c r="IGR248" s="53"/>
      <c r="IGS248" s="53"/>
      <c r="IGT248" s="71"/>
      <c r="IGU248" s="41"/>
      <c r="IGV248" s="53"/>
      <c r="IGW248" s="53"/>
      <c r="IGX248" s="71"/>
      <c r="IGY248" s="41"/>
      <c r="IGZ248" s="53"/>
      <c r="IHA248" s="53"/>
      <c r="IHB248" s="71"/>
      <c r="IHC248" s="41"/>
      <c r="IHD248" s="53"/>
      <c r="IHE248" s="53"/>
      <c r="IHF248" s="71"/>
      <c r="IHG248" s="41"/>
      <c r="IHH248" s="53"/>
      <c r="IHI248" s="53"/>
      <c r="IHJ248" s="71"/>
      <c r="IHK248" s="41"/>
      <c r="IHL248" s="53"/>
      <c r="IHM248" s="53"/>
      <c r="IHN248" s="71"/>
      <c r="IHO248" s="41"/>
      <c r="IHP248" s="53"/>
      <c r="IHQ248" s="53"/>
      <c r="IHR248" s="71"/>
      <c r="IHS248" s="41"/>
      <c r="IHT248" s="53"/>
      <c r="IHU248" s="53"/>
      <c r="IHV248" s="71"/>
      <c r="IHW248" s="41"/>
      <c r="IHX248" s="53"/>
      <c r="IHY248" s="53"/>
      <c r="IHZ248" s="71"/>
      <c r="IIA248" s="41"/>
      <c r="IIB248" s="53"/>
      <c r="IIC248" s="53"/>
      <c r="IID248" s="71"/>
      <c r="IIE248" s="41"/>
      <c r="IIF248" s="53"/>
      <c r="IIG248" s="53"/>
      <c r="IIH248" s="71"/>
      <c r="III248" s="41"/>
      <c r="IIJ248" s="53"/>
      <c r="IIK248" s="53"/>
      <c r="IIL248" s="71"/>
      <c r="IIM248" s="41"/>
      <c r="IIN248" s="53"/>
      <c r="IIO248" s="53"/>
      <c r="IIP248" s="71"/>
      <c r="IIQ248" s="41"/>
      <c r="IIR248" s="53"/>
      <c r="IIS248" s="53"/>
      <c r="IIT248" s="71"/>
      <c r="IIU248" s="41"/>
      <c r="IIV248" s="53"/>
      <c r="IIW248" s="53"/>
      <c r="IIX248" s="71"/>
      <c r="IIY248" s="41"/>
      <c r="IIZ248" s="53"/>
      <c r="IJA248" s="53"/>
      <c r="IJB248" s="71"/>
      <c r="IJC248" s="41"/>
      <c r="IJD248" s="53"/>
      <c r="IJE248" s="53"/>
      <c r="IJF248" s="71"/>
      <c r="IJG248" s="41"/>
      <c r="IJH248" s="53"/>
      <c r="IJI248" s="53"/>
      <c r="IJJ248" s="71"/>
      <c r="IJK248" s="41"/>
      <c r="IJL248" s="53"/>
      <c r="IJM248" s="53"/>
      <c r="IJN248" s="71"/>
      <c r="IJO248" s="41"/>
      <c r="IJP248" s="53"/>
      <c r="IJQ248" s="53"/>
      <c r="IJR248" s="71"/>
      <c r="IJS248" s="41"/>
      <c r="IJT248" s="53"/>
      <c r="IJU248" s="53"/>
      <c r="IJV248" s="71"/>
      <c r="IJW248" s="41"/>
      <c r="IJX248" s="53"/>
      <c r="IJY248" s="53"/>
      <c r="IJZ248" s="71"/>
      <c r="IKA248" s="41"/>
      <c r="IKB248" s="53"/>
      <c r="IKC248" s="53"/>
      <c r="IKD248" s="71"/>
      <c r="IKE248" s="41"/>
      <c r="IKF248" s="53"/>
      <c r="IKG248" s="53"/>
      <c r="IKH248" s="71"/>
      <c r="IKI248" s="41"/>
      <c r="IKJ248" s="53"/>
      <c r="IKK248" s="53"/>
      <c r="IKL248" s="71"/>
      <c r="IKM248" s="41"/>
      <c r="IKN248" s="53"/>
      <c r="IKO248" s="53"/>
      <c r="IKP248" s="71"/>
      <c r="IKQ248" s="41"/>
      <c r="IKR248" s="53"/>
      <c r="IKS248" s="53"/>
      <c r="IKT248" s="71"/>
      <c r="IKU248" s="41"/>
      <c r="IKV248" s="53"/>
      <c r="IKW248" s="53"/>
      <c r="IKX248" s="71"/>
      <c r="IKY248" s="41"/>
      <c r="IKZ248" s="53"/>
      <c r="ILA248" s="53"/>
      <c r="ILB248" s="71"/>
      <c r="ILC248" s="41"/>
      <c r="ILD248" s="53"/>
      <c r="ILE248" s="53"/>
      <c r="ILF248" s="71"/>
      <c r="ILG248" s="41"/>
      <c r="ILH248" s="53"/>
      <c r="ILI248" s="53"/>
      <c r="ILJ248" s="71"/>
      <c r="ILK248" s="41"/>
      <c r="ILL248" s="53"/>
      <c r="ILM248" s="53"/>
      <c r="ILN248" s="71"/>
      <c r="ILO248" s="41"/>
      <c r="ILP248" s="53"/>
      <c r="ILQ248" s="53"/>
      <c r="ILR248" s="71"/>
      <c r="ILS248" s="41"/>
      <c r="ILT248" s="53"/>
      <c r="ILU248" s="53"/>
      <c r="ILV248" s="71"/>
      <c r="ILW248" s="41"/>
      <c r="ILX248" s="53"/>
      <c r="ILY248" s="53"/>
      <c r="ILZ248" s="71"/>
      <c r="IMA248" s="41"/>
      <c r="IMB248" s="53"/>
      <c r="IMC248" s="53"/>
      <c r="IMD248" s="71"/>
      <c r="IME248" s="41"/>
      <c r="IMF248" s="53"/>
      <c r="IMG248" s="53"/>
      <c r="IMH248" s="71"/>
      <c r="IMI248" s="41"/>
      <c r="IMJ248" s="53"/>
      <c r="IMK248" s="53"/>
      <c r="IML248" s="71"/>
      <c r="IMM248" s="41"/>
      <c r="IMN248" s="53"/>
      <c r="IMO248" s="53"/>
      <c r="IMP248" s="71"/>
      <c r="IMQ248" s="41"/>
      <c r="IMR248" s="53"/>
      <c r="IMS248" s="53"/>
      <c r="IMT248" s="71"/>
      <c r="IMU248" s="41"/>
      <c r="IMV248" s="53"/>
      <c r="IMW248" s="53"/>
      <c r="IMX248" s="71"/>
      <c r="IMY248" s="41"/>
      <c r="IMZ248" s="53"/>
      <c r="INA248" s="53"/>
      <c r="INB248" s="71"/>
      <c r="INC248" s="41"/>
      <c r="IND248" s="53"/>
      <c r="INE248" s="53"/>
      <c r="INF248" s="71"/>
      <c r="ING248" s="41"/>
      <c r="INH248" s="53"/>
      <c r="INI248" s="53"/>
      <c r="INJ248" s="71"/>
      <c r="INK248" s="41"/>
      <c r="INL248" s="53"/>
      <c r="INM248" s="53"/>
      <c r="INN248" s="71"/>
      <c r="INO248" s="41"/>
      <c r="INP248" s="53"/>
      <c r="INQ248" s="53"/>
      <c r="INR248" s="71"/>
      <c r="INS248" s="41"/>
      <c r="INT248" s="53"/>
      <c r="INU248" s="53"/>
      <c r="INV248" s="71"/>
      <c r="INW248" s="41"/>
      <c r="INX248" s="53"/>
      <c r="INY248" s="53"/>
      <c r="INZ248" s="71"/>
      <c r="IOA248" s="41"/>
      <c r="IOB248" s="53"/>
      <c r="IOC248" s="53"/>
      <c r="IOD248" s="71"/>
      <c r="IOE248" s="41"/>
      <c r="IOF248" s="53"/>
      <c r="IOG248" s="53"/>
      <c r="IOH248" s="71"/>
      <c r="IOI248" s="41"/>
      <c r="IOJ248" s="53"/>
      <c r="IOK248" s="53"/>
      <c r="IOL248" s="71"/>
      <c r="IOM248" s="41"/>
      <c r="ION248" s="53"/>
      <c r="IOO248" s="53"/>
      <c r="IOP248" s="71"/>
      <c r="IOQ248" s="41"/>
      <c r="IOR248" s="53"/>
      <c r="IOS248" s="53"/>
      <c r="IOT248" s="71"/>
      <c r="IOU248" s="41"/>
      <c r="IOV248" s="53"/>
      <c r="IOW248" s="53"/>
      <c r="IOX248" s="71"/>
      <c r="IOY248" s="41"/>
      <c r="IOZ248" s="53"/>
      <c r="IPA248" s="53"/>
      <c r="IPB248" s="71"/>
      <c r="IPC248" s="41"/>
      <c r="IPD248" s="53"/>
      <c r="IPE248" s="53"/>
      <c r="IPF248" s="71"/>
      <c r="IPG248" s="41"/>
      <c r="IPH248" s="53"/>
      <c r="IPI248" s="53"/>
      <c r="IPJ248" s="71"/>
      <c r="IPK248" s="41"/>
      <c r="IPL248" s="53"/>
      <c r="IPM248" s="53"/>
      <c r="IPN248" s="71"/>
      <c r="IPO248" s="41"/>
      <c r="IPP248" s="53"/>
      <c r="IPQ248" s="53"/>
      <c r="IPR248" s="71"/>
      <c r="IPS248" s="41"/>
      <c r="IPT248" s="53"/>
      <c r="IPU248" s="53"/>
      <c r="IPV248" s="71"/>
      <c r="IPW248" s="41"/>
      <c r="IPX248" s="53"/>
      <c r="IPY248" s="53"/>
      <c r="IPZ248" s="71"/>
      <c r="IQA248" s="41"/>
      <c r="IQB248" s="53"/>
      <c r="IQC248" s="53"/>
      <c r="IQD248" s="71"/>
      <c r="IQE248" s="41"/>
      <c r="IQF248" s="53"/>
      <c r="IQG248" s="53"/>
      <c r="IQH248" s="71"/>
      <c r="IQI248" s="41"/>
      <c r="IQJ248" s="53"/>
      <c r="IQK248" s="53"/>
      <c r="IQL248" s="71"/>
      <c r="IQM248" s="41"/>
      <c r="IQN248" s="53"/>
      <c r="IQO248" s="53"/>
      <c r="IQP248" s="71"/>
      <c r="IQQ248" s="41"/>
      <c r="IQR248" s="53"/>
      <c r="IQS248" s="53"/>
      <c r="IQT248" s="71"/>
      <c r="IQU248" s="41"/>
      <c r="IQV248" s="53"/>
      <c r="IQW248" s="53"/>
      <c r="IQX248" s="71"/>
      <c r="IQY248" s="41"/>
      <c r="IQZ248" s="53"/>
      <c r="IRA248" s="53"/>
      <c r="IRB248" s="71"/>
      <c r="IRC248" s="41"/>
      <c r="IRD248" s="53"/>
      <c r="IRE248" s="53"/>
      <c r="IRF248" s="71"/>
      <c r="IRG248" s="41"/>
      <c r="IRH248" s="53"/>
      <c r="IRI248" s="53"/>
      <c r="IRJ248" s="71"/>
      <c r="IRK248" s="41"/>
      <c r="IRL248" s="53"/>
      <c r="IRM248" s="53"/>
      <c r="IRN248" s="71"/>
      <c r="IRO248" s="41"/>
      <c r="IRP248" s="53"/>
      <c r="IRQ248" s="53"/>
      <c r="IRR248" s="71"/>
      <c r="IRS248" s="41"/>
      <c r="IRT248" s="53"/>
      <c r="IRU248" s="53"/>
      <c r="IRV248" s="71"/>
      <c r="IRW248" s="41"/>
      <c r="IRX248" s="53"/>
      <c r="IRY248" s="53"/>
      <c r="IRZ248" s="71"/>
      <c r="ISA248" s="41"/>
      <c r="ISB248" s="53"/>
      <c r="ISC248" s="53"/>
      <c r="ISD248" s="71"/>
      <c r="ISE248" s="41"/>
      <c r="ISF248" s="53"/>
      <c r="ISG248" s="53"/>
      <c r="ISH248" s="71"/>
      <c r="ISI248" s="41"/>
      <c r="ISJ248" s="53"/>
      <c r="ISK248" s="53"/>
      <c r="ISL248" s="71"/>
      <c r="ISM248" s="41"/>
      <c r="ISN248" s="53"/>
      <c r="ISO248" s="53"/>
      <c r="ISP248" s="71"/>
      <c r="ISQ248" s="41"/>
      <c r="ISR248" s="53"/>
      <c r="ISS248" s="53"/>
      <c r="IST248" s="71"/>
      <c r="ISU248" s="41"/>
      <c r="ISV248" s="53"/>
      <c r="ISW248" s="53"/>
      <c r="ISX248" s="71"/>
      <c r="ISY248" s="41"/>
      <c r="ISZ248" s="53"/>
      <c r="ITA248" s="53"/>
      <c r="ITB248" s="71"/>
      <c r="ITC248" s="41"/>
      <c r="ITD248" s="53"/>
      <c r="ITE248" s="53"/>
      <c r="ITF248" s="71"/>
      <c r="ITG248" s="41"/>
      <c r="ITH248" s="53"/>
      <c r="ITI248" s="53"/>
      <c r="ITJ248" s="71"/>
      <c r="ITK248" s="41"/>
      <c r="ITL248" s="53"/>
      <c r="ITM248" s="53"/>
      <c r="ITN248" s="71"/>
      <c r="ITO248" s="41"/>
      <c r="ITP248" s="53"/>
      <c r="ITQ248" s="53"/>
      <c r="ITR248" s="71"/>
      <c r="ITS248" s="41"/>
      <c r="ITT248" s="53"/>
      <c r="ITU248" s="53"/>
      <c r="ITV248" s="71"/>
      <c r="ITW248" s="41"/>
      <c r="ITX248" s="53"/>
      <c r="ITY248" s="53"/>
      <c r="ITZ248" s="71"/>
      <c r="IUA248" s="41"/>
      <c r="IUB248" s="53"/>
      <c r="IUC248" s="53"/>
      <c r="IUD248" s="71"/>
      <c r="IUE248" s="41"/>
      <c r="IUF248" s="53"/>
      <c r="IUG248" s="53"/>
      <c r="IUH248" s="71"/>
      <c r="IUI248" s="41"/>
      <c r="IUJ248" s="53"/>
      <c r="IUK248" s="53"/>
      <c r="IUL248" s="71"/>
      <c r="IUM248" s="41"/>
      <c r="IUN248" s="53"/>
      <c r="IUO248" s="53"/>
      <c r="IUP248" s="71"/>
      <c r="IUQ248" s="41"/>
      <c r="IUR248" s="53"/>
      <c r="IUS248" s="53"/>
      <c r="IUT248" s="71"/>
      <c r="IUU248" s="41"/>
      <c r="IUV248" s="53"/>
      <c r="IUW248" s="53"/>
      <c r="IUX248" s="71"/>
      <c r="IUY248" s="41"/>
      <c r="IUZ248" s="53"/>
      <c r="IVA248" s="53"/>
      <c r="IVB248" s="71"/>
      <c r="IVC248" s="41"/>
      <c r="IVD248" s="53"/>
      <c r="IVE248" s="53"/>
      <c r="IVF248" s="71"/>
      <c r="IVG248" s="41"/>
      <c r="IVH248" s="53"/>
      <c r="IVI248" s="53"/>
      <c r="IVJ248" s="71"/>
      <c r="IVK248" s="41"/>
      <c r="IVL248" s="53"/>
      <c r="IVM248" s="53"/>
      <c r="IVN248" s="71"/>
      <c r="IVO248" s="41"/>
      <c r="IVP248" s="53"/>
      <c r="IVQ248" s="53"/>
      <c r="IVR248" s="71"/>
      <c r="IVS248" s="41"/>
      <c r="IVT248" s="53"/>
      <c r="IVU248" s="53"/>
      <c r="IVV248" s="71"/>
      <c r="IVW248" s="41"/>
      <c r="IVX248" s="53"/>
      <c r="IVY248" s="53"/>
      <c r="IVZ248" s="71"/>
      <c r="IWA248" s="41"/>
      <c r="IWB248" s="53"/>
      <c r="IWC248" s="53"/>
      <c r="IWD248" s="71"/>
      <c r="IWE248" s="41"/>
      <c r="IWF248" s="53"/>
      <c r="IWG248" s="53"/>
      <c r="IWH248" s="71"/>
      <c r="IWI248" s="41"/>
      <c r="IWJ248" s="53"/>
      <c r="IWK248" s="53"/>
      <c r="IWL248" s="71"/>
      <c r="IWM248" s="41"/>
      <c r="IWN248" s="53"/>
      <c r="IWO248" s="53"/>
      <c r="IWP248" s="71"/>
      <c r="IWQ248" s="41"/>
      <c r="IWR248" s="53"/>
      <c r="IWS248" s="53"/>
      <c r="IWT248" s="71"/>
      <c r="IWU248" s="41"/>
      <c r="IWV248" s="53"/>
      <c r="IWW248" s="53"/>
      <c r="IWX248" s="71"/>
      <c r="IWY248" s="41"/>
      <c r="IWZ248" s="53"/>
      <c r="IXA248" s="53"/>
      <c r="IXB248" s="71"/>
      <c r="IXC248" s="41"/>
      <c r="IXD248" s="53"/>
      <c r="IXE248" s="53"/>
      <c r="IXF248" s="71"/>
      <c r="IXG248" s="41"/>
      <c r="IXH248" s="53"/>
      <c r="IXI248" s="53"/>
      <c r="IXJ248" s="71"/>
      <c r="IXK248" s="41"/>
      <c r="IXL248" s="53"/>
      <c r="IXM248" s="53"/>
      <c r="IXN248" s="71"/>
      <c r="IXO248" s="41"/>
      <c r="IXP248" s="53"/>
      <c r="IXQ248" s="53"/>
      <c r="IXR248" s="71"/>
      <c r="IXS248" s="41"/>
      <c r="IXT248" s="53"/>
      <c r="IXU248" s="53"/>
      <c r="IXV248" s="71"/>
      <c r="IXW248" s="41"/>
      <c r="IXX248" s="53"/>
      <c r="IXY248" s="53"/>
      <c r="IXZ248" s="71"/>
      <c r="IYA248" s="41"/>
      <c r="IYB248" s="53"/>
      <c r="IYC248" s="53"/>
      <c r="IYD248" s="71"/>
      <c r="IYE248" s="41"/>
      <c r="IYF248" s="53"/>
      <c r="IYG248" s="53"/>
      <c r="IYH248" s="71"/>
      <c r="IYI248" s="41"/>
      <c r="IYJ248" s="53"/>
      <c r="IYK248" s="53"/>
      <c r="IYL248" s="71"/>
      <c r="IYM248" s="41"/>
      <c r="IYN248" s="53"/>
      <c r="IYO248" s="53"/>
      <c r="IYP248" s="71"/>
      <c r="IYQ248" s="41"/>
      <c r="IYR248" s="53"/>
      <c r="IYS248" s="53"/>
      <c r="IYT248" s="71"/>
      <c r="IYU248" s="41"/>
      <c r="IYV248" s="53"/>
      <c r="IYW248" s="53"/>
      <c r="IYX248" s="71"/>
      <c r="IYY248" s="41"/>
      <c r="IYZ248" s="53"/>
      <c r="IZA248" s="53"/>
      <c r="IZB248" s="71"/>
      <c r="IZC248" s="41"/>
      <c r="IZD248" s="53"/>
      <c r="IZE248" s="53"/>
      <c r="IZF248" s="71"/>
      <c r="IZG248" s="41"/>
      <c r="IZH248" s="53"/>
      <c r="IZI248" s="53"/>
      <c r="IZJ248" s="71"/>
      <c r="IZK248" s="41"/>
      <c r="IZL248" s="53"/>
      <c r="IZM248" s="53"/>
      <c r="IZN248" s="71"/>
      <c r="IZO248" s="41"/>
      <c r="IZP248" s="53"/>
      <c r="IZQ248" s="53"/>
      <c r="IZR248" s="71"/>
      <c r="IZS248" s="41"/>
      <c r="IZT248" s="53"/>
      <c r="IZU248" s="53"/>
      <c r="IZV248" s="71"/>
      <c r="IZW248" s="41"/>
      <c r="IZX248" s="53"/>
      <c r="IZY248" s="53"/>
      <c r="IZZ248" s="71"/>
      <c r="JAA248" s="41"/>
      <c r="JAB248" s="53"/>
      <c r="JAC248" s="53"/>
      <c r="JAD248" s="71"/>
      <c r="JAE248" s="41"/>
      <c r="JAF248" s="53"/>
      <c r="JAG248" s="53"/>
      <c r="JAH248" s="71"/>
      <c r="JAI248" s="41"/>
      <c r="JAJ248" s="53"/>
      <c r="JAK248" s="53"/>
      <c r="JAL248" s="71"/>
      <c r="JAM248" s="41"/>
      <c r="JAN248" s="53"/>
      <c r="JAO248" s="53"/>
      <c r="JAP248" s="71"/>
      <c r="JAQ248" s="41"/>
      <c r="JAR248" s="53"/>
      <c r="JAS248" s="53"/>
      <c r="JAT248" s="71"/>
      <c r="JAU248" s="41"/>
      <c r="JAV248" s="53"/>
      <c r="JAW248" s="53"/>
      <c r="JAX248" s="71"/>
      <c r="JAY248" s="41"/>
      <c r="JAZ248" s="53"/>
      <c r="JBA248" s="53"/>
      <c r="JBB248" s="71"/>
      <c r="JBC248" s="41"/>
      <c r="JBD248" s="53"/>
      <c r="JBE248" s="53"/>
      <c r="JBF248" s="71"/>
      <c r="JBG248" s="41"/>
      <c r="JBH248" s="53"/>
      <c r="JBI248" s="53"/>
      <c r="JBJ248" s="71"/>
      <c r="JBK248" s="41"/>
      <c r="JBL248" s="53"/>
      <c r="JBM248" s="53"/>
      <c r="JBN248" s="71"/>
      <c r="JBO248" s="41"/>
      <c r="JBP248" s="53"/>
      <c r="JBQ248" s="53"/>
      <c r="JBR248" s="71"/>
      <c r="JBS248" s="41"/>
      <c r="JBT248" s="53"/>
      <c r="JBU248" s="53"/>
      <c r="JBV248" s="71"/>
      <c r="JBW248" s="41"/>
      <c r="JBX248" s="53"/>
      <c r="JBY248" s="53"/>
      <c r="JBZ248" s="71"/>
      <c r="JCA248" s="41"/>
      <c r="JCB248" s="53"/>
      <c r="JCC248" s="53"/>
      <c r="JCD248" s="71"/>
      <c r="JCE248" s="41"/>
      <c r="JCF248" s="53"/>
      <c r="JCG248" s="53"/>
      <c r="JCH248" s="71"/>
      <c r="JCI248" s="41"/>
      <c r="JCJ248" s="53"/>
      <c r="JCK248" s="53"/>
      <c r="JCL248" s="71"/>
      <c r="JCM248" s="41"/>
      <c r="JCN248" s="53"/>
      <c r="JCO248" s="53"/>
      <c r="JCP248" s="71"/>
      <c r="JCQ248" s="41"/>
      <c r="JCR248" s="53"/>
      <c r="JCS248" s="53"/>
      <c r="JCT248" s="71"/>
      <c r="JCU248" s="41"/>
      <c r="JCV248" s="53"/>
      <c r="JCW248" s="53"/>
      <c r="JCX248" s="71"/>
      <c r="JCY248" s="41"/>
      <c r="JCZ248" s="53"/>
      <c r="JDA248" s="53"/>
      <c r="JDB248" s="71"/>
      <c r="JDC248" s="41"/>
      <c r="JDD248" s="53"/>
      <c r="JDE248" s="53"/>
      <c r="JDF248" s="71"/>
      <c r="JDG248" s="41"/>
      <c r="JDH248" s="53"/>
      <c r="JDI248" s="53"/>
      <c r="JDJ248" s="71"/>
      <c r="JDK248" s="41"/>
      <c r="JDL248" s="53"/>
      <c r="JDM248" s="53"/>
      <c r="JDN248" s="71"/>
      <c r="JDO248" s="41"/>
      <c r="JDP248" s="53"/>
      <c r="JDQ248" s="53"/>
      <c r="JDR248" s="71"/>
      <c r="JDS248" s="41"/>
      <c r="JDT248" s="53"/>
      <c r="JDU248" s="53"/>
      <c r="JDV248" s="71"/>
      <c r="JDW248" s="41"/>
      <c r="JDX248" s="53"/>
      <c r="JDY248" s="53"/>
      <c r="JDZ248" s="71"/>
      <c r="JEA248" s="41"/>
      <c r="JEB248" s="53"/>
      <c r="JEC248" s="53"/>
      <c r="JED248" s="71"/>
      <c r="JEE248" s="41"/>
      <c r="JEF248" s="53"/>
      <c r="JEG248" s="53"/>
      <c r="JEH248" s="71"/>
      <c r="JEI248" s="41"/>
      <c r="JEJ248" s="53"/>
      <c r="JEK248" s="53"/>
      <c r="JEL248" s="71"/>
      <c r="JEM248" s="41"/>
      <c r="JEN248" s="53"/>
      <c r="JEO248" s="53"/>
      <c r="JEP248" s="71"/>
      <c r="JEQ248" s="41"/>
      <c r="JER248" s="53"/>
      <c r="JES248" s="53"/>
      <c r="JET248" s="71"/>
      <c r="JEU248" s="41"/>
      <c r="JEV248" s="53"/>
      <c r="JEW248" s="53"/>
      <c r="JEX248" s="71"/>
      <c r="JEY248" s="41"/>
      <c r="JEZ248" s="53"/>
      <c r="JFA248" s="53"/>
      <c r="JFB248" s="71"/>
      <c r="JFC248" s="41"/>
      <c r="JFD248" s="53"/>
      <c r="JFE248" s="53"/>
      <c r="JFF248" s="71"/>
      <c r="JFG248" s="41"/>
      <c r="JFH248" s="53"/>
      <c r="JFI248" s="53"/>
      <c r="JFJ248" s="71"/>
      <c r="JFK248" s="41"/>
      <c r="JFL248" s="53"/>
      <c r="JFM248" s="53"/>
      <c r="JFN248" s="71"/>
      <c r="JFO248" s="41"/>
      <c r="JFP248" s="53"/>
      <c r="JFQ248" s="53"/>
      <c r="JFR248" s="71"/>
      <c r="JFS248" s="41"/>
      <c r="JFT248" s="53"/>
      <c r="JFU248" s="53"/>
      <c r="JFV248" s="71"/>
      <c r="JFW248" s="41"/>
      <c r="JFX248" s="53"/>
      <c r="JFY248" s="53"/>
      <c r="JFZ248" s="71"/>
      <c r="JGA248" s="41"/>
      <c r="JGB248" s="53"/>
      <c r="JGC248" s="53"/>
      <c r="JGD248" s="71"/>
      <c r="JGE248" s="41"/>
      <c r="JGF248" s="53"/>
      <c r="JGG248" s="53"/>
      <c r="JGH248" s="71"/>
      <c r="JGI248" s="41"/>
      <c r="JGJ248" s="53"/>
      <c r="JGK248" s="53"/>
      <c r="JGL248" s="71"/>
      <c r="JGM248" s="41"/>
      <c r="JGN248" s="53"/>
      <c r="JGO248" s="53"/>
      <c r="JGP248" s="71"/>
      <c r="JGQ248" s="41"/>
      <c r="JGR248" s="53"/>
      <c r="JGS248" s="53"/>
      <c r="JGT248" s="71"/>
      <c r="JGU248" s="41"/>
      <c r="JGV248" s="53"/>
      <c r="JGW248" s="53"/>
      <c r="JGX248" s="71"/>
      <c r="JGY248" s="41"/>
      <c r="JGZ248" s="53"/>
      <c r="JHA248" s="53"/>
      <c r="JHB248" s="71"/>
      <c r="JHC248" s="41"/>
      <c r="JHD248" s="53"/>
      <c r="JHE248" s="53"/>
      <c r="JHF248" s="71"/>
      <c r="JHG248" s="41"/>
      <c r="JHH248" s="53"/>
      <c r="JHI248" s="53"/>
      <c r="JHJ248" s="71"/>
      <c r="JHK248" s="41"/>
      <c r="JHL248" s="53"/>
      <c r="JHM248" s="53"/>
      <c r="JHN248" s="71"/>
      <c r="JHO248" s="41"/>
      <c r="JHP248" s="53"/>
      <c r="JHQ248" s="53"/>
      <c r="JHR248" s="71"/>
      <c r="JHS248" s="41"/>
      <c r="JHT248" s="53"/>
      <c r="JHU248" s="53"/>
      <c r="JHV248" s="71"/>
      <c r="JHW248" s="41"/>
      <c r="JHX248" s="53"/>
      <c r="JHY248" s="53"/>
      <c r="JHZ248" s="71"/>
      <c r="JIA248" s="41"/>
      <c r="JIB248" s="53"/>
      <c r="JIC248" s="53"/>
      <c r="JID248" s="71"/>
      <c r="JIE248" s="41"/>
      <c r="JIF248" s="53"/>
      <c r="JIG248" s="53"/>
      <c r="JIH248" s="71"/>
      <c r="JII248" s="41"/>
      <c r="JIJ248" s="53"/>
      <c r="JIK248" s="53"/>
      <c r="JIL248" s="71"/>
      <c r="JIM248" s="41"/>
      <c r="JIN248" s="53"/>
      <c r="JIO248" s="53"/>
      <c r="JIP248" s="71"/>
      <c r="JIQ248" s="41"/>
      <c r="JIR248" s="53"/>
      <c r="JIS248" s="53"/>
      <c r="JIT248" s="71"/>
      <c r="JIU248" s="41"/>
      <c r="JIV248" s="53"/>
      <c r="JIW248" s="53"/>
      <c r="JIX248" s="71"/>
      <c r="JIY248" s="41"/>
      <c r="JIZ248" s="53"/>
      <c r="JJA248" s="53"/>
      <c r="JJB248" s="71"/>
      <c r="JJC248" s="41"/>
      <c r="JJD248" s="53"/>
      <c r="JJE248" s="53"/>
      <c r="JJF248" s="71"/>
      <c r="JJG248" s="41"/>
      <c r="JJH248" s="53"/>
      <c r="JJI248" s="53"/>
      <c r="JJJ248" s="71"/>
      <c r="JJK248" s="41"/>
      <c r="JJL248" s="53"/>
      <c r="JJM248" s="53"/>
      <c r="JJN248" s="71"/>
      <c r="JJO248" s="41"/>
      <c r="JJP248" s="53"/>
      <c r="JJQ248" s="53"/>
      <c r="JJR248" s="71"/>
      <c r="JJS248" s="41"/>
      <c r="JJT248" s="53"/>
      <c r="JJU248" s="53"/>
      <c r="JJV248" s="71"/>
      <c r="JJW248" s="41"/>
      <c r="JJX248" s="53"/>
      <c r="JJY248" s="53"/>
      <c r="JJZ248" s="71"/>
      <c r="JKA248" s="41"/>
      <c r="JKB248" s="53"/>
      <c r="JKC248" s="53"/>
      <c r="JKD248" s="71"/>
      <c r="JKE248" s="41"/>
      <c r="JKF248" s="53"/>
      <c r="JKG248" s="53"/>
      <c r="JKH248" s="71"/>
      <c r="JKI248" s="41"/>
      <c r="JKJ248" s="53"/>
      <c r="JKK248" s="53"/>
      <c r="JKL248" s="71"/>
      <c r="JKM248" s="41"/>
      <c r="JKN248" s="53"/>
      <c r="JKO248" s="53"/>
      <c r="JKP248" s="71"/>
      <c r="JKQ248" s="41"/>
      <c r="JKR248" s="53"/>
      <c r="JKS248" s="53"/>
      <c r="JKT248" s="71"/>
      <c r="JKU248" s="41"/>
      <c r="JKV248" s="53"/>
      <c r="JKW248" s="53"/>
      <c r="JKX248" s="71"/>
      <c r="JKY248" s="41"/>
      <c r="JKZ248" s="53"/>
      <c r="JLA248" s="53"/>
      <c r="JLB248" s="71"/>
      <c r="JLC248" s="41"/>
      <c r="JLD248" s="53"/>
      <c r="JLE248" s="53"/>
      <c r="JLF248" s="71"/>
      <c r="JLG248" s="41"/>
      <c r="JLH248" s="53"/>
      <c r="JLI248" s="53"/>
      <c r="JLJ248" s="71"/>
      <c r="JLK248" s="41"/>
      <c r="JLL248" s="53"/>
      <c r="JLM248" s="53"/>
      <c r="JLN248" s="71"/>
      <c r="JLO248" s="41"/>
      <c r="JLP248" s="53"/>
      <c r="JLQ248" s="53"/>
      <c r="JLR248" s="71"/>
      <c r="JLS248" s="41"/>
      <c r="JLT248" s="53"/>
      <c r="JLU248" s="53"/>
      <c r="JLV248" s="71"/>
      <c r="JLW248" s="41"/>
      <c r="JLX248" s="53"/>
      <c r="JLY248" s="53"/>
      <c r="JLZ248" s="71"/>
      <c r="JMA248" s="41"/>
      <c r="JMB248" s="53"/>
      <c r="JMC248" s="53"/>
      <c r="JMD248" s="71"/>
      <c r="JME248" s="41"/>
      <c r="JMF248" s="53"/>
      <c r="JMG248" s="53"/>
      <c r="JMH248" s="71"/>
      <c r="JMI248" s="41"/>
      <c r="JMJ248" s="53"/>
      <c r="JMK248" s="53"/>
      <c r="JML248" s="71"/>
      <c r="JMM248" s="41"/>
      <c r="JMN248" s="53"/>
      <c r="JMO248" s="53"/>
      <c r="JMP248" s="71"/>
      <c r="JMQ248" s="41"/>
      <c r="JMR248" s="53"/>
      <c r="JMS248" s="53"/>
      <c r="JMT248" s="71"/>
      <c r="JMU248" s="41"/>
      <c r="JMV248" s="53"/>
      <c r="JMW248" s="53"/>
      <c r="JMX248" s="71"/>
      <c r="JMY248" s="41"/>
      <c r="JMZ248" s="53"/>
      <c r="JNA248" s="53"/>
      <c r="JNB248" s="71"/>
      <c r="JNC248" s="41"/>
      <c r="JND248" s="53"/>
      <c r="JNE248" s="53"/>
      <c r="JNF248" s="71"/>
      <c r="JNG248" s="41"/>
      <c r="JNH248" s="53"/>
      <c r="JNI248" s="53"/>
      <c r="JNJ248" s="71"/>
      <c r="JNK248" s="41"/>
      <c r="JNL248" s="53"/>
      <c r="JNM248" s="53"/>
      <c r="JNN248" s="71"/>
      <c r="JNO248" s="41"/>
      <c r="JNP248" s="53"/>
      <c r="JNQ248" s="53"/>
      <c r="JNR248" s="71"/>
      <c r="JNS248" s="41"/>
      <c r="JNT248" s="53"/>
      <c r="JNU248" s="53"/>
      <c r="JNV248" s="71"/>
      <c r="JNW248" s="41"/>
      <c r="JNX248" s="53"/>
      <c r="JNY248" s="53"/>
      <c r="JNZ248" s="71"/>
      <c r="JOA248" s="41"/>
      <c r="JOB248" s="53"/>
      <c r="JOC248" s="53"/>
      <c r="JOD248" s="71"/>
      <c r="JOE248" s="41"/>
      <c r="JOF248" s="53"/>
      <c r="JOG248" s="53"/>
      <c r="JOH248" s="71"/>
      <c r="JOI248" s="41"/>
      <c r="JOJ248" s="53"/>
      <c r="JOK248" s="53"/>
      <c r="JOL248" s="71"/>
      <c r="JOM248" s="41"/>
      <c r="JON248" s="53"/>
      <c r="JOO248" s="53"/>
      <c r="JOP248" s="71"/>
      <c r="JOQ248" s="41"/>
      <c r="JOR248" s="53"/>
      <c r="JOS248" s="53"/>
      <c r="JOT248" s="71"/>
      <c r="JOU248" s="41"/>
      <c r="JOV248" s="53"/>
      <c r="JOW248" s="53"/>
      <c r="JOX248" s="71"/>
      <c r="JOY248" s="41"/>
      <c r="JOZ248" s="53"/>
      <c r="JPA248" s="53"/>
      <c r="JPB248" s="71"/>
      <c r="JPC248" s="41"/>
      <c r="JPD248" s="53"/>
      <c r="JPE248" s="53"/>
      <c r="JPF248" s="71"/>
      <c r="JPG248" s="41"/>
      <c r="JPH248" s="53"/>
      <c r="JPI248" s="53"/>
      <c r="JPJ248" s="71"/>
      <c r="JPK248" s="41"/>
      <c r="JPL248" s="53"/>
      <c r="JPM248" s="53"/>
      <c r="JPN248" s="71"/>
      <c r="JPO248" s="41"/>
      <c r="JPP248" s="53"/>
      <c r="JPQ248" s="53"/>
      <c r="JPR248" s="71"/>
      <c r="JPS248" s="41"/>
      <c r="JPT248" s="53"/>
      <c r="JPU248" s="53"/>
      <c r="JPV248" s="71"/>
      <c r="JPW248" s="41"/>
      <c r="JPX248" s="53"/>
      <c r="JPY248" s="53"/>
      <c r="JPZ248" s="71"/>
      <c r="JQA248" s="41"/>
      <c r="JQB248" s="53"/>
      <c r="JQC248" s="53"/>
      <c r="JQD248" s="71"/>
      <c r="JQE248" s="41"/>
      <c r="JQF248" s="53"/>
      <c r="JQG248" s="53"/>
      <c r="JQH248" s="71"/>
      <c r="JQI248" s="41"/>
      <c r="JQJ248" s="53"/>
      <c r="JQK248" s="53"/>
      <c r="JQL248" s="71"/>
      <c r="JQM248" s="41"/>
      <c r="JQN248" s="53"/>
      <c r="JQO248" s="53"/>
      <c r="JQP248" s="71"/>
      <c r="JQQ248" s="41"/>
      <c r="JQR248" s="53"/>
      <c r="JQS248" s="53"/>
      <c r="JQT248" s="71"/>
      <c r="JQU248" s="41"/>
      <c r="JQV248" s="53"/>
      <c r="JQW248" s="53"/>
      <c r="JQX248" s="71"/>
      <c r="JQY248" s="41"/>
      <c r="JQZ248" s="53"/>
      <c r="JRA248" s="53"/>
      <c r="JRB248" s="71"/>
      <c r="JRC248" s="41"/>
      <c r="JRD248" s="53"/>
      <c r="JRE248" s="53"/>
      <c r="JRF248" s="71"/>
      <c r="JRG248" s="41"/>
      <c r="JRH248" s="53"/>
      <c r="JRI248" s="53"/>
      <c r="JRJ248" s="71"/>
      <c r="JRK248" s="41"/>
      <c r="JRL248" s="53"/>
      <c r="JRM248" s="53"/>
      <c r="JRN248" s="71"/>
      <c r="JRO248" s="41"/>
      <c r="JRP248" s="53"/>
      <c r="JRQ248" s="53"/>
      <c r="JRR248" s="71"/>
      <c r="JRS248" s="41"/>
      <c r="JRT248" s="53"/>
      <c r="JRU248" s="53"/>
      <c r="JRV248" s="71"/>
      <c r="JRW248" s="41"/>
      <c r="JRX248" s="53"/>
      <c r="JRY248" s="53"/>
      <c r="JRZ248" s="71"/>
      <c r="JSA248" s="41"/>
      <c r="JSB248" s="53"/>
      <c r="JSC248" s="53"/>
      <c r="JSD248" s="71"/>
      <c r="JSE248" s="41"/>
      <c r="JSF248" s="53"/>
      <c r="JSG248" s="53"/>
      <c r="JSH248" s="71"/>
      <c r="JSI248" s="41"/>
      <c r="JSJ248" s="53"/>
      <c r="JSK248" s="53"/>
      <c r="JSL248" s="71"/>
      <c r="JSM248" s="41"/>
      <c r="JSN248" s="53"/>
      <c r="JSO248" s="53"/>
      <c r="JSP248" s="71"/>
      <c r="JSQ248" s="41"/>
      <c r="JSR248" s="53"/>
      <c r="JSS248" s="53"/>
      <c r="JST248" s="71"/>
      <c r="JSU248" s="41"/>
      <c r="JSV248" s="53"/>
      <c r="JSW248" s="53"/>
      <c r="JSX248" s="71"/>
      <c r="JSY248" s="41"/>
      <c r="JSZ248" s="53"/>
      <c r="JTA248" s="53"/>
      <c r="JTB248" s="71"/>
      <c r="JTC248" s="41"/>
      <c r="JTD248" s="53"/>
      <c r="JTE248" s="53"/>
      <c r="JTF248" s="71"/>
      <c r="JTG248" s="41"/>
      <c r="JTH248" s="53"/>
      <c r="JTI248" s="53"/>
      <c r="JTJ248" s="71"/>
      <c r="JTK248" s="41"/>
      <c r="JTL248" s="53"/>
      <c r="JTM248" s="53"/>
      <c r="JTN248" s="71"/>
      <c r="JTO248" s="41"/>
      <c r="JTP248" s="53"/>
      <c r="JTQ248" s="53"/>
      <c r="JTR248" s="71"/>
      <c r="JTS248" s="41"/>
      <c r="JTT248" s="53"/>
      <c r="JTU248" s="53"/>
      <c r="JTV248" s="71"/>
      <c r="JTW248" s="41"/>
      <c r="JTX248" s="53"/>
      <c r="JTY248" s="53"/>
      <c r="JTZ248" s="71"/>
      <c r="JUA248" s="41"/>
      <c r="JUB248" s="53"/>
      <c r="JUC248" s="53"/>
      <c r="JUD248" s="71"/>
      <c r="JUE248" s="41"/>
      <c r="JUF248" s="53"/>
      <c r="JUG248" s="53"/>
      <c r="JUH248" s="71"/>
      <c r="JUI248" s="41"/>
      <c r="JUJ248" s="53"/>
      <c r="JUK248" s="53"/>
      <c r="JUL248" s="71"/>
      <c r="JUM248" s="41"/>
      <c r="JUN248" s="53"/>
      <c r="JUO248" s="53"/>
      <c r="JUP248" s="71"/>
      <c r="JUQ248" s="41"/>
      <c r="JUR248" s="53"/>
      <c r="JUS248" s="53"/>
      <c r="JUT248" s="71"/>
      <c r="JUU248" s="41"/>
      <c r="JUV248" s="53"/>
      <c r="JUW248" s="53"/>
      <c r="JUX248" s="71"/>
      <c r="JUY248" s="41"/>
      <c r="JUZ248" s="53"/>
      <c r="JVA248" s="53"/>
      <c r="JVB248" s="71"/>
      <c r="JVC248" s="41"/>
      <c r="JVD248" s="53"/>
      <c r="JVE248" s="53"/>
      <c r="JVF248" s="71"/>
      <c r="JVG248" s="41"/>
      <c r="JVH248" s="53"/>
      <c r="JVI248" s="53"/>
      <c r="JVJ248" s="71"/>
      <c r="JVK248" s="41"/>
      <c r="JVL248" s="53"/>
      <c r="JVM248" s="53"/>
      <c r="JVN248" s="71"/>
      <c r="JVO248" s="41"/>
      <c r="JVP248" s="53"/>
      <c r="JVQ248" s="53"/>
      <c r="JVR248" s="71"/>
      <c r="JVS248" s="41"/>
      <c r="JVT248" s="53"/>
      <c r="JVU248" s="53"/>
      <c r="JVV248" s="71"/>
      <c r="JVW248" s="41"/>
      <c r="JVX248" s="53"/>
      <c r="JVY248" s="53"/>
      <c r="JVZ248" s="71"/>
      <c r="JWA248" s="41"/>
      <c r="JWB248" s="53"/>
      <c r="JWC248" s="53"/>
      <c r="JWD248" s="71"/>
      <c r="JWE248" s="41"/>
      <c r="JWF248" s="53"/>
      <c r="JWG248" s="53"/>
      <c r="JWH248" s="71"/>
      <c r="JWI248" s="41"/>
      <c r="JWJ248" s="53"/>
      <c r="JWK248" s="53"/>
      <c r="JWL248" s="71"/>
      <c r="JWM248" s="41"/>
      <c r="JWN248" s="53"/>
      <c r="JWO248" s="53"/>
      <c r="JWP248" s="71"/>
      <c r="JWQ248" s="41"/>
      <c r="JWR248" s="53"/>
      <c r="JWS248" s="53"/>
      <c r="JWT248" s="71"/>
      <c r="JWU248" s="41"/>
      <c r="JWV248" s="53"/>
      <c r="JWW248" s="53"/>
      <c r="JWX248" s="71"/>
      <c r="JWY248" s="41"/>
      <c r="JWZ248" s="53"/>
      <c r="JXA248" s="53"/>
      <c r="JXB248" s="71"/>
      <c r="JXC248" s="41"/>
      <c r="JXD248" s="53"/>
      <c r="JXE248" s="53"/>
      <c r="JXF248" s="71"/>
      <c r="JXG248" s="41"/>
      <c r="JXH248" s="53"/>
      <c r="JXI248" s="53"/>
      <c r="JXJ248" s="71"/>
      <c r="JXK248" s="41"/>
      <c r="JXL248" s="53"/>
      <c r="JXM248" s="53"/>
      <c r="JXN248" s="71"/>
      <c r="JXO248" s="41"/>
      <c r="JXP248" s="53"/>
      <c r="JXQ248" s="53"/>
      <c r="JXR248" s="71"/>
      <c r="JXS248" s="41"/>
      <c r="JXT248" s="53"/>
      <c r="JXU248" s="53"/>
      <c r="JXV248" s="71"/>
      <c r="JXW248" s="41"/>
      <c r="JXX248" s="53"/>
      <c r="JXY248" s="53"/>
      <c r="JXZ248" s="71"/>
      <c r="JYA248" s="41"/>
      <c r="JYB248" s="53"/>
      <c r="JYC248" s="53"/>
      <c r="JYD248" s="71"/>
      <c r="JYE248" s="41"/>
      <c r="JYF248" s="53"/>
      <c r="JYG248" s="53"/>
      <c r="JYH248" s="71"/>
      <c r="JYI248" s="41"/>
      <c r="JYJ248" s="53"/>
      <c r="JYK248" s="53"/>
      <c r="JYL248" s="71"/>
      <c r="JYM248" s="41"/>
      <c r="JYN248" s="53"/>
      <c r="JYO248" s="53"/>
      <c r="JYP248" s="71"/>
      <c r="JYQ248" s="41"/>
      <c r="JYR248" s="53"/>
      <c r="JYS248" s="53"/>
      <c r="JYT248" s="71"/>
      <c r="JYU248" s="41"/>
      <c r="JYV248" s="53"/>
      <c r="JYW248" s="53"/>
      <c r="JYX248" s="71"/>
      <c r="JYY248" s="41"/>
      <c r="JYZ248" s="53"/>
      <c r="JZA248" s="53"/>
      <c r="JZB248" s="71"/>
      <c r="JZC248" s="41"/>
      <c r="JZD248" s="53"/>
      <c r="JZE248" s="53"/>
      <c r="JZF248" s="71"/>
      <c r="JZG248" s="41"/>
      <c r="JZH248" s="53"/>
      <c r="JZI248" s="53"/>
      <c r="JZJ248" s="71"/>
      <c r="JZK248" s="41"/>
      <c r="JZL248" s="53"/>
      <c r="JZM248" s="53"/>
      <c r="JZN248" s="71"/>
      <c r="JZO248" s="41"/>
      <c r="JZP248" s="53"/>
      <c r="JZQ248" s="53"/>
      <c r="JZR248" s="71"/>
      <c r="JZS248" s="41"/>
      <c r="JZT248" s="53"/>
      <c r="JZU248" s="53"/>
      <c r="JZV248" s="71"/>
      <c r="JZW248" s="41"/>
      <c r="JZX248" s="53"/>
      <c r="JZY248" s="53"/>
      <c r="JZZ248" s="71"/>
      <c r="KAA248" s="41"/>
      <c r="KAB248" s="53"/>
      <c r="KAC248" s="53"/>
      <c r="KAD248" s="71"/>
      <c r="KAE248" s="41"/>
      <c r="KAF248" s="53"/>
      <c r="KAG248" s="53"/>
      <c r="KAH248" s="71"/>
      <c r="KAI248" s="41"/>
      <c r="KAJ248" s="53"/>
      <c r="KAK248" s="53"/>
      <c r="KAL248" s="71"/>
      <c r="KAM248" s="41"/>
      <c r="KAN248" s="53"/>
      <c r="KAO248" s="53"/>
      <c r="KAP248" s="71"/>
      <c r="KAQ248" s="41"/>
      <c r="KAR248" s="53"/>
      <c r="KAS248" s="53"/>
      <c r="KAT248" s="71"/>
      <c r="KAU248" s="41"/>
      <c r="KAV248" s="53"/>
      <c r="KAW248" s="53"/>
      <c r="KAX248" s="71"/>
      <c r="KAY248" s="41"/>
      <c r="KAZ248" s="53"/>
      <c r="KBA248" s="53"/>
      <c r="KBB248" s="71"/>
      <c r="KBC248" s="41"/>
      <c r="KBD248" s="53"/>
      <c r="KBE248" s="53"/>
      <c r="KBF248" s="71"/>
      <c r="KBG248" s="41"/>
      <c r="KBH248" s="53"/>
      <c r="KBI248" s="53"/>
      <c r="KBJ248" s="71"/>
      <c r="KBK248" s="41"/>
      <c r="KBL248" s="53"/>
      <c r="KBM248" s="53"/>
      <c r="KBN248" s="71"/>
      <c r="KBO248" s="41"/>
      <c r="KBP248" s="53"/>
      <c r="KBQ248" s="53"/>
      <c r="KBR248" s="71"/>
      <c r="KBS248" s="41"/>
      <c r="KBT248" s="53"/>
      <c r="KBU248" s="53"/>
      <c r="KBV248" s="71"/>
      <c r="KBW248" s="41"/>
      <c r="KBX248" s="53"/>
      <c r="KBY248" s="53"/>
      <c r="KBZ248" s="71"/>
      <c r="KCA248" s="41"/>
      <c r="KCB248" s="53"/>
      <c r="KCC248" s="53"/>
      <c r="KCD248" s="71"/>
      <c r="KCE248" s="41"/>
      <c r="KCF248" s="53"/>
      <c r="KCG248" s="53"/>
      <c r="KCH248" s="71"/>
      <c r="KCI248" s="41"/>
      <c r="KCJ248" s="53"/>
      <c r="KCK248" s="53"/>
      <c r="KCL248" s="71"/>
      <c r="KCM248" s="41"/>
      <c r="KCN248" s="53"/>
      <c r="KCO248" s="53"/>
      <c r="KCP248" s="71"/>
      <c r="KCQ248" s="41"/>
      <c r="KCR248" s="53"/>
      <c r="KCS248" s="53"/>
      <c r="KCT248" s="71"/>
      <c r="KCU248" s="41"/>
      <c r="KCV248" s="53"/>
      <c r="KCW248" s="53"/>
      <c r="KCX248" s="71"/>
      <c r="KCY248" s="41"/>
      <c r="KCZ248" s="53"/>
      <c r="KDA248" s="53"/>
      <c r="KDB248" s="71"/>
      <c r="KDC248" s="41"/>
      <c r="KDD248" s="53"/>
      <c r="KDE248" s="53"/>
      <c r="KDF248" s="71"/>
      <c r="KDG248" s="41"/>
      <c r="KDH248" s="53"/>
      <c r="KDI248" s="53"/>
      <c r="KDJ248" s="71"/>
      <c r="KDK248" s="41"/>
      <c r="KDL248" s="53"/>
      <c r="KDM248" s="53"/>
      <c r="KDN248" s="71"/>
      <c r="KDO248" s="41"/>
      <c r="KDP248" s="53"/>
      <c r="KDQ248" s="53"/>
      <c r="KDR248" s="71"/>
      <c r="KDS248" s="41"/>
      <c r="KDT248" s="53"/>
      <c r="KDU248" s="53"/>
      <c r="KDV248" s="71"/>
      <c r="KDW248" s="41"/>
      <c r="KDX248" s="53"/>
      <c r="KDY248" s="53"/>
      <c r="KDZ248" s="71"/>
      <c r="KEA248" s="41"/>
      <c r="KEB248" s="53"/>
      <c r="KEC248" s="53"/>
      <c r="KED248" s="71"/>
      <c r="KEE248" s="41"/>
      <c r="KEF248" s="53"/>
      <c r="KEG248" s="53"/>
      <c r="KEH248" s="71"/>
      <c r="KEI248" s="41"/>
      <c r="KEJ248" s="53"/>
      <c r="KEK248" s="53"/>
      <c r="KEL248" s="71"/>
      <c r="KEM248" s="41"/>
      <c r="KEN248" s="53"/>
      <c r="KEO248" s="53"/>
      <c r="KEP248" s="71"/>
      <c r="KEQ248" s="41"/>
      <c r="KER248" s="53"/>
      <c r="KES248" s="53"/>
      <c r="KET248" s="71"/>
      <c r="KEU248" s="41"/>
      <c r="KEV248" s="53"/>
      <c r="KEW248" s="53"/>
      <c r="KEX248" s="71"/>
      <c r="KEY248" s="41"/>
      <c r="KEZ248" s="53"/>
      <c r="KFA248" s="53"/>
      <c r="KFB248" s="71"/>
      <c r="KFC248" s="41"/>
      <c r="KFD248" s="53"/>
      <c r="KFE248" s="53"/>
      <c r="KFF248" s="71"/>
      <c r="KFG248" s="41"/>
      <c r="KFH248" s="53"/>
      <c r="KFI248" s="53"/>
      <c r="KFJ248" s="71"/>
      <c r="KFK248" s="41"/>
      <c r="KFL248" s="53"/>
      <c r="KFM248" s="53"/>
      <c r="KFN248" s="71"/>
      <c r="KFO248" s="41"/>
      <c r="KFP248" s="53"/>
      <c r="KFQ248" s="53"/>
      <c r="KFR248" s="71"/>
      <c r="KFS248" s="41"/>
      <c r="KFT248" s="53"/>
      <c r="KFU248" s="53"/>
      <c r="KFV248" s="71"/>
      <c r="KFW248" s="41"/>
      <c r="KFX248" s="53"/>
      <c r="KFY248" s="53"/>
      <c r="KFZ248" s="71"/>
      <c r="KGA248" s="41"/>
      <c r="KGB248" s="53"/>
      <c r="KGC248" s="53"/>
      <c r="KGD248" s="71"/>
      <c r="KGE248" s="41"/>
      <c r="KGF248" s="53"/>
      <c r="KGG248" s="53"/>
      <c r="KGH248" s="71"/>
      <c r="KGI248" s="41"/>
      <c r="KGJ248" s="53"/>
      <c r="KGK248" s="53"/>
      <c r="KGL248" s="71"/>
      <c r="KGM248" s="41"/>
      <c r="KGN248" s="53"/>
      <c r="KGO248" s="53"/>
      <c r="KGP248" s="71"/>
      <c r="KGQ248" s="41"/>
      <c r="KGR248" s="53"/>
      <c r="KGS248" s="53"/>
      <c r="KGT248" s="71"/>
      <c r="KGU248" s="41"/>
      <c r="KGV248" s="53"/>
      <c r="KGW248" s="53"/>
      <c r="KGX248" s="71"/>
      <c r="KGY248" s="41"/>
      <c r="KGZ248" s="53"/>
      <c r="KHA248" s="53"/>
      <c r="KHB248" s="71"/>
      <c r="KHC248" s="41"/>
      <c r="KHD248" s="53"/>
      <c r="KHE248" s="53"/>
      <c r="KHF248" s="71"/>
      <c r="KHG248" s="41"/>
      <c r="KHH248" s="53"/>
      <c r="KHI248" s="53"/>
      <c r="KHJ248" s="71"/>
      <c r="KHK248" s="41"/>
      <c r="KHL248" s="53"/>
      <c r="KHM248" s="53"/>
      <c r="KHN248" s="71"/>
      <c r="KHO248" s="41"/>
      <c r="KHP248" s="53"/>
      <c r="KHQ248" s="53"/>
      <c r="KHR248" s="71"/>
      <c r="KHS248" s="41"/>
      <c r="KHT248" s="53"/>
      <c r="KHU248" s="53"/>
      <c r="KHV248" s="71"/>
      <c r="KHW248" s="41"/>
      <c r="KHX248" s="53"/>
      <c r="KHY248" s="53"/>
      <c r="KHZ248" s="71"/>
      <c r="KIA248" s="41"/>
      <c r="KIB248" s="53"/>
      <c r="KIC248" s="53"/>
      <c r="KID248" s="71"/>
      <c r="KIE248" s="41"/>
      <c r="KIF248" s="53"/>
      <c r="KIG248" s="53"/>
      <c r="KIH248" s="71"/>
      <c r="KII248" s="41"/>
      <c r="KIJ248" s="53"/>
      <c r="KIK248" s="53"/>
      <c r="KIL248" s="71"/>
      <c r="KIM248" s="41"/>
      <c r="KIN248" s="53"/>
      <c r="KIO248" s="53"/>
      <c r="KIP248" s="71"/>
      <c r="KIQ248" s="41"/>
      <c r="KIR248" s="53"/>
      <c r="KIS248" s="53"/>
      <c r="KIT248" s="71"/>
      <c r="KIU248" s="41"/>
      <c r="KIV248" s="53"/>
      <c r="KIW248" s="53"/>
      <c r="KIX248" s="71"/>
      <c r="KIY248" s="41"/>
      <c r="KIZ248" s="53"/>
      <c r="KJA248" s="53"/>
      <c r="KJB248" s="71"/>
      <c r="KJC248" s="41"/>
      <c r="KJD248" s="53"/>
      <c r="KJE248" s="53"/>
      <c r="KJF248" s="71"/>
      <c r="KJG248" s="41"/>
      <c r="KJH248" s="53"/>
      <c r="KJI248" s="53"/>
      <c r="KJJ248" s="71"/>
      <c r="KJK248" s="41"/>
      <c r="KJL248" s="53"/>
      <c r="KJM248" s="53"/>
      <c r="KJN248" s="71"/>
      <c r="KJO248" s="41"/>
      <c r="KJP248" s="53"/>
      <c r="KJQ248" s="53"/>
      <c r="KJR248" s="71"/>
      <c r="KJS248" s="41"/>
      <c r="KJT248" s="53"/>
      <c r="KJU248" s="53"/>
      <c r="KJV248" s="71"/>
      <c r="KJW248" s="41"/>
      <c r="KJX248" s="53"/>
      <c r="KJY248" s="53"/>
      <c r="KJZ248" s="71"/>
      <c r="KKA248" s="41"/>
      <c r="KKB248" s="53"/>
      <c r="KKC248" s="53"/>
      <c r="KKD248" s="71"/>
      <c r="KKE248" s="41"/>
      <c r="KKF248" s="53"/>
      <c r="KKG248" s="53"/>
      <c r="KKH248" s="71"/>
      <c r="KKI248" s="41"/>
      <c r="KKJ248" s="53"/>
      <c r="KKK248" s="53"/>
      <c r="KKL248" s="71"/>
      <c r="KKM248" s="41"/>
      <c r="KKN248" s="53"/>
      <c r="KKO248" s="53"/>
      <c r="KKP248" s="71"/>
      <c r="KKQ248" s="41"/>
      <c r="KKR248" s="53"/>
      <c r="KKS248" s="53"/>
      <c r="KKT248" s="71"/>
      <c r="KKU248" s="41"/>
      <c r="KKV248" s="53"/>
      <c r="KKW248" s="53"/>
      <c r="KKX248" s="71"/>
      <c r="KKY248" s="41"/>
      <c r="KKZ248" s="53"/>
      <c r="KLA248" s="53"/>
      <c r="KLB248" s="71"/>
      <c r="KLC248" s="41"/>
      <c r="KLD248" s="53"/>
      <c r="KLE248" s="53"/>
      <c r="KLF248" s="71"/>
      <c r="KLG248" s="41"/>
      <c r="KLH248" s="53"/>
      <c r="KLI248" s="53"/>
      <c r="KLJ248" s="71"/>
      <c r="KLK248" s="41"/>
      <c r="KLL248" s="53"/>
      <c r="KLM248" s="53"/>
      <c r="KLN248" s="71"/>
      <c r="KLO248" s="41"/>
      <c r="KLP248" s="53"/>
      <c r="KLQ248" s="53"/>
      <c r="KLR248" s="71"/>
      <c r="KLS248" s="41"/>
      <c r="KLT248" s="53"/>
      <c r="KLU248" s="53"/>
      <c r="KLV248" s="71"/>
      <c r="KLW248" s="41"/>
      <c r="KLX248" s="53"/>
      <c r="KLY248" s="53"/>
      <c r="KLZ248" s="71"/>
      <c r="KMA248" s="41"/>
      <c r="KMB248" s="53"/>
      <c r="KMC248" s="53"/>
      <c r="KMD248" s="71"/>
      <c r="KME248" s="41"/>
      <c r="KMF248" s="53"/>
      <c r="KMG248" s="53"/>
      <c r="KMH248" s="71"/>
      <c r="KMI248" s="41"/>
      <c r="KMJ248" s="53"/>
      <c r="KMK248" s="53"/>
      <c r="KML248" s="71"/>
      <c r="KMM248" s="41"/>
      <c r="KMN248" s="53"/>
      <c r="KMO248" s="53"/>
      <c r="KMP248" s="71"/>
      <c r="KMQ248" s="41"/>
      <c r="KMR248" s="53"/>
      <c r="KMS248" s="53"/>
      <c r="KMT248" s="71"/>
      <c r="KMU248" s="41"/>
      <c r="KMV248" s="53"/>
      <c r="KMW248" s="53"/>
      <c r="KMX248" s="71"/>
      <c r="KMY248" s="41"/>
      <c r="KMZ248" s="53"/>
      <c r="KNA248" s="53"/>
      <c r="KNB248" s="71"/>
      <c r="KNC248" s="41"/>
      <c r="KND248" s="53"/>
      <c r="KNE248" s="53"/>
      <c r="KNF248" s="71"/>
      <c r="KNG248" s="41"/>
      <c r="KNH248" s="53"/>
      <c r="KNI248" s="53"/>
      <c r="KNJ248" s="71"/>
      <c r="KNK248" s="41"/>
      <c r="KNL248" s="53"/>
      <c r="KNM248" s="53"/>
      <c r="KNN248" s="71"/>
      <c r="KNO248" s="41"/>
      <c r="KNP248" s="53"/>
      <c r="KNQ248" s="53"/>
      <c r="KNR248" s="71"/>
      <c r="KNS248" s="41"/>
      <c r="KNT248" s="53"/>
      <c r="KNU248" s="53"/>
      <c r="KNV248" s="71"/>
      <c r="KNW248" s="41"/>
      <c r="KNX248" s="53"/>
      <c r="KNY248" s="53"/>
      <c r="KNZ248" s="71"/>
      <c r="KOA248" s="41"/>
      <c r="KOB248" s="53"/>
      <c r="KOC248" s="53"/>
      <c r="KOD248" s="71"/>
      <c r="KOE248" s="41"/>
      <c r="KOF248" s="53"/>
      <c r="KOG248" s="53"/>
      <c r="KOH248" s="71"/>
      <c r="KOI248" s="41"/>
      <c r="KOJ248" s="53"/>
      <c r="KOK248" s="53"/>
      <c r="KOL248" s="71"/>
      <c r="KOM248" s="41"/>
      <c r="KON248" s="53"/>
      <c r="KOO248" s="53"/>
      <c r="KOP248" s="71"/>
      <c r="KOQ248" s="41"/>
      <c r="KOR248" s="53"/>
      <c r="KOS248" s="53"/>
      <c r="KOT248" s="71"/>
      <c r="KOU248" s="41"/>
      <c r="KOV248" s="53"/>
      <c r="KOW248" s="53"/>
      <c r="KOX248" s="71"/>
      <c r="KOY248" s="41"/>
      <c r="KOZ248" s="53"/>
      <c r="KPA248" s="53"/>
      <c r="KPB248" s="71"/>
      <c r="KPC248" s="41"/>
      <c r="KPD248" s="53"/>
      <c r="KPE248" s="53"/>
      <c r="KPF248" s="71"/>
      <c r="KPG248" s="41"/>
      <c r="KPH248" s="53"/>
      <c r="KPI248" s="53"/>
      <c r="KPJ248" s="71"/>
      <c r="KPK248" s="41"/>
      <c r="KPL248" s="53"/>
      <c r="KPM248" s="53"/>
      <c r="KPN248" s="71"/>
      <c r="KPO248" s="41"/>
      <c r="KPP248" s="53"/>
      <c r="KPQ248" s="53"/>
      <c r="KPR248" s="71"/>
      <c r="KPS248" s="41"/>
      <c r="KPT248" s="53"/>
      <c r="KPU248" s="53"/>
      <c r="KPV248" s="71"/>
      <c r="KPW248" s="41"/>
      <c r="KPX248" s="53"/>
      <c r="KPY248" s="53"/>
      <c r="KPZ248" s="71"/>
      <c r="KQA248" s="41"/>
      <c r="KQB248" s="53"/>
      <c r="KQC248" s="53"/>
      <c r="KQD248" s="71"/>
      <c r="KQE248" s="41"/>
      <c r="KQF248" s="53"/>
      <c r="KQG248" s="53"/>
      <c r="KQH248" s="71"/>
      <c r="KQI248" s="41"/>
      <c r="KQJ248" s="53"/>
      <c r="KQK248" s="53"/>
      <c r="KQL248" s="71"/>
      <c r="KQM248" s="41"/>
      <c r="KQN248" s="53"/>
      <c r="KQO248" s="53"/>
      <c r="KQP248" s="71"/>
      <c r="KQQ248" s="41"/>
      <c r="KQR248" s="53"/>
      <c r="KQS248" s="53"/>
      <c r="KQT248" s="71"/>
      <c r="KQU248" s="41"/>
      <c r="KQV248" s="53"/>
      <c r="KQW248" s="53"/>
      <c r="KQX248" s="71"/>
      <c r="KQY248" s="41"/>
      <c r="KQZ248" s="53"/>
      <c r="KRA248" s="53"/>
      <c r="KRB248" s="71"/>
      <c r="KRC248" s="41"/>
      <c r="KRD248" s="53"/>
      <c r="KRE248" s="53"/>
      <c r="KRF248" s="71"/>
      <c r="KRG248" s="41"/>
      <c r="KRH248" s="53"/>
      <c r="KRI248" s="53"/>
      <c r="KRJ248" s="71"/>
      <c r="KRK248" s="41"/>
      <c r="KRL248" s="53"/>
      <c r="KRM248" s="53"/>
      <c r="KRN248" s="71"/>
      <c r="KRO248" s="41"/>
      <c r="KRP248" s="53"/>
      <c r="KRQ248" s="53"/>
      <c r="KRR248" s="71"/>
      <c r="KRS248" s="41"/>
      <c r="KRT248" s="53"/>
      <c r="KRU248" s="53"/>
      <c r="KRV248" s="71"/>
      <c r="KRW248" s="41"/>
      <c r="KRX248" s="53"/>
      <c r="KRY248" s="53"/>
      <c r="KRZ248" s="71"/>
      <c r="KSA248" s="41"/>
      <c r="KSB248" s="53"/>
      <c r="KSC248" s="53"/>
      <c r="KSD248" s="71"/>
      <c r="KSE248" s="41"/>
      <c r="KSF248" s="53"/>
      <c r="KSG248" s="53"/>
      <c r="KSH248" s="71"/>
      <c r="KSI248" s="41"/>
      <c r="KSJ248" s="53"/>
      <c r="KSK248" s="53"/>
      <c r="KSL248" s="71"/>
      <c r="KSM248" s="41"/>
      <c r="KSN248" s="53"/>
      <c r="KSO248" s="53"/>
      <c r="KSP248" s="71"/>
      <c r="KSQ248" s="41"/>
      <c r="KSR248" s="53"/>
      <c r="KSS248" s="53"/>
      <c r="KST248" s="71"/>
      <c r="KSU248" s="41"/>
      <c r="KSV248" s="53"/>
      <c r="KSW248" s="53"/>
      <c r="KSX248" s="71"/>
      <c r="KSY248" s="41"/>
      <c r="KSZ248" s="53"/>
      <c r="KTA248" s="53"/>
      <c r="KTB248" s="71"/>
      <c r="KTC248" s="41"/>
      <c r="KTD248" s="53"/>
      <c r="KTE248" s="53"/>
      <c r="KTF248" s="71"/>
      <c r="KTG248" s="41"/>
      <c r="KTH248" s="53"/>
      <c r="KTI248" s="53"/>
      <c r="KTJ248" s="71"/>
      <c r="KTK248" s="41"/>
      <c r="KTL248" s="53"/>
      <c r="KTM248" s="53"/>
      <c r="KTN248" s="71"/>
      <c r="KTO248" s="41"/>
      <c r="KTP248" s="53"/>
      <c r="KTQ248" s="53"/>
      <c r="KTR248" s="71"/>
      <c r="KTS248" s="41"/>
      <c r="KTT248" s="53"/>
      <c r="KTU248" s="53"/>
      <c r="KTV248" s="71"/>
      <c r="KTW248" s="41"/>
      <c r="KTX248" s="53"/>
      <c r="KTY248" s="53"/>
      <c r="KTZ248" s="71"/>
      <c r="KUA248" s="41"/>
      <c r="KUB248" s="53"/>
      <c r="KUC248" s="53"/>
      <c r="KUD248" s="71"/>
      <c r="KUE248" s="41"/>
      <c r="KUF248" s="53"/>
      <c r="KUG248" s="53"/>
      <c r="KUH248" s="71"/>
      <c r="KUI248" s="41"/>
      <c r="KUJ248" s="53"/>
      <c r="KUK248" s="53"/>
      <c r="KUL248" s="71"/>
      <c r="KUM248" s="41"/>
      <c r="KUN248" s="53"/>
      <c r="KUO248" s="53"/>
      <c r="KUP248" s="71"/>
      <c r="KUQ248" s="41"/>
      <c r="KUR248" s="53"/>
      <c r="KUS248" s="53"/>
      <c r="KUT248" s="71"/>
      <c r="KUU248" s="41"/>
      <c r="KUV248" s="53"/>
      <c r="KUW248" s="53"/>
      <c r="KUX248" s="71"/>
      <c r="KUY248" s="41"/>
      <c r="KUZ248" s="53"/>
      <c r="KVA248" s="53"/>
      <c r="KVB248" s="71"/>
      <c r="KVC248" s="41"/>
      <c r="KVD248" s="53"/>
      <c r="KVE248" s="53"/>
      <c r="KVF248" s="71"/>
      <c r="KVG248" s="41"/>
      <c r="KVH248" s="53"/>
      <c r="KVI248" s="53"/>
      <c r="KVJ248" s="71"/>
      <c r="KVK248" s="41"/>
      <c r="KVL248" s="53"/>
      <c r="KVM248" s="53"/>
      <c r="KVN248" s="71"/>
      <c r="KVO248" s="41"/>
      <c r="KVP248" s="53"/>
      <c r="KVQ248" s="53"/>
      <c r="KVR248" s="71"/>
      <c r="KVS248" s="41"/>
      <c r="KVT248" s="53"/>
      <c r="KVU248" s="53"/>
      <c r="KVV248" s="71"/>
      <c r="KVW248" s="41"/>
      <c r="KVX248" s="53"/>
      <c r="KVY248" s="53"/>
      <c r="KVZ248" s="71"/>
      <c r="KWA248" s="41"/>
      <c r="KWB248" s="53"/>
      <c r="KWC248" s="53"/>
      <c r="KWD248" s="71"/>
      <c r="KWE248" s="41"/>
      <c r="KWF248" s="53"/>
      <c r="KWG248" s="53"/>
      <c r="KWH248" s="71"/>
      <c r="KWI248" s="41"/>
      <c r="KWJ248" s="53"/>
      <c r="KWK248" s="53"/>
      <c r="KWL248" s="71"/>
      <c r="KWM248" s="41"/>
      <c r="KWN248" s="53"/>
      <c r="KWO248" s="53"/>
      <c r="KWP248" s="71"/>
      <c r="KWQ248" s="41"/>
      <c r="KWR248" s="53"/>
      <c r="KWS248" s="53"/>
      <c r="KWT248" s="71"/>
      <c r="KWU248" s="41"/>
      <c r="KWV248" s="53"/>
      <c r="KWW248" s="53"/>
      <c r="KWX248" s="71"/>
      <c r="KWY248" s="41"/>
      <c r="KWZ248" s="53"/>
      <c r="KXA248" s="53"/>
      <c r="KXB248" s="71"/>
      <c r="KXC248" s="41"/>
      <c r="KXD248" s="53"/>
      <c r="KXE248" s="53"/>
      <c r="KXF248" s="71"/>
      <c r="KXG248" s="41"/>
      <c r="KXH248" s="53"/>
      <c r="KXI248" s="53"/>
      <c r="KXJ248" s="71"/>
      <c r="KXK248" s="41"/>
      <c r="KXL248" s="53"/>
      <c r="KXM248" s="53"/>
      <c r="KXN248" s="71"/>
      <c r="KXO248" s="41"/>
      <c r="KXP248" s="53"/>
      <c r="KXQ248" s="53"/>
      <c r="KXR248" s="71"/>
      <c r="KXS248" s="41"/>
      <c r="KXT248" s="53"/>
      <c r="KXU248" s="53"/>
      <c r="KXV248" s="71"/>
      <c r="KXW248" s="41"/>
      <c r="KXX248" s="53"/>
      <c r="KXY248" s="53"/>
      <c r="KXZ248" s="71"/>
      <c r="KYA248" s="41"/>
      <c r="KYB248" s="53"/>
      <c r="KYC248" s="53"/>
      <c r="KYD248" s="71"/>
      <c r="KYE248" s="41"/>
      <c r="KYF248" s="53"/>
      <c r="KYG248" s="53"/>
      <c r="KYH248" s="71"/>
      <c r="KYI248" s="41"/>
      <c r="KYJ248" s="53"/>
      <c r="KYK248" s="53"/>
      <c r="KYL248" s="71"/>
      <c r="KYM248" s="41"/>
      <c r="KYN248" s="53"/>
      <c r="KYO248" s="53"/>
      <c r="KYP248" s="71"/>
      <c r="KYQ248" s="41"/>
      <c r="KYR248" s="53"/>
      <c r="KYS248" s="53"/>
      <c r="KYT248" s="71"/>
      <c r="KYU248" s="41"/>
      <c r="KYV248" s="53"/>
      <c r="KYW248" s="53"/>
      <c r="KYX248" s="71"/>
      <c r="KYY248" s="41"/>
      <c r="KYZ248" s="53"/>
      <c r="KZA248" s="53"/>
      <c r="KZB248" s="71"/>
      <c r="KZC248" s="41"/>
      <c r="KZD248" s="53"/>
      <c r="KZE248" s="53"/>
      <c r="KZF248" s="71"/>
      <c r="KZG248" s="41"/>
      <c r="KZH248" s="53"/>
      <c r="KZI248" s="53"/>
      <c r="KZJ248" s="71"/>
      <c r="KZK248" s="41"/>
      <c r="KZL248" s="53"/>
      <c r="KZM248" s="53"/>
      <c r="KZN248" s="71"/>
      <c r="KZO248" s="41"/>
      <c r="KZP248" s="53"/>
      <c r="KZQ248" s="53"/>
      <c r="KZR248" s="71"/>
      <c r="KZS248" s="41"/>
      <c r="KZT248" s="53"/>
      <c r="KZU248" s="53"/>
      <c r="KZV248" s="71"/>
      <c r="KZW248" s="41"/>
      <c r="KZX248" s="53"/>
      <c r="KZY248" s="53"/>
      <c r="KZZ248" s="71"/>
      <c r="LAA248" s="41"/>
      <c r="LAB248" s="53"/>
      <c r="LAC248" s="53"/>
      <c r="LAD248" s="71"/>
      <c r="LAE248" s="41"/>
      <c r="LAF248" s="53"/>
      <c r="LAG248" s="53"/>
      <c r="LAH248" s="71"/>
      <c r="LAI248" s="41"/>
      <c r="LAJ248" s="53"/>
      <c r="LAK248" s="53"/>
      <c r="LAL248" s="71"/>
      <c r="LAM248" s="41"/>
      <c r="LAN248" s="53"/>
      <c r="LAO248" s="53"/>
      <c r="LAP248" s="71"/>
      <c r="LAQ248" s="41"/>
      <c r="LAR248" s="53"/>
      <c r="LAS248" s="53"/>
      <c r="LAT248" s="71"/>
      <c r="LAU248" s="41"/>
      <c r="LAV248" s="53"/>
      <c r="LAW248" s="53"/>
      <c r="LAX248" s="71"/>
      <c r="LAY248" s="41"/>
      <c r="LAZ248" s="53"/>
      <c r="LBA248" s="53"/>
      <c r="LBB248" s="71"/>
      <c r="LBC248" s="41"/>
      <c r="LBD248" s="53"/>
      <c r="LBE248" s="53"/>
      <c r="LBF248" s="71"/>
      <c r="LBG248" s="41"/>
      <c r="LBH248" s="53"/>
      <c r="LBI248" s="53"/>
      <c r="LBJ248" s="71"/>
      <c r="LBK248" s="41"/>
      <c r="LBL248" s="53"/>
      <c r="LBM248" s="53"/>
      <c r="LBN248" s="71"/>
      <c r="LBO248" s="41"/>
      <c r="LBP248" s="53"/>
      <c r="LBQ248" s="53"/>
      <c r="LBR248" s="71"/>
      <c r="LBS248" s="41"/>
      <c r="LBT248" s="53"/>
      <c r="LBU248" s="53"/>
      <c r="LBV248" s="71"/>
      <c r="LBW248" s="41"/>
      <c r="LBX248" s="53"/>
      <c r="LBY248" s="53"/>
      <c r="LBZ248" s="71"/>
      <c r="LCA248" s="41"/>
      <c r="LCB248" s="53"/>
      <c r="LCC248" s="53"/>
      <c r="LCD248" s="71"/>
      <c r="LCE248" s="41"/>
      <c r="LCF248" s="53"/>
      <c r="LCG248" s="53"/>
      <c r="LCH248" s="71"/>
      <c r="LCI248" s="41"/>
      <c r="LCJ248" s="53"/>
      <c r="LCK248" s="53"/>
      <c r="LCL248" s="71"/>
      <c r="LCM248" s="41"/>
      <c r="LCN248" s="53"/>
      <c r="LCO248" s="53"/>
      <c r="LCP248" s="71"/>
      <c r="LCQ248" s="41"/>
      <c r="LCR248" s="53"/>
      <c r="LCS248" s="53"/>
      <c r="LCT248" s="71"/>
      <c r="LCU248" s="41"/>
      <c r="LCV248" s="53"/>
      <c r="LCW248" s="53"/>
      <c r="LCX248" s="71"/>
      <c r="LCY248" s="41"/>
      <c r="LCZ248" s="53"/>
      <c r="LDA248" s="53"/>
      <c r="LDB248" s="71"/>
      <c r="LDC248" s="41"/>
      <c r="LDD248" s="53"/>
      <c r="LDE248" s="53"/>
      <c r="LDF248" s="71"/>
      <c r="LDG248" s="41"/>
      <c r="LDH248" s="53"/>
      <c r="LDI248" s="53"/>
      <c r="LDJ248" s="71"/>
      <c r="LDK248" s="41"/>
      <c r="LDL248" s="53"/>
      <c r="LDM248" s="53"/>
      <c r="LDN248" s="71"/>
      <c r="LDO248" s="41"/>
      <c r="LDP248" s="53"/>
      <c r="LDQ248" s="53"/>
      <c r="LDR248" s="71"/>
      <c r="LDS248" s="41"/>
      <c r="LDT248" s="53"/>
      <c r="LDU248" s="53"/>
      <c r="LDV248" s="71"/>
      <c r="LDW248" s="41"/>
      <c r="LDX248" s="53"/>
      <c r="LDY248" s="53"/>
      <c r="LDZ248" s="71"/>
      <c r="LEA248" s="41"/>
      <c r="LEB248" s="53"/>
      <c r="LEC248" s="53"/>
      <c r="LED248" s="71"/>
      <c r="LEE248" s="41"/>
      <c r="LEF248" s="53"/>
      <c r="LEG248" s="53"/>
      <c r="LEH248" s="71"/>
      <c r="LEI248" s="41"/>
      <c r="LEJ248" s="53"/>
      <c r="LEK248" s="53"/>
      <c r="LEL248" s="71"/>
      <c r="LEM248" s="41"/>
      <c r="LEN248" s="53"/>
      <c r="LEO248" s="53"/>
      <c r="LEP248" s="71"/>
      <c r="LEQ248" s="41"/>
      <c r="LER248" s="53"/>
      <c r="LES248" s="53"/>
      <c r="LET248" s="71"/>
      <c r="LEU248" s="41"/>
      <c r="LEV248" s="53"/>
      <c r="LEW248" s="53"/>
      <c r="LEX248" s="71"/>
      <c r="LEY248" s="41"/>
      <c r="LEZ248" s="53"/>
      <c r="LFA248" s="53"/>
      <c r="LFB248" s="71"/>
      <c r="LFC248" s="41"/>
      <c r="LFD248" s="53"/>
      <c r="LFE248" s="53"/>
      <c r="LFF248" s="71"/>
      <c r="LFG248" s="41"/>
      <c r="LFH248" s="53"/>
      <c r="LFI248" s="53"/>
      <c r="LFJ248" s="71"/>
      <c r="LFK248" s="41"/>
      <c r="LFL248" s="53"/>
      <c r="LFM248" s="53"/>
      <c r="LFN248" s="71"/>
      <c r="LFO248" s="41"/>
      <c r="LFP248" s="53"/>
      <c r="LFQ248" s="53"/>
      <c r="LFR248" s="71"/>
      <c r="LFS248" s="41"/>
      <c r="LFT248" s="53"/>
      <c r="LFU248" s="53"/>
      <c r="LFV248" s="71"/>
      <c r="LFW248" s="41"/>
      <c r="LFX248" s="53"/>
      <c r="LFY248" s="53"/>
      <c r="LFZ248" s="71"/>
      <c r="LGA248" s="41"/>
      <c r="LGB248" s="53"/>
      <c r="LGC248" s="53"/>
      <c r="LGD248" s="71"/>
      <c r="LGE248" s="41"/>
      <c r="LGF248" s="53"/>
      <c r="LGG248" s="53"/>
      <c r="LGH248" s="71"/>
      <c r="LGI248" s="41"/>
      <c r="LGJ248" s="53"/>
      <c r="LGK248" s="53"/>
      <c r="LGL248" s="71"/>
      <c r="LGM248" s="41"/>
      <c r="LGN248" s="53"/>
      <c r="LGO248" s="53"/>
      <c r="LGP248" s="71"/>
      <c r="LGQ248" s="41"/>
      <c r="LGR248" s="53"/>
      <c r="LGS248" s="53"/>
      <c r="LGT248" s="71"/>
      <c r="LGU248" s="41"/>
      <c r="LGV248" s="53"/>
      <c r="LGW248" s="53"/>
      <c r="LGX248" s="71"/>
      <c r="LGY248" s="41"/>
      <c r="LGZ248" s="53"/>
      <c r="LHA248" s="53"/>
      <c r="LHB248" s="71"/>
      <c r="LHC248" s="41"/>
      <c r="LHD248" s="53"/>
      <c r="LHE248" s="53"/>
      <c r="LHF248" s="71"/>
      <c r="LHG248" s="41"/>
      <c r="LHH248" s="53"/>
      <c r="LHI248" s="53"/>
      <c r="LHJ248" s="71"/>
      <c r="LHK248" s="41"/>
      <c r="LHL248" s="53"/>
      <c r="LHM248" s="53"/>
      <c r="LHN248" s="71"/>
      <c r="LHO248" s="41"/>
      <c r="LHP248" s="53"/>
      <c r="LHQ248" s="53"/>
      <c r="LHR248" s="71"/>
      <c r="LHS248" s="41"/>
      <c r="LHT248" s="53"/>
      <c r="LHU248" s="53"/>
      <c r="LHV248" s="71"/>
      <c r="LHW248" s="41"/>
      <c r="LHX248" s="53"/>
      <c r="LHY248" s="53"/>
      <c r="LHZ248" s="71"/>
      <c r="LIA248" s="41"/>
      <c r="LIB248" s="53"/>
      <c r="LIC248" s="53"/>
      <c r="LID248" s="71"/>
      <c r="LIE248" s="41"/>
      <c r="LIF248" s="53"/>
      <c r="LIG248" s="53"/>
      <c r="LIH248" s="71"/>
      <c r="LII248" s="41"/>
      <c r="LIJ248" s="53"/>
      <c r="LIK248" s="53"/>
      <c r="LIL248" s="71"/>
      <c r="LIM248" s="41"/>
      <c r="LIN248" s="53"/>
      <c r="LIO248" s="53"/>
      <c r="LIP248" s="71"/>
      <c r="LIQ248" s="41"/>
      <c r="LIR248" s="53"/>
      <c r="LIS248" s="53"/>
      <c r="LIT248" s="71"/>
      <c r="LIU248" s="41"/>
      <c r="LIV248" s="53"/>
      <c r="LIW248" s="53"/>
      <c r="LIX248" s="71"/>
      <c r="LIY248" s="41"/>
      <c r="LIZ248" s="53"/>
      <c r="LJA248" s="53"/>
      <c r="LJB248" s="71"/>
      <c r="LJC248" s="41"/>
      <c r="LJD248" s="53"/>
      <c r="LJE248" s="53"/>
      <c r="LJF248" s="71"/>
      <c r="LJG248" s="41"/>
      <c r="LJH248" s="53"/>
      <c r="LJI248" s="53"/>
      <c r="LJJ248" s="71"/>
      <c r="LJK248" s="41"/>
      <c r="LJL248" s="53"/>
      <c r="LJM248" s="53"/>
      <c r="LJN248" s="71"/>
      <c r="LJO248" s="41"/>
      <c r="LJP248" s="53"/>
      <c r="LJQ248" s="53"/>
      <c r="LJR248" s="71"/>
      <c r="LJS248" s="41"/>
      <c r="LJT248" s="53"/>
      <c r="LJU248" s="53"/>
      <c r="LJV248" s="71"/>
      <c r="LJW248" s="41"/>
      <c r="LJX248" s="53"/>
      <c r="LJY248" s="53"/>
      <c r="LJZ248" s="71"/>
      <c r="LKA248" s="41"/>
      <c r="LKB248" s="53"/>
      <c r="LKC248" s="53"/>
      <c r="LKD248" s="71"/>
      <c r="LKE248" s="41"/>
      <c r="LKF248" s="53"/>
      <c r="LKG248" s="53"/>
      <c r="LKH248" s="71"/>
      <c r="LKI248" s="41"/>
      <c r="LKJ248" s="53"/>
      <c r="LKK248" s="53"/>
      <c r="LKL248" s="71"/>
      <c r="LKM248" s="41"/>
      <c r="LKN248" s="53"/>
      <c r="LKO248" s="53"/>
      <c r="LKP248" s="71"/>
      <c r="LKQ248" s="41"/>
      <c r="LKR248" s="53"/>
      <c r="LKS248" s="53"/>
      <c r="LKT248" s="71"/>
      <c r="LKU248" s="41"/>
      <c r="LKV248" s="53"/>
      <c r="LKW248" s="53"/>
      <c r="LKX248" s="71"/>
      <c r="LKY248" s="41"/>
      <c r="LKZ248" s="53"/>
      <c r="LLA248" s="53"/>
      <c r="LLB248" s="71"/>
      <c r="LLC248" s="41"/>
      <c r="LLD248" s="53"/>
      <c r="LLE248" s="53"/>
      <c r="LLF248" s="71"/>
      <c r="LLG248" s="41"/>
      <c r="LLH248" s="53"/>
      <c r="LLI248" s="53"/>
      <c r="LLJ248" s="71"/>
      <c r="LLK248" s="41"/>
      <c r="LLL248" s="53"/>
      <c r="LLM248" s="53"/>
      <c r="LLN248" s="71"/>
      <c r="LLO248" s="41"/>
      <c r="LLP248" s="53"/>
      <c r="LLQ248" s="53"/>
      <c r="LLR248" s="71"/>
      <c r="LLS248" s="41"/>
      <c r="LLT248" s="53"/>
      <c r="LLU248" s="53"/>
      <c r="LLV248" s="71"/>
      <c r="LLW248" s="41"/>
      <c r="LLX248" s="53"/>
      <c r="LLY248" s="53"/>
      <c r="LLZ248" s="71"/>
      <c r="LMA248" s="41"/>
      <c r="LMB248" s="53"/>
      <c r="LMC248" s="53"/>
      <c r="LMD248" s="71"/>
      <c r="LME248" s="41"/>
      <c r="LMF248" s="53"/>
      <c r="LMG248" s="53"/>
      <c r="LMH248" s="71"/>
      <c r="LMI248" s="41"/>
      <c r="LMJ248" s="53"/>
      <c r="LMK248" s="53"/>
      <c r="LML248" s="71"/>
      <c r="LMM248" s="41"/>
      <c r="LMN248" s="53"/>
      <c r="LMO248" s="53"/>
      <c r="LMP248" s="71"/>
      <c r="LMQ248" s="41"/>
      <c r="LMR248" s="53"/>
      <c r="LMS248" s="53"/>
      <c r="LMT248" s="71"/>
      <c r="LMU248" s="41"/>
      <c r="LMV248" s="53"/>
      <c r="LMW248" s="53"/>
      <c r="LMX248" s="71"/>
      <c r="LMY248" s="41"/>
      <c r="LMZ248" s="53"/>
      <c r="LNA248" s="53"/>
      <c r="LNB248" s="71"/>
      <c r="LNC248" s="41"/>
      <c r="LND248" s="53"/>
      <c r="LNE248" s="53"/>
      <c r="LNF248" s="71"/>
      <c r="LNG248" s="41"/>
      <c r="LNH248" s="53"/>
      <c r="LNI248" s="53"/>
      <c r="LNJ248" s="71"/>
      <c r="LNK248" s="41"/>
      <c r="LNL248" s="53"/>
      <c r="LNM248" s="53"/>
      <c r="LNN248" s="71"/>
      <c r="LNO248" s="41"/>
      <c r="LNP248" s="53"/>
      <c r="LNQ248" s="53"/>
      <c r="LNR248" s="71"/>
      <c r="LNS248" s="41"/>
      <c r="LNT248" s="53"/>
      <c r="LNU248" s="53"/>
      <c r="LNV248" s="71"/>
      <c r="LNW248" s="41"/>
      <c r="LNX248" s="53"/>
      <c r="LNY248" s="53"/>
      <c r="LNZ248" s="71"/>
      <c r="LOA248" s="41"/>
      <c r="LOB248" s="53"/>
      <c r="LOC248" s="53"/>
      <c r="LOD248" s="71"/>
      <c r="LOE248" s="41"/>
      <c r="LOF248" s="53"/>
      <c r="LOG248" s="53"/>
      <c r="LOH248" s="71"/>
      <c r="LOI248" s="41"/>
      <c r="LOJ248" s="53"/>
      <c r="LOK248" s="53"/>
      <c r="LOL248" s="71"/>
      <c r="LOM248" s="41"/>
      <c r="LON248" s="53"/>
      <c r="LOO248" s="53"/>
      <c r="LOP248" s="71"/>
      <c r="LOQ248" s="41"/>
      <c r="LOR248" s="53"/>
      <c r="LOS248" s="53"/>
      <c r="LOT248" s="71"/>
      <c r="LOU248" s="41"/>
      <c r="LOV248" s="53"/>
      <c r="LOW248" s="53"/>
      <c r="LOX248" s="71"/>
      <c r="LOY248" s="41"/>
      <c r="LOZ248" s="53"/>
      <c r="LPA248" s="53"/>
      <c r="LPB248" s="71"/>
      <c r="LPC248" s="41"/>
      <c r="LPD248" s="53"/>
      <c r="LPE248" s="53"/>
      <c r="LPF248" s="71"/>
      <c r="LPG248" s="41"/>
      <c r="LPH248" s="53"/>
      <c r="LPI248" s="53"/>
      <c r="LPJ248" s="71"/>
      <c r="LPK248" s="41"/>
      <c r="LPL248" s="53"/>
      <c r="LPM248" s="53"/>
      <c r="LPN248" s="71"/>
      <c r="LPO248" s="41"/>
      <c r="LPP248" s="53"/>
      <c r="LPQ248" s="53"/>
      <c r="LPR248" s="71"/>
      <c r="LPS248" s="41"/>
      <c r="LPT248" s="53"/>
      <c r="LPU248" s="53"/>
      <c r="LPV248" s="71"/>
      <c r="LPW248" s="41"/>
      <c r="LPX248" s="53"/>
      <c r="LPY248" s="53"/>
      <c r="LPZ248" s="71"/>
      <c r="LQA248" s="41"/>
      <c r="LQB248" s="53"/>
      <c r="LQC248" s="53"/>
      <c r="LQD248" s="71"/>
      <c r="LQE248" s="41"/>
      <c r="LQF248" s="53"/>
      <c r="LQG248" s="53"/>
      <c r="LQH248" s="71"/>
      <c r="LQI248" s="41"/>
      <c r="LQJ248" s="53"/>
      <c r="LQK248" s="53"/>
      <c r="LQL248" s="71"/>
      <c r="LQM248" s="41"/>
      <c r="LQN248" s="53"/>
      <c r="LQO248" s="53"/>
      <c r="LQP248" s="71"/>
      <c r="LQQ248" s="41"/>
      <c r="LQR248" s="53"/>
      <c r="LQS248" s="53"/>
      <c r="LQT248" s="71"/>
      <c r="LQU248" s="41"/>
      <c r="LQV248" s="53"/>
      <c r="LQW248" s="53"/>
      <c r="LQX248" s="71"/>
      <c r="LQY248" s="41"/>
      <c r="LQZ248" s="53"/>
      <c r="LRA248" s="53"/>
      <c r="LRB248" s="71"/>
      <c r="LRC248" s="41"/>
      <c r="LRD248" s="53"/>
      <c r="LRE248" s="53"/>
      <c r="LRF248" s="71"/>
      <c r="LRG248" s="41"/>
      <c r="LRH248" s="53"/>
      <c r="LRI248" s="53"/>
      <c r="LRJ248" s="71"/>
      <c r="LRK248" s="41"/>
      <c r="LRL248" s="53"/>
      <c r="LRM248" s="53"/>
      <c r="LRN248" s="71"/>
      <c r="LRO248" s="41"/>
      <c r="LRP248" s="53"/>
      <c r="LRQ248" s="53"/>
      <c r="LRR248" s="71"/>
      <c r="LRS248" s="41"/>
      <c r="LRT248" s="53"/>
      <c r="LRU248" s="53"/>
      <c r="LRV248" s="71"/>
      <c r="LRW248" s="41"/>
      <c r="LRX248" s="53"/>
      <c r="LRY248" s="53"/>
      <c r="LRZ248" s="71"/>
      <c r="LSA248" s="41"/>
      <c r="LSB248" s="53"/>
      <c r="LSC248" s="53"/>
      <c r="LSD248" s="71"/>
      <c r="LSE248" s="41"/>
      <c r="LSF248" s="53"/>
      <c r="LSG248" s="53"/>
      <c r="LSH248" s="71"/>
      <c r="LSI248" s="41"/>
      <c r="LSJ248" s="53"/>
      <c r="LSK248" s="53"/>
      <c r="LSL248" s="71"/>
      <c r="LSM248" s="41"/>
      <c r="LSN248" s="53"/>
      <c r="LSO248" s="53"/>
      <c r="LSP248" s="71"/>
      <c r="LSQ248" s="41"/>
      <c r="LSR248" s="53"/>
      <c r="LSS248" s="53"/>
      <c r="LST248" s="71"/>
      <c r="LSU248" s="41"/>
      <c r="LSV248" s="53"/>
      <c r="LSW248" s="53"/>
      <c r="LSX248" s="71"/>
      <c r="LSY248" s="41"/>
      <c r="LSZ248" s="53"/>
      <c r="LTA248" s="53"/>
      <c r="LTB248" s="71"/>
      <c r="LTC248" s="41"/>
      <c r="LTD248" s="53"/>
      <c r="LTE248" s="53"/>
      <c r="LTF248" s="71"/>
      <c r="LTG248" s="41"/>
      <c r="LTH248" s="53"/>
      <c r="LTI248" s="53"/>
      <c r="LTJ248" s="71"/>
      <c r="LTK248" s="41"/>
      <c r="LTL248" s="53"/>
      <c r="LTM248" s="53"/>
      <c r="LTN248" s="71"/>
      <c r="LTO248" s="41"/>
      <c r="LTP248" s="53"/>
      <c r="LTQ248" s="53"/>
      <c r="LTR248" s="71"/>
      <c r="LTS248" s="41"/>
      <c r="LTT248" s="53"/>
      <c r="LTU248" s="53"/>
      <c r="LTV248" s="71"/>
      <c r="LTW248" s="41"/>
      <c r="LTX248" s="53"/>
      <c r="LTY248" s="53"/>
      <c r="LTZ248" s="71"/>
      <c r="LUA248" s="41"/>
      <c r="LUB248" s="53"/>
      <c r="LUC248" s="53"/>
      <c r="LUD248" s="71"/>
      <c r="LUE248" s="41"/>
      <c r="LUF248" s="53"/>
      <c r="LUG248" s="53"/>
      <c r="LUH248" s="71"/>
      <c r="LUI248" s="41"/>
      <c r="LUJ248" s="53"/>
      <c r="LUK248" s="53"/>
      <c r="LUL248" s="71"/>
      <c r="LUM248" s="41"/>
      <c r="LUN248" s="53"/>
      <c r="LUO248" s="53"/>
      <c r="LUP248" s="71"/>
      <c r="LUQ248" s="41"/>
      <c r="LUR248" s="53"/>
      <c r="LUS248" s="53"/>
      <c r="LUT248" s="71"/>
      <c r="LUU248" s="41"/>
      <c r="LUV248" s="53"/>
      <c r="LUW248" s="53"/>
      <c r="LUX248" s="71"/>
      <c r="LUY248" s="41"/>
      <c r="LUZ248" s="53"/>
      <c r="LVA248" s="53"/>
      <c r="LVB248" s="71"/>
      <c r="LVC248" s="41"/>
      <c r="LVD248" s="53"/>
      <c r="LVE248" s="53"/>
      <c r="LVF248" s="71"/>
      <c r="LVG248" s="41"/>
      <c r="LVH248" s="53"/>
      <c r="LVI248" s="53"/>
      <c r="LVJ248" s="71"/>
      <c r="LVK248" s="41"/>
      <c r="LVL248" s="53"/>
      <c r="LVM248" s="53"/>
      <c r="LVN248" s="71"/>
      <c r="LVO248" s="41"/>
      <c r="LVP248" s="53"/>
      <c r="LVQ248" s="53"/>
      <c r="LVR248" s="71"/>
      <c r="LVS248" s="41"/>
      <c r="LVT248" s="53"/>
      <c r="LVU248" s="53"/>
      <c r="LVV248" s="71"/>
      <c r="LVW248" s="41"/>
      <c r="LVX248" s="53"/>
      <c r="LVY248" s="53"/>
      <c r="LVZ248" s="71"/>
      <c r="LWA248" s="41"/>
      <c r="LWB248" s="53"/>
      <c r="LWC248" s="53"/>
      <c r="LWD248" s="71"/>
      <c r="LWE248" s="41"/>
      <c r="LWF248" s="53"/>
      <c r="LWG248" s="53"/>
      <c r="LWH248" s="71"/>
      <c r="LWI248" s="41"/>
      <c r="LWJ248" s="53"/>
      <c r="LWK248" s="53"/>
      <c r="LWL248" s="71"/>
      <c r="LWM248" s="41"/>
      <c r="LWN248" s="53"/>
      <c r="LWO248" s="53"/>
      <c r="LWP248" s="71"/>
      <c r="LWQ248" s="41"/>
      <c r="LWR248" s="53"/>
      <c r="LWS248" s="53"/>
      <c r="LWT248" s="71"/>
      <c r="LWU248" s="41"/>
      <c r="LWV248" s="53"/>
      <c r="LWW248" s="53"/>
      <c r="LWX248" s="71"/>
      <c r="LWY248" s="41"/>
      <c r="LWZ248" s="53"/>
      <c r="LXA248" s="53"/>
      <c r="LXB248" s="71"/>
      <c r="LXC248" s="41"/>
      <c r="LXD248" s="53"/>
      <c r="LXE248" s="53"/>
      <c r="LXF248" s="71"/>
      <c r="LXG248" s="41"/>
      <c r="LXH248" s="53"/>
      <c r="LXI248" s="53"/>
      <c r="LXJ248" s="71"/>
      <c r="LXK248" s="41"/>
      <c r="LXL248" s="53"/>
      <c r="LXM248" s="53"/>
      <c r="LXN248" s="71"/>
      <c r="LXO248" s="41"/>
      <c r="LXP248" s="53"/>
      <c r="LXQ248" s="53"/>
      <c r="LXR248" s="71"/>
      <c r="LXS248" s="41"/>
      <c r="LXT248" s="53"/>
      <c r="LXU248" s="53"/>
      <c r="LXV248" s="71"/>
      <c r="LXW248" s="41"/>
      <c r="LXX248" s="53"/>
      <c r="LXY248" s="53"/>
      <c r="LXZ248" s="71"/>
      <c r="LYA248" s="41"/>
      <c r="LYB248" s="53"/>
      <c r="LYC248" s="53"/>
      <c r="LYD248" s="71"/>
      <c r="LYE248" s="41"/>
      <c r="LYF248" s="53"/>
      <c r="LYG248" s="53"/>
      <c r="LYH248" s="71"/>
      <c r="LYI248" s="41"/>
      <c r="LYJ248" s="53"/>
      <c r="LYK248" s="53"/>
      <c r="LYL248" s="71"/>
      <c r="LYM248" s="41"/>
      <c r="LYN248" s="53"/>
      <c r="LYO248" s="53"/>
      <c r="LYP248" s="71"/>
      <c r="LYQ248" s="41"/>
      <c r="LYR248" s="53"/>
      <c r="LYS248" s="53"/>
      <c r="LYT248" s="71"/>
      <c r="LYU248" s="41"/>
      <c r="LYV248" s="53"/>
      <c r="LYW248" s="53"/>
      <c r="LYX248" s="71"/>
      <c r="LYY248" s="41"/>
      <c r="LYZ248" s="53"/>
      <c r="LZA248" s="53"/>
      <c r="LZB248" s="71"/>
      <c r="LZC248" s="41"/>
      <c r="LZD248" s="53"/>
      <c r="LZE248" s="53"/>
      <c r="LZF248" s="71"/>
      <c r="LZG248" s="41"/>
      <c r="LZH248" s="53"/>
      <c r="LZI248" s="53"/>
      <c r="LZJ248" s="71"/>
      <c r="LZK248" s="41"/>
      <c r="LZL248" s="53"/>
      <c r="LZM248" s="53"/>
      <c r="LZN248" s="71"/>
      <c r="LZO248" s="41"/>
      <c r="LZP248" s="53"/>
      <c r="LZQ248" s="53"/>
      <c r="LZR248" s="71"/>
      <c r="LZS248" s="41"/>
      <c r="LZT248" s="53"/>
      <c r="LZU248" s="53"/>
      <c r="LZV248" s="71"/>
      <c r="LZW248" s="41"/>
      <c r="LZX248" s="53"/>
      <c r="LZY248" s="53"/>
      <c r="LZZ248" s="71"/>
      <c r="MAA248" s="41"/>
      <c r="MAB248" s="53"/>
      <c r="MAC248" s="53"/>
      <c r="MAD248" s="71"/>
      <c r="MAE248" s="41"/>
      <c r="MAF248" s="53"/>
      <c r="MAG248" s="53"/>
      <c r="MAH248" s="71"/>
      <c r="MAI248" s="41"/>
      <c r="MAJ248" s="53"/>
      <c r="MAK248" s="53"/>
      <c r="MAL248" s="71"/>
      <c r="MAM248" s="41"/>
      <c r="MAN248" s="53"/>
      <c r="MAO248" s="53"/>
      <c r="MAP248" s="71"/>
      <c r="MAQ248" s="41"/>
      <c r="MAR248" s="53"/>
      <c r="MAS248" s="53"/>
      <c r="MAT248" s="71"/>
      <c r="MAU248" s="41"/>
      <c r="MAV248" s="53"/>
      <c r="MAW248" s="53"/>
      <c r="MAX248" s="71"/>
      <c r="MAY248" s="41"/>
      <c r="MAZ248" s="53"/>
      <c r="MBA248" s="53"/>
      <c r="MBB248" s="71"/>
      <c r="MBC248" s="41"/>
      <c r="MBD248" s="53"/>
      <c r="MBE248" s="53"/>
      <c r="MBF248" s="71"/>
      <c r="MBG248" s="41"/>
      <c r="MBH248" s="53"/>
      <c r="MBI248" s="53"/>
      <c r="MBJ248" s="71"/>
      <c r="MBK248" s="41"/>
      <c r="MBL248" s="53"/>
      <c r="MBM248" s="53"/>
      <c r="MBN248" s="71"/>
      <c r="MBO248" s="41"/>
      <c r="MBP248" s="53"/>
      <c r="MBQ248" s="53"/>
      <c r="MBR248" s="71"/>
      <c r="MBS248" s="41"/>
      <c r="MBT248" s="53"/>
      <c r="MBU248" s="53"/>
      <c r="MBV248" s="71"/>
      <c r="MBW248" s="41"/>
      <c r="MBX248" s="53"/>
      <c r="MBY248" s="53"/>
      <c r="MBZ248" s="71"/>
      <c r="MCA248" s="41"/>
      <c r="MCB248" s="53"/>
      <c r="MCC248" s="53"/>
      <c r="MCD248" s="71"/>
      <c r="MCE248" s="41"/>
      <c r="MCF248" s="53"/>
      <c r="MCG248" s="53"/>
      <c r="MCH248" s="71"/>
      <c r="MCI248" s="41"/>
      <c r="MCJ248" s="53"/>
      <c r="MCK248" s="53"/>
      <c r="MCL248" s="71"/>
      <c r="MCM248" s="41"/>
      <c r="MCN248" s="53"/>
      <c r="MCO248" s="53"/>
      <c r="MCP248" s="71"/>
      <c r="MCQ248" s="41"/>
      <c r="MCR248" s="53"/>
      <c r="MCS248" s="53"/>
      <c r="MCT248" s="71"/>
      <c r="MCU248" s="41"/>
      <c r="MCV248" s="53"/>
      <c r="MCW248" s="53"/>
      <c r="MCX248" s="71"/>
      <c r="MCY248" s="41"/>
      <c r="MCZ248" s="53"/>
      <c r="MDA248" s="53"/>
      <c r="MDB248" s="71"/>
      <c r="MDC248" s="41"/>
      <c r="MDD248" s="53"/>
      <c r="MDE248" s="53"/>
      <c r="MDF248" s="71"/>
      <c r="MDG248" s="41"/>
      <c r="MDH248" s="53"/>
      <c r="MDI248" s="53"/>
      <c r="MDJ248" s="71"/>
      <c r="MDK248" s="41"/>
      <c r="MDL248" s="53"/>
      <c r="MDM248" s="53"/>
      <c r="MDN248" s="71"/>
      <c r="MDO248" s="41"/>
      <c r="MDP248" s="53"/>
      <c r="MDQ248" s="53"/>
      <c r="MDR248" s="71"/>
      <c r="MDS248" s="41"/>
      <c r="MDT248" s="53"/>
      <c r="MDU248" s="53"/>
      <c r="MDV248" s="71"/>
      <c r="MDW248" s="41"/>
      <c r="MDX248" s="53"/>
      <c r="MDY248" s="53"/>
      <c r="MDZ248" s="71"/>
      <c r="MEA248" s="41"/>
      <c r="MEB248" s="53"/>
      <c r="MEC248" s="53"/>
      <c r="MED248" s="71"/>
      <c r="MEE248" s="41"/>
      <c r="MEF248" s="53"/>
      <c r="MEG248" s="53"/>
      <c r="MEH248" s="71"/>
      <c r="MEI248" s="41"/>
      <c r="MEJ248" s="53"/>
      <c r="MEK248" s="53"/>
      <c r="MEL248" s="71"/>
      <c r="MEM248" s="41"/>
      <c r="MEN248" s="53"/>
      <c r="MEO248" s="53"/>
      <c r="MEP248" s="71"/>
      <c r="MEQ248" s="41"/>
      <c r="MER248" s="53"/>
      <c r="MES248" s="53"/>
      <c r="MET248" s="71"/>
      <c r="MEU248" s="41"/>
      <c r="MEV248" s="53"/>
      <c r="MEW248" s="53"/>
      <c r="MEX248" s="71"/>
      <c r="MEY248" s="41"/>
      <c r="MEZ248" s="53"/>
      <c r="MFA248" s="53"/>
      <c r="MFB248" s="71"/>
      <c r="MFC248" s="41"/>
      <c r="MFD248" s="53"/>
      <c r="MFE248" s="53"/>
      <c r="MFF248" s="71"/>
      <c r="MFG248" s="41"/>
      <c r="MFH248" s="53"/>
      <c r="MFI248" s="53"/>
      <c r="MFJ248" s="71"/>
      <c r="MFK248" s="41"/>
      <c r="MFL248" s="53"/>
      <c r="MFM248" s="53"/>
      <c r="MFN248" s="71"/>
      <c r="MFO248" s="41"/>
      <c r="MFP248" s="53"/>
      <c r="MFQ248" s="53"/>
      <c r="MFR248" s="71"/>
      <c r="MFS248" s="41"/>
      <c r="MFT248" s="53"/>
      <c r="MFU248" s="53"/>
      <c r="MFV248" s="71"/>
      <c r="MFW248" s="41"/>
      <c r="MFX248" s="53"/>
      <c r="MFY248" s="53"/>
      <c r="MFZ248" s="71"/>
      <c r="MGA248" s="41"/>
      <c r="MGB248" s="53"/>
      <c r="MGC248" s="53"/>
      <c r="MGD248" s="71"/>
      <c r="MGE248" s="41"/>
      <c r="MGF248" s="53"/>
      <c r="MGG248" s="53"/>
      <c r="MGH248" s="71"/>
      <c r="MGI248" s="41"/>
      <c r="MGJ248" s="53"/>
      <c r="MGK248" s="53"/>
      <c r="MGL248" s="71"/>
      <c r="MGM248" s="41"/>
      <c r="MGN248" s="53"/>
      <c r="MGO248" s="53"/>
      <c r="MGP248" s="71"/>
      <c r="MGQ248" s="41"/>
      <c r="MGR248" s="53"/>
      <c r="MGS248" s="53"/>
      <c r="MGT248" s="71"/>
      <c r="MGU248" s="41"/>
      <c r="MGV248" s="53"/>
      <c r="MGW248" s="53"/>
      <c r="MGX248" s="71"/>
      <c r="MGY248" s="41"/>
      <c r="MGZ248" s="53"/>
      <c r="MHA248" s="53"/>
      <c r="MHB248" s="71"/>
      <c r="MHC248" s="41"/>
      <c r="MHD248" s="53"/>
      <c r="MHE248" s="53"/>
      <c r="MHF248" s="71"/>
      <c r="MHG248" s="41"/>
      <c r="MHH248" s="53"/>
      <c r="MHI248" s="53"/>
      <c r="MHJ248" s="71"/>
      <c r="MHK248" s="41"/>
      <c r="MHL248" s="53"/>
      <c r="MHM248" s="53"/>
      <c r="MHN248" s="71"/>
      <c r="MHO248" s="41"/>
      <c r="MHP248" s="53"/>
      <c r="MHQ248" s="53"/>
      <c r="MHR248" s="71"/>
      <c r="MHS248" s="41"/>
      <c r="MHT248" s="53"/>
      <c r="MHU248" s="53"/>
      <c r="MHV248" s="71"/>
      <c r="MHW248" s="41"/>
      <c r="MHX248" s="53"/>
      <c r="MHY248" s="53"/>
      <c r="MHZ248" s="71"/>
      <c r="MIA248" s="41"/>
      <c r="MIB248" s="53"/>
      <c r="MIC248" s="53"/>
      <c r="MID248" s="71"/>
      <c r="MIE248" s="41"/>
      <c r="MIF248" s="53"/>
      <c r="MIG248" s="53"/>
      <c r="MIH248" s="71"/>
      <c r="MII248" s="41"/>
      <c r="MIJ248" s="53"/>
      <c r="MIK248" s="53"/>
      <c r="MIL248" s="71"/>
      <c r="MIM248" s="41"/>
      <c r="MIN248" s="53"/>
      <c r="MIO248" s="53"/>
      <c r="MIP248" s="71"/>
      <c r="MIQ248" s="41"/>
      <c r="MIR248" s="53"/>
      <c r="MIS248" s="53"/>
      <c r="MIT248" s="71"/>
      <c r="MIU248" s="41"/>
      <c r="MIV248" s="53"/>
      <c r="MIW248" s="53"/>
      <c r="MIX248" s="71"/>
      <c r="MIY248" s="41"/>
      <c r="MIZ248" s="53"/>
      <c r="MJA248" s="53"/>
      <c r="MJB248" s="71"/>
      <c r="MJC248" s="41"/>
      <c r="MJD248" s="53"/>
      <c r="MJE248" s="53"/>
      <c r="MJF248" s="71"/>
      <c r="MJG248" s="41"/>
      <c r="MJH248" s="53"/>
      <c r="MJI248" s="53"/>
      <c r="MJJ248" s="71"/>
      <c r="MJK248" s="41"/>
      <c r="MJL248" s="53"/>
      <c r="MJM248" s="53"/>
      <c r="MJN248" s="71"/>
      <c r="MJO248" s="41"/>
      <c r="MJP248" s="53"/>
      <c r="MJQ248" s="53"/>
      <c r="MJR248" s="71"/>
      <c r="MJS248" s="41"/>
      <c r="MJT248" s="53"/>
      <c r="MJU248" s="53"/>
      <c r="MJV248" s="71"/>
      <c r="MJW248" s="41"/>
      <c r="MJX248" s="53"/>
      <c r="MJY248" s="53"/>
      <c r="MJZ248" s="71"/>
      <c r="MKA248" s="41"/>
      <c r="MKB248" s="53"/>
      <c r="MKC248" s="53"/>
      <c r="MKD248" s="71"/>
      <c r="MKE248" s="41"/>
      <c r="MKF248" s="53"/>
      <c r="MKG248" s="53"/>
      <c r="MKH248" s="71"/>
      <c r="MKI248" s="41"/>
      <c r="MKJ248" s="53"/>
      <c r="MKK248" s="53"/>
      <c r="MKL248" s="71"/>
      <c r="MKM248" s="41"/>
      <c r="MKN248" s="53"/>
      <c r="MKO248" s="53"/>
      <c r="MKP248" s="71"/>
      <c r="MKQ248" s="41"/>
      <c r="MKR248" s="53"/>
      <c r="MKS248" s="53"/>
      <c r="MKT248" s="71"/>
      <c r="MKU248" s="41"/>
      <c r="MKV248" s="53"/>
      <c r="MKW248" s="53"/>
      <c r="MKX248" s="71"/>
      <c r="MKY248" s="41"/>
      <c r="MKZ248" s="53"/>
      <c r="MLA248" s="53"/>
      <c r="MLB248" s="71"/>
      <c r="MLC248" s="41"/>
      <c r="MLD248" s="53"/>
      <c r="MLE248" s="53"/>
      <c r="MLF248" s="71"/>
      <c r="MLG248" s="41"/>
      <c r="MLH248" s="53"/>
      <c r="MLI248" s="53"/>
      <c r="MLJ248" s="71"/>
      <c r="MLK248" s="41"/>
      <c r="MLL248" s="53"/>
      <c r="MLM248" s="53"/>
      <c r="MLN248" s="71"/>
      <c r="MLO248" s="41"/>
      <c r="MLP248" s="53"/>
      <c r="MLQ248" s="53"/>
      <c r="MLR248" s="71"/>
      <c r="MLS248" s="41"/>
      <c r="MLT248" s="53"/>
      <c r="MLU248" s="53"/>
      <c r="MLV248" s="71"/>
      <c r="MLW248" s="41"/>
      <c r="MLX248" s="53"/>
      <c r="MLY248" s="53"/>
      <c r="MLZ248" s="71"/>
      <c r="MMA248" s="41"/>
      <c r="MMB248" s="53"/>
      <c r="MMC248" s="53"/>
      <c r="MMD248" s="71"/>
      <c r="MME248" s="41"/>
      <c r="MMF248" s="53"/>
      <c r="MMG248" s="53"/>
      <c r="MMH248" s="71"/>
      <c r="MMI248" s="41"/>
      <c r="MMJ248" s="53"/>
      <c r="MMK248" s="53"/>
      <c r="MML248" s="71"/>
      <c r="MMM248" s="41"/>
      <c r="MMN248" s="53"/>
      <c r="MMO248" s="53"/>
      <c r="MMP248" s="71"/>
      <c r="MMQ248" s="41"/>
      <c r="MMR248" s="53"/>
      <c r="MMS248" s="53"/>
      <c r="MMT248" s="71"/>
      <c r="MMU248" s="41"/>
      <c r="MMV248" s="53"/>
      <c r="MMW248" s="53"/>
      <c r="MMX248" s="71"/>
      <c r="MMY248" s="41"/>
      <c r="MMZ248" s="53"/>
      <c r="MNA248" s="53"/>
      <c r="MNB248" s="71"/>
      <c r="MNC248" s="41"/>
      <c r="MND248" s="53"/>
      <c r="MNE248" s="53"/>
      <c r="MNF248" s="71"/>
      <c r="MNG248" s="41"/>
      <c r="MNH248" s="53"/>
      <c r="MNI248" s="53"/>
      <c r="MNJ248" s="71"/>
      <c r="MNK248" s="41"/>
      <c r="MNL248" s="53"/>
      <c r="MNM248" s="53"/>
      <c r="MNN248" s="71"/>
      <c r="MNO248" s="41"/>
      <c r="MNP248" s="53"/>
      <c r="MNQ248" s="53"/>
      <c r="MNR248" s="71"/>
      <c r="MNS248" s="41"/>
      <c r="MNT248" s="53"/>
      <c r="MNU248" s="53"/>
      <c r="MNV248" s="71"/>
      <c r="MNW248" s="41"/>
      <c r="MNX248" s="53"/>
      <c r="MNY248" s="53"/>
      <c r="MNZ248" s="71"/>
      <c r="MOA248" s="41"/>
      <c r="MOB248" s="53"/>
      <c r="MOC248" s="53"/>
      <c r="MOD248" s="71"/>
      <c r="MOE248" s="41"/>
      <c r="MOF248" s="53"/>
      <c r="MOG248" s="53"/>
      <c r="MOH248" s="71"/>
      <c r="MOI248" s="41"/>
      <c r="MOJ248" s="53"/>
      <c r="MOK248" s="53"/>
      <c r="MOL248" s="71"/>
      <c r="MOM248" s="41"/>
      <c r="MON248" s="53"/>
      <c r="MOO248" s="53"/>
      <c r="MOP248" s="71"/>
      <c r="MOQ248" s="41"/>
      <c r="MOR248" s="53"/>
      <c r="MOS248" s="53"/>
      <c r="MOT248" s="71"/>
      <c r="MOU248" s="41"/>
      <c r="MOV248" s="53"/>
      <c r="MOW248" s="53"/>
      <c r="MOX248" s="71"/>
      <c r="MOY248" s="41"/>
      <c r="MOZ248" s="53"/>
      <c r="MPA248" s="53"/>
      <c r="MPB248" s="71"/>
      <c r="MPC248" s="41"/>
      <c r="MPD248" s="53"/>
      <c r="MPE248" s="53"/>
      <c r="MPF248" s="71"/>
      <c r="MPG248" s="41"/>
      <c r="MPH248" s="53"/>
      <c r="MPI248" s="53"/>
      <c r="MPJ248" s="71"/>
      <c r="MPK248" s="41"/>
      <c r="MPL248" s="53"/>
      <c r="MPM248" s="53"/>
      <c r="MPN248" s="71"/>
      <c r="MPO248" s="41"/>
      <c r="MPP248" s="53"/>
      <c r="MPQ248" s="53"/>
      <c r="MPR248" s="71"/>
      <c r="MPS248" s="41"/>
      <c r="MPT248" s="53"/>
      <c r="MPU248" s="53"/>
      <c r="MPV248" s="71"/>
      <c r="MPW248" s="41"/>
      <c r="MPX248" s="53"/>
      <c r="MPY248" s="53"/>
      <c r="MPZ248" s="71"/>
      <c r="MQA248" s="41"/>
      <c r="MQB248" s="53"/>
      <c r="MQC248" s="53"/>
      <c r="MQD248" s="71"/>
      <c r="MQE248" s="41"/>
      <c r="MQF248" s="53"/>
      <c r="MQG248" s="53"/>
      <c r="MQH248" s="71"/>
      <c r="MQI248" s="41"/>
      <c r="MQJ248" s="53"/>
      <c r="MQK248" s="53"/>
      <c r="MQL248" s="71"/>
      <c r="MQM248" s="41"/>
      <c r="MQN248" s="53"/>
      <c r="MQO248" s="53"/>
      <c r="MQP248" s="71"/>
      <c r="MQQ248" s="41"/>
      <c r="MQR248" s="53"/>
      <c r="MQS248" s="53"/>
      <c r="MQT248" s="71"/>
      <c r="MQU248" s="41"/>
      <c r="MQV248" s="53"/>
      <c r="MQW248" s="53"/>
      <c r="MQX248" s="71"/>
      <c r="MQY248" s="41"/>
      <c r="MQZ248" s="53"/>
      <c r="MRA248" s="53"/>
      <c r="MRB248" s="71"/>
      <c r="MRC248" s="41"/>
      <c r="MRD248" s="53"/>
      <c r="MRE248" s="53"/>
      <c r="MRF248" s="71"/>
      <c r="MRG248" s="41"/>
      <c r="MRH248" s="53"/>
      <c r="MRI248" s="53"/>
      <c r="MRJ248" s="71"/>
      <c r="MRK248" s="41"/>
      <c r="MRL248" s="53"/>
      <c r="MRM248" s="53"/>
      <c r="MRN248" s="71"/>
      <c r="MRO248" s="41"/>
      <c r="MRP248" s="53"/>
      <c r="MRQ248" s="53"/>
      <c r="MRR248" s="71"/>
      <c r="MRS248" s="41"/>
      <c r="MRT248" s="53"/>
      <c r="MRU248" s="53"/>
      <c r="MRV248" s="71"/>
      <c r="MRW248" s="41"/>
      <c r="MRX248" s="53"/>
      <c r="MRY248" s="53"/>
      <c r="MRZ248" s="71"/>
      <c r="MSA248" s="41"/>
      <c r="MSB248" s="53"/>
      <c r="MSC248" s="53"/>
      <c r="MSD248" s="71"/>
      <c r="MSE248" s="41"/>
      <c r="MSF248" s="53"/>
      <c r="MSG248" s="53"/>
      <c r="MSH248" s="71"/>
      <c r="MSI248" s="41"/>
      <c r="MSJ248" s="53"/>
      <c r="MSK248" s="53"/>
      <c r="MSL248" s="71"/>
      <c r="MSM248" s="41"/>
      <c r="MSN248" s="53"/>
      <c r="MSO248" s="53"/>
      <c r="MSP248" s="71"/>
      <c r="MSQ248" s="41"/>
      <c r="MSR248" s="53"/>
      <c r="MSS248" s="53"/>
      <c r="MST248" s="71"/>
      <c r="MSU248" s="41"/>
      <c r="MSV248" s="53"/>
      <c r="MSW248" s="53"/>
      <c r="MSX248" s="71"/>
      <c r="MSY248" s="41"/>
      <c r="MSZ248" s="53"/>
      <c r="MTA248" s="53"/>
      <c r="MTB248" s="71"/>
      <c r="MTC248" s="41"/>
      <c r="MTD248" s="53"/>
      <c r="MTE248" s="53"/>
      <c r="MTF248" s="71"/>
      <c r="MTG248" s="41"/>
      <c r="MTH248" s="53"/>
      <c r="MTI248" s="53"/>
      <c r="MTJ248" s="71"/>
      <c r="MTK248" s="41"/>
      <c r="MTL248" s="53"/>
      <c r="MTM248" s="53"/>
      <c r="MTN248" s="71"/>
      <c r="MTO248" s="41"/>
      <c r="MTP248" s="53"/>
      <c r="MTQ248" s="53"/>
      <c r="MTR248" s="71"/>
      <c r="MTS248" s="41"/>
      <c r="MTT248" s="53"/>
      <c r="MTU248" s="53"/>
      <c r="MTV248" s="71"/>
      <c r="MTW248" s="41"/>
      <c r="MTX248" s="53"/>
      <c r="MTY248" s="53"/>
      <c r="MTZ248" s="71"/>
      <c r="MUA248" s="41"/>
      <c r="MUB248" s="53"/>
      <c r="MUC248" s="53"/>
      <c r="MUD248" s="71"/>
      <c r="MUE248" s="41"/>
      <c r="MUF248" s="53"/>
      <c r="MUG248" s="53"/>
      <c r="MUH248" s="71"/>
      <c r="MUI248" s="41"/>
      <c r="MUJ248" s="53"/>
      <c r="MUK248" s="53"/>
      <c r="MUL248" s="71"/>
      <c r="MUM248" s="41"/>
      <c r="MUN248" s="53"/>
      <c r="MUO248" s="53"/>
      <c r="MUP248" s="71"/>
      <c r="MUQ248" s="41"/>
      <c r="MUR248" s="53"/>
      <c r="MUS248" s="53"/>
      <c r="MUT248" s="71"/>
      <c r="MUU248" s="41"/>
      <c r="MUV248" s="53"/>
      <c r="MUW248" s="53"/>
      <c r="MUX248" s="71"/>
      <c r="MUY248" s="41"/>
      <c r="MUZ248" s="53"/>
      <c r="MVA248" s="53"/>
      <c r="MVB248" s="71"/>
      <c r="MVC248" s="41"/>
      <c r="MVD248" s="53"/>
      <c r="MVE248" s="53"/>
      <c r="MVF248" s="71"/>
      <c r="MVG248" s="41"/>
      <c r="MVH248" s="53"/>
      <c r="MVI248" s="53"/>
      <c r="MVJ248" s="71"/>
      <c r="MVK248" s="41"/>
      <c r="MVL248" s="53"/>
      <c r="MVM248" s="53"/>
      <c r="MVN248" s="71"/>
      <c r="MVO248" s="41"/>
      <c r="MVP248" s="53"/>
      <c r="MVQ248" s="53"/>
      <c r="MVR248" s="71"/>
      <c r="MVS248" s="41"/>
      <c r="MVT248" s="53"/>
      <c r="MVU248" s="53"/>
      <c r="MVV248" s="71"/>
      <c r="MVW248" s="41"/>
      <c r="MVX248" s="53"/>
      <c r="MVY248" s="53"/>
      <c r="MVZ248" s="71"/>
      <c r="MWA248" s="41"/>
      <c r="MWB248" s="53"/>
      <c r="MWC248" s="53"/>
      <c r="MWD248" s="71"/>
      <c r="MWE248" s="41"/>
      <c r="MWF248" s="53"/>
      <c r="MWG248" s="53"/>
      <c r="MWH248" s="71"/>
      <c r="MWI248" s="41"/>
      <c r="MWJ248" s="53"/>
      <c r="MWK248" s="53"/>
      <c r="MWL248" s="71"/>
      <c r="MWM248" s="41"/>
      <c r="MWN248" s="53"/>
      <c r="MWO248" s="53"/>
      <c r="MWP248" s="71"/>
      <c r="MWQ248" s="41"/>
      <c r="MWR248" s="53"/>
      <c r="MWS248" s="53"/>
      <c r="MWT248" s="71"/>
      <c r="MWU248" s="41"/>
      <c r="MWV248" s="53"/>
      <c r="MWW248" s="53"/>
      <c r="MWX248" s="71"/>
      <c r="MWY248" s="41"/>
      <c r="MWZ248" s="53"/>
      <c r="MXA248" s="53"/>
      <c r="MXB248" s="71"/>
      <c r="MXC248" s="41"/>
      <c r="MXD248" s="53"/>
      <c r="MXE248" s="53"/>
      <c r="MXF248" s="71"/>
      <c r="MXG248" s="41"/>
      <c r="MXH248" s="53"/>
      <c r="MXI248" s="53"/>
      <c r="MXJ248" s="71"/>
      <c r="MXK248" s="41"/>
      <c r="MXL248" s="53"/>
      <c r="MXM248" s="53"/>
      <c r="MXN248" s="71"/>
      <c r="MXO248" s="41"/>
      <c r="MXP248" s="53"/>
      <c r="MXQ248" s="53"/>
      <c r="MXR248" s="71"/>
      <c r="MXS248" s="41"/>
      <c r="MXT248" s="53"/>
      <c r="MXU248" s="53"/>
      <c r="MXV248" s="71"/>
      <c r="MXW248" s="41"/>
      <c r="MXX248" s="53"/>
      <c r="MXY248" s="53"/>
      <c r="MXZ248" s="71"/>
      <c r="MYA248" s="41"/>
      <c r="MYB248" s="53"/>
      <c r="MYC248" s="53"/>
      <c r="MYD248" s="71"/>
      <c r="MYE248" s="41"/>
      <c r="MYF248" s="53"/>
      <c r="MYG248" s="53"/>
      <c r="MYH248" s="71"/>
      <c r="MYI248" s="41"/>
      <c r="MYJ248" s="53"/>
      <c r="MYK248" s="53"/>
      <c r="MYL248" s="71"/>
      <c r="MYM248" s="41"/>
      <c r="MYN248" s="53"/>
      <c r="MYO248" s="53"/>
      <c r="MYP248" s="71"/>
      <c r="MYQ248" s="41"/>
      <c r="MYR248" s="53"/>
      <c r="MYS248" s="53"/>
      <c r="MYT248" s="71"/>
      <c r="MYU248" s="41"/>
      <c r="MYV248" s="53"/>
      <c r="MYW248" s="53"/>
      <c r="MYX248" s="71"/>
      <c r="MYY248" s="41"/>
      <c r="MYZ248" s="53"/>
      <c r="MZA248" s="53"/>
      <c r="MZB248" s="71"/>
      <c r="MZC248" s="41"/>
      <c r="MZD248" s="53"/>
      <c r="MZE248" s="53"/>
      <c r="MZF248" s="71"/>
      <c r="MZG248" s="41"/>
      <c r="MZH248" s="53"/>
      <c r="MZI248" s="53"/>
      <c r="MZJ248" s="71"/>
      <c r="MZK248" s="41"/>
      <c r="MZL248" s="53"/>
      <c r="MZM248" s="53"/>
      <c r="MZN248" s="71"/>
      <c r="MZO248" s="41"/>
      <c r="MZP248" s="53"/>
      <c r="MZQ248" s="53"/>
      <c r="MZR248" s="71"/>
      <c r="MZS248" s="41"/>
      <c r="MZT248" s="53"/>
      <c r="MZU248" s="53"/>
      <c r="MZV248" s="71"/>
      <c r="MZW248" s="41"/>
      <c r="MZX248" s="53"/>
      <c r="MZY248" s="53"/>
      <c r="MZZ248" s="71"/>
      <c r="NAA248" s="41"/>
      <c r="NAB248" s="53"/>
      <c r="NAC248" s="53"/>
      <c r="NAD248" s="71"/>
      <c r="NAE248" s="41"/>
      <c r="NAF248" s="53"/>
      <c r="NAG248" s="53"/>
      <c r="NAH248" s="71"/>
      <c r="NAI248" s="41"/>
      <c r="NAJ248" s="53"/>
      <c r="NAK248" s="53"/>
      <c r="NAL248" s="71"/>
      <c r="NAM248" s="41"/>
      <c r="NAN248" s="53"/>
      <c r="NAO248" s="53"/>
      <c r="NAP248" s="71"/>
      <c r="NAQ248" s="41"/>
      <c r="NAR248" s="53"/>
      <c r="NAS248" s="53"/>
      <c r="NAT248" s="71"/>
      <c r="NAU248" s="41"/>
      <c r="NAV248" s="53"/>
      <c r="NAW248" s="53"/>
      <c r="NAX248" s="71"/>
      <c r="NAY248" s="41"/>
      <c r="NAZ248" s="53"/>
      <c r="NBA248" s="53"/>
      <c r="NBB248" s="71"/>
      <c r="NBC248" s="41"/>
      <c r="NBD248" s="53"/>
      <c r="NBE248" s="53"/>
      <c r="NBF248" s="71"/>
      <c r="NBG248" s="41"/>
      <c r="NBH248" s="53"/>
      <c r="NBI248" s="53"/>
      <c r="NBJ248" s="71"/>
      <c r="NBK248" s="41"/>
      <c r="NBL248" s="53"/>
      <c r="NBM248" s="53"/>
      <c r="NBN248" s="71"/>
      <c r="NBO248" s="41"/>
      <c r="NBP248" s="53"/>
      <c r="NBQ248" s="53"/>
      <c r="NBR248" s="71"/>
      <c r="NBS248" s="41"/>
      <c r="NBT248" s="53"/>
      <c r="NBU248" s="53"/>
      <c r="NBV248" s="71"/>
      <c r="NBW248" s="41"/>
      <c r="NBX248" s="53"/>
      <c r="NBY248" s="53"/>
      <c r="NBZ248" s="71"/>
      <c r="NCA248" s="41"/>
      <c r="NCB248" s="53"/>
      <c r="NCC248" s="53"/>
      <c r="NCD248" s="71"/>
      <c r="NCE248" s="41"/>
      <c r="NCF248" s="53"/>
      <c r="NCG248" s="53"/>
      <c r="NCH248" s="71"/>
      <c r="NCI248" s="41"/>
      <c r="NCJ248" s="53"/>
      <c r="NCK248" s="53"/>
      <c r="NCL248" s="71"/>
      <c r="NCM248" s="41"/>
      <c r="NCN248" s="53"/>
      <c r="NCO248" s="53"/>
      <c r="NCP248" s="71"/>
      <c r="NCQ248" s="41"/>
      <c r="NCR248" s="53"/>
      <c r="NCS248" s="53"/>
      <c r="NCT248" s="71"/>
      <c r="NCU248" s="41"/>
      <c r="NCV248" s="53"/>
      <c r="NCW248" s="53"/>
      <c r="NCX248" s="71"/>
      <c r="NCY248" s="41"/>
      <c r="NCZ248" s="53"/>
      <c r="NDA248" s="53"/>
      <c r="NDB248" s="71"/>
      <c r="NDC248" s="41"/>
      <c r="NDD248" s="53"/>
      <c r="NDE248" s="53"/>
      <c r="NDF248" s="71"/>
      <c r="NDG248" s="41"/>
      <c r="NDH248" s="53"/>
      <c r="NDI248" s="53"/>
      <c r="NDJ248" s="71"/>
      <c r="NDK248" s="41"/>
      <c r="NDL248" s="53"/>
      <c r="NDM248" s="53"/>
      <c r="NDN248" s="71"/>
      <c r="NDO248" s="41"/>
      <c r="NDP248" s="53"/>
      <c r="NDQ248" s="53"/>
      <c r="NDR248" s="71"/>
      <c r="NDS248" s="41"/>
      <c r="NDT248" s="53"/>
      <c r="NDU248" s="53"/>
      <c r="NDV248" s="71"/>
      <c r="NDW248" s="41"/>
      <c r="NDX248" s="53"/>
      <c r="NDY248" s="53"/>
      <c r="NDZ248" s="71"/>
      <c r="NEA248" s="41"/>
      <c r="NEB248" s="53"/>
      <c r="NEC248" s="53"/>
      <c r="NED248" s="71"/>
      <c r="NEE248" s="41"/>
      <c r="NEF248" s="53"/>
      <c r="NEG248" s="53"/>
      <c r="NEH248" s="71"/>
      <c r="NEI248" s="41"/>
      <c r="NEJ248" s="53"/>
      <c r="NEK248" s="53"/>
      <c r="NEL248" s="71"/>
      <c r="NEM248" s="41"/>
      <c r="NEN248" s="53"/>
      <c r="NEO248" s="53"/>
      <c r="NEP248" s="71"/>
      <c r="NEQ248" s="41"/>
      <c r="NER248" s="53"/>
      <c r="NES248" s="53"/>
      <c r="NET248" s="71"/>
      <c r="NEU248" s="41"/>
      <c r="NEV248" s="53"/>
      <c r="NEW248" s="53"/>
      <c r="NEX248" s="71"/>
      <c r="NEY248" s="41"/>
      <c r="NEZ248" s="53"/>
      <c r="NFA248" s="53"/>
      <c r="NFB248" s="71"/>
      <c r="NFC248" s="41"/>
      <c r="NFD248" s="53"/>
      <c r="NFE248" s="53"/>
      <c r="NFF248" s="71"/>
      <c r="NFG248" s="41"/>
      <c r="NFH248" s="53"/>
      <c r="NFI248" s="53"/>
      <c r="NFJ248" s="71"/>
      <c r="NFK248" s="41"/>
      <c r="NFL248" s="53"/>
      <c r="NFM248" s="53"/>
      <c r="NFN248" s="71"/>
      <c r="NFO248" s="41"/>
      <c r="NFP248" s="53"/>
      <c r="NFQ248" s="53"/>
      <c r="NFR248" s="71"/>
      <c r="NFS248" s="41"/>
      <c r="NFT248" s="53"/>
      <c r="NFU248" s="53"/>
      <c r="NFV248" s="71"/>
      <c r="NFW248" s="41"/>
      <c r="NFX248" s="53"/>
      <c r="NFY248" s="53"/>
      <c r="NFZ248" s="71"/>
      <c r="NGA248" s="41"/>
      <c r="NGB248" s="53"/>
      <c r="NGC248" s="53"/>
      <c r="NGD248" s="71"/>
      <c r="NGE248" s="41"/>
      <c r="NGF248" s="53"/>
      <c r="NGG248" s="53"/>
      <c r="NGH248" s="71"/>
      <c r="NGI248" s="41"/>
      <c r="NGJ248" s="53"/>
      <c r="NGK248" s="53"/>
      <c r="NGL248" s="71"/>
      <c r="NGM248" s="41"/>
      <c r="NGN248" s="53"/>
      <c r="NGO248" s="53"/>
      <c r="NGP248" s="71"/>
      <c r="NGQ248" s="41"/>
      <c r="NGR248" s="53"/>
      <c r="NGS248" s="53"/>
      <c r="NGT248" s="71"/>
      <c r="NGU248" s="41"/>
      <c r="NGV248" s="53"/>
      <c r="NGW248" s="53"/>
      <c r="NGX248" s="71"/>
      <c r="NGY248" s="41"/>
      <c r="NGZ248" s="53"/>
      <c r="NHA248" s="53"/>
      <c r="NHB248" s="71"/>
      <c r="NHC248" s="41"/>
      <c r="NHD248" s="53"/>
      <c r="NHE248" s="53"/>
      <c r="NHF248" s="71"/>
      <c r="NHG248" s="41"/>
      <c r="NHH248" s="53"/>
      <c r="NHI248" s="53"/>
      <c r="NHJ248" s="71"/>
      <c r="NHK248" s="41"/>
      <c r="NHL248" s="53"/>
      <c r="NHM248" s="53"/>
      <c r="NHN248" s="71"/>
      <c r="NHO248" s="41"/>
      <c r="NHP248" s="53"/>
      <c r="NHQ248" s="53"/>
      <c r="NHR248" s="71"/>
      <c r="NHS248" s="41"/>
      <c r="NHT248" s="53"/>
      <c r="NHU248" s="53"/>
      <c r="NHV248" s="71"/>
      <c r="NHW248" s="41"/>
      <c r="NHX248" s="53"/>
      <c r="NHY248" s="53"/>
      <c r="NHZ248" s="71"/>
      <c r="NIA248" s="41"/>
      <c r="NIB248" s="53"/>
      <c r="NIC248" s="53"/>
      <c r="NID248" s="71"/>
      <c r="NIE248" s="41"/>
      <c r="NIF248" s="53"/>
      <c r="NIG248" s="53"/>
      <c r="NIH248" s="71"/>
      <c r="NII248" s="41"/>
      <c r="NIJ248" s="53"/>
      <c r="NIK248" s="53"/>
      <c r="NIL248" s="71"/>
      <c r="NIM248" s="41"/>
      <c r="NIN248" s="53"/>
      <c r="NIO248" s="53"/>
      <c r="NIP248" s="71"/>
      <c r="NIQ248" s="41"/>
      <c r="NIR248" s="53"/>
      <c r="NIS248" s="53"/>
      <c r="NIT248" s="71"/>
      <c r="NIU248" s="41"/>
      <c r="NIV248" s="53"/>
      <c r="NIW248" s="53"/>
      <c r="NIX248" s="71"/>
      <c r="NIY248" s="41"/>
      <c r="NIZ248" s="53"/>
      <c r="NJA248" s="53"/>
      <c r="NJB248" s="71"/>
      <c r="NJC248" s="41"/>
      <c r="NJD248" s="53"/>
      <c r="NJE248" s="53"/>
      <c r="NJF248" s="71"/>
      <c r="NJG248" s="41"/>
      <c r="NJH248" s="53"/>
      <c r="NJI248" s="53"/>
      <c r="NJJ248" s="71"/>
      <c r="NJK248" s="41"/>
      <c r="NJL248" s="53"/>
      <c r="NJM248" s="53"/>
      <c r="NJN248" s="71"/>
      <c r="NJO248" s="41"/>
      <c r="NJP248" s="53"/>
      <c r="NJQ248" s="53"/>
      <c r="NJR248" s="71"/>
      <c r="NJS248" s="41"/>
      <c r="NJT248" s="53"/>
      <c r="NJU248" s="53"/>
      <c r="NJV248" s="71"/>
      <c r="NJW248" s="41"/>
      <c r="NJX248" s="53"/>
      <c r="NJY248" s="53"/>
      <c r="NJZ248" s="71"/>
      <c r="NKA248" s="41"/>
      <c r="NKB248" s="53"/>
      <c r="NKC248" s="53"/>
      <c r="NKD248" s="71"/>
      <c r="NKE248" s="41"/>
      <c r="NKF248" s="53"/>
      <c r="NKG248" s="53"/>
      <c r="NKH248" s="71"/>
      <c r="NKI248" s="41"/>
      <c r="NKJ248" s="53"/>
      <c r="NKK248" s="53"/>
      <c r="NKL248" s="71"/>
      <c r="NKM248" s="41"/>
      <c r="NKN248" s="53"/>
      <c r="NKO248" s="53"/>
      <c r="NKP248" s="71"/>
      <c r="NKQ248" s="41"/>
      <c r="NKR248" s="53"/>
      <c r="NKS248" s="53"/>
      <c r="NKT248" s="71"/>
      <c r="NKU248" s="41"/>
      <c r="NKV248" s="53"/>
      <c r="NKW248" s="53"/>
      <c r="NKX248" s="71"/>
      <c r="NKY248" s="41"/>
      <c r="NKZ248" s="53"/>
      <c r="NLA248" s="53"/>
      <c r="NLB248" s="71"/>
      <c r="NLC248" s="41"/>
      <c r="NLD248" s="53"/>
      <c r="NLE248" s="53"/>
      <c r="NLF248" s="71"/>
      <c r="NLG248" s="41"/>
      <c r="NLH248" s="53"/>
      <c r="NLI248" s="53"/>
      <c r="NLJ248" s="71"/>
      <c r="NLK248" s="41"/>
      <c r="NLL248" s="53"/>
      <c r="NLM248" s="53"/>
      <c r="NLN248" s="71"/>
      <c r="NLO248" s="41"/>
      <c r="NLP248" s="53"/>
      <c r="NLQ248" s="53"/>
      <c r="NLR248" s="71"/>
      <c r="NLS248" s="41"/>
      <c r="NLT248" s="53"/>
      <c r="NLU248" s="53"/>
      <c r="NLV248" s="71"/>
      <c r="NLW248" s="41"/>
      <c r="NLX248" s="53"/>
      <c r="NLY248" s="53"/>
      <c r="NLZ248" s="71"/>
      <c r="NMA248" s="41"/>
      <c r="NMB248" s="53"/>
      <c r="NMC248" s="53"/>
      <c r="NMD248" s="71"/>
      <c r="NME248" s="41"/>
      <c r="NMF248" s="53"/>
      <c r="NMG248" s="53"/>
      <c r="NMH248" s="71"/>
      <c r="NMI248" s="41"/>
      <c r="NMJ248" s="53"/>
      <c r="NMK248" s="53"/>
      <c r="NML248" s="71"/>
      <c r="NMM248" s="41"/>
      <c r="NMN248" s="53"/>
      <c r="NMO248" s="53"/>
      <c r="NMP248" s="71"/>
      <c r="NMQ248" s="41"/>
      <c r="NMR248" s="53"/>
      <c r="NMS248" s="53"/>
      <c r="NMT248" s="71"/>
      <c r="NMU248" s="41"/>
      <c r="NMV248" s="53"/>
      <c r="NMW248" s="53"/>
      <c r="NMX248" s="71"/>
      <c r="NMY248" s="41"/>
      <c r="NMZ248" s="53"/>
      <c r="NNA248" s="53"/>
      <c r="NNB248" s="71"/>
      <c r="NNC248" s="41"/>
      <c r="NND248" s="53"/>
      <c r="NNE248" s="53"/>
      <c r="NNF248" s="71"/>
      <c r="NNG248" s="41"/>
      <c r="NNH248" s="53"/>
      <c r="NNI248" s="53"/>
      <c r="NNJ248" s="71"/>
      <c r="NNK248" s="41"/>
      <c r="NNL248" s="53"/>
      <c r="NNM248" s="53"/>
      <c r="NNN248" s="71"/>
      <c r="NNO248" s="41"/>
      <c r="NNP248" s="53"/>
      <c r="NNQ248" s="53"/>
      <c r="NNR248" s="71"/>
      <c r="NNS248" s="41"/>
      <c r="NNT248" s="53"/>
      <c r="NNU248" s="53"/>
      <c r="NNV248" s="71"/>
      <c r="NNW248" s="41"/>
      <c r="NNX248" s="53"/>
      <c r="NNY248" s="53"/>
      <c r="NNZ248" s="71"/>
      <c r="NOA248" s="41"/>
      <c r="NOB248" s="53"/>
      <c r="NOC248" s="53"/>
      <c r="NOD248" s="71"/>
      <c r="NOE248" s="41"/>
      <c r="NOF248" s="53"/>
      <c r="NOG248" s="53"/>
      <c r="NOH248" s="71"/>
      <c r="NOI248" s="41"/>
      <c r="NOJ248" s="53"/>
      <c r="NOK248" s="53"/>
      <c r="NOL248" s="71"/>
      <c r="NOM248" s="41"/>
      <c r="NON248" s="53"/>
      <c r="NOO248" s="53"/>
      <c r="NOP248" s="71"/>
      <c r="NOQ248" s="41"/>
      <c r="NOR248" s="53"/>
      <c r="NOS248" s="53"/>
      <c r="NOT248" s="71"/>
      <c r="NOU248" s="41"/>
      <c r="NOV248" s="53"/>
      <c r="NOW248" s="53"/>
      <c r="NOX248" s="71"/>
      <c r="NOY248" s="41"/>
      <c r="NOZ248" s="53"/>
      <c r="NPA248" s="53"/>
      <c r="NPB248" s="71"/>
      <c r="NPC248" s="41"/>
      <c r="NPD248" s="53"/>
      <c r="NPE248" s="53"/>
      <c r="NPF248" s="71"/>
      <c r="NPG248" s="41"/>
      <c r="NPH248" s="53"/>
      <c r="NPI248" s="53"/>
      <c r="NPJ248" s="71"/>
      <c r="NPK248" s="41"/>
      <c r="NPL248" s="53"/>
      <c r="NPM248" s="53"/>
      <c r="NPN248" s="71"/>
      <c r="NPO248" s="41"/>
      <c r="NPP248" s="53"/>
      <c r="NPQ248" s="53"/>
      <c r="NPR248" s="71"/>
      <c r="NPS248" s="41"/>
      <c r="NPT248" s="53"/>
      <c r="NPU248" s="53"/>
      <c r="NPV248" s="71"/>
      <c r="NPW248" s="41"/>
      <c r="NPX248" s="53"/>
      <c r="NPY248" s="53"/>
      <c r="NPZ248" s="71"/>
      <c r="NQA248" s="41"/>
      <c r="NQB248" s="53"/>
      <c r="NQC248" s="53"/>
      <c r="NQD248" s="71"/>
      <c r="NQE248" s="41"/>
      <c r="NQF248" s="53"/>
      <c r="NQG248" s="53"/>
      <c r="NQH248" s="71"/>
      <c r="NQI248" s="41"/>
      <c r="NQJ248" s="53"/>
      <c r="NQK248" s="53"/>
      <c r="NQL248" s="71"/>
      <c r="NQM248" s="41"/>
      <c r="NQN248" s="53"/>
      <c r="NQO248" s="53"/>
      <c r="NQP248" s="71"/>
      <c r="NQQ248" s="41"/>
      <c r="NQR248" s="53"/>
      <c r="NQS248" s="53"/>
      <c r="NQT248" s="71"/>
      <c r="NQU248" s="41"/>
      <c r="NQV248" s="53"/>
      <c r="NQW248" s="53"/>
      <c r="NQX248" s="71"/>
      <c r="NQY248" s="41"/>
      <c r="NQZ248" s="53"/>
      <c r="NRA248" s="53"/>
      <c r="NRB248" s="71"/>
      <c r="NRC248" s="41"/>
      <c r="NRD248" s="53"/>
      <c r="NRE248" s="53"/>
      <c r="NRF248" s="71"/>
      <c r="NRG248" s="41"/>
      <c r="NRH248" s="53"/>
      <c r="NRI248" s="53"/>
      <c r="NRJ248" s="71"/>
      <c r="NRK248" s="41"/>
      <c r="NRL248" s="53"/>
      <c r="NRM248" s="53"/>
      <c r="NRN248" s="71"/>
      <c r="NRO248" s="41"/>
      <c r="NRP248" s="53"/>
      <c r="NRQ248" s="53"/>
      <c r="NRR248" s="71"/>
      <c r="NRS248" s="41"/>
      <c r="NRT248" s="53"/>
      <c r="NRU248" s="53"/>
      <c r="NRV248" s="71"/>
      <c r="NRW248" s="41"/>
      <c r="NRX248" s="53"/>
      <c r="NRY248" s="53"/>
      <c r="NRZ248" s="71"/>
      <c r="NSA248" s="41"/>
      <c r="NSB248" s="53"/>
      <c r="NSC248" s="53"/>
      <c r="NSD248" s="71"/>
      <c r="NSE248" s="41"/>
      <c r="NSF248" s="53"/>
      <c r="NSG248" s="53"/>
      <c r="NSH248" s="71"/>
      <c r="NSI248" s="41"/>
      <c r="NSJ248" s="53"/>
      <c r="NSK248" s="53"/>
      <c r="NSL248" s="71"/>
      <c r="NSM248" s="41"/>
      <c r="NSN248" s="53"/>
      <c r="NSO248" s="53"/>
      <c r="NSP248" s="71"/>
      <c r="NSQ248" s="41"/>
      <c r="NSR248" s="53"/>
      <c r="NSS248" s="53"/>
      <c r="NST248" s="71"/>
      <c r="NSU248" s="41"/>
      <c r="NSV248" s="53"/>
      <c r="NSW248" s="53"/>
      <c r="NSX248" s="71"/>
      <c r="NSY248" s="41"/>
      <c r="NSZ248" s="53"/>
      <c r="NTA248" s="53"/>
      <c r="NTB248" s="71"/>
      <c r="NTC248" s="41"/>
      <c r="NTD248" s="53"/>
      <c r="NTE248" s="53"/>
      <c r="NTF248" s="71"/>
      <c r="NTG248" s="41"/>
      <c r="NTH248" s="53"/>
      <c r="NTI248" s="53"/>
      <c r="NTJ248" s="71"/>
      <c r="NTK248" s="41"/>
      <c r="NTL248" s="53"/>
      <c r="NTM248" s="53"/>
      <c r="NTN248" s="71"/>
      <c r="NTO248" s="41"/>
      <c r="NTP248" s="53"/>
      <c r="NTQ248" s="53"/>
      <c r="NTR248" s="71"/>
      <c r="NTS248" s="41"/>
      <c r="NTT248" s="53"/>
      <c r="NTU248" s="53"/>
      <c r="NTV248" s="71"/>
      <c r="NTW248" s="41"/>
      <c r="NTX248" s="53"/>
      <c r="NTY248" s="53"/>
      <c r="NTZ248" s="71"/>
      <c r="NUA248" s="41"/>
      <c r="NUB248" s="53"/>
      <c r="NUC248" s="53"/>
      <c r="NUD248" s="71"/>
      <c r="NUE248" s="41"/>
      <c r="NUF248" s="53"/>
      <c r="NUG248" s="53"/>
      <c r="NUH248" s="71"/>
      <c r="NUI248" s="41"/>
      <c r="NUJ248" s="53"/>
      <c r="NUK248" s="53"/>
      <c r="NUL248" s="71"/>
      <c r="NUM248" s="41"/>
      <c r="NUN248" s="53"/>
      <c r="NUO248" s="53"/>
      <c r="NUP248" s="71"/>
      <c r="NUQ248" s="41"/>
      <c r="NUR248" s="53"/>
      <c r="NUS248" s="53"/>
      <c r="NUT248" s="71"/>
      <c r="NUU248" s="41"/>
      <c r="NUV248" s="53"/>
      <c r="NUW248" s="53"/>
      <c r="NUX248" s="71"/>
      <c r="NUY248" s="41"/>
      <c r="NUZ248" s="53"/>
      <c r="NVA248" s="53"/>
      <c r="NVB248" s="71"/>
      <c r="NVC248" s="41"/>
      <c r="NVD248" s="53"/>
      <c r="NVE248" s="53"/>
      <c r="NVF248" s="71"/>
      <c r="NVG248" s="41"/>
      <c r="NVH248" s="53"/>
      <c r="NVI248" s="53"/>
      <c r="NVJ248" s="71"/>
      <c r="NVK248" s="41"/>
      <c r="NVL248" s="53"/>
      <c r="NVM248" s="53"/>
      <c r="NVN248" s="71"/>
      <c r="NVO248" s="41"/>
      <c r="NVP248" s="53"/>
      <c r="NVQ248" s="53"/>
      <c r="NVR248" s="71"/>
      <c r="NVS248" s="41"/>
      <c r="NVT248" s="53"/>
      <c r="NVU248" s="53"/>
      <c r="NVV248" s="71"/>
      <c r="NVW248" s="41"/>
      <c r="NVX248" s="53"/>
      <c r="NVY248" s="53"/>
      <c r="NVZ248" s="71"/>
      <c r="NWA248" s="41"/>
      <c r="NWB248" s="53"/>
      <c r="NWC248" s="53"/>
      <c r="NWD248" s="71"/>
      <c r="NWE248" s="41"/>
      <c r="NWF248" s="53"/>
      <c r="NWG248" s="53"/>
      <c r="NWH248" s="71"/>
      <c r="NWI248" s="41"/>
      <c r="NWJ248" s="53"/>
      <c r="NWK248" s="53"/>
      <c r="NWL248" s="71"/>
      <c r="NWM248" s="41"/>
      <c r="NWN248" s="53"/>
      <c r="NWO248" s="53"/>
      <c r="NWP248" s="71"/>
      <c r="NWQ248" s="41"/>
      <c r="NWR248" s="53"/>
      <c r="NWS248" s="53"/>
      <c r="NWT248" s="71"/>
      <c r="NWU248" s="41"/>
      <c r="NWV248" s="53"/>
      <c r="NWW248" s="53"/>
      <c r="NWX248" s="71"/>
      <c r="NWY248" s="41"/>
      <c r="NWZ248" s="53"/>
      <c r="NXA248" s="53"/>
      <c r="NXB248" s="71"/>
      <c r="NXC248" s="41"/>
      <c r="NXD248" s="53"/>
      <c r="NXE248" s="53"/>
      <c r="NXF248" s="71"/>
      <c r="NXG248" s="41"/>
      <c r="NXH248" s="53"/>
      <c r="NXI248" s="53"/>
      <c r="NXJ248" s="71"/>
      <c r="NXK248" s="41"/>
      <c r="NXL248" s="53"/>
      <c r="NXM248" s="53"/>
      <c r="NXN248" s="71"/>
      <c r="NXO248" s="41"/>
      <c r="NXP248" s="53"/>
      <c r="NXQ248" s="53"/>
      <c r="NXR248" s="71"/>
      <c r="NXS248" s="41"/>
      <c r="NXT248" s="53"/>
      <c r="NXU248" s="53"/>
      <c r="NXV248" s="71"/>
      <c r="NXW248" s="41"/>
      <c r="NXX248" s="53"/>
      <c r="NXY248" s="53"/>
      <c r="NXZ248" s="71"/>
      <c r="NYA248" s="41"/>
      <c r="NYB248" s="53"/>
      <c r="NYC248" s="53"/>
      <c r="NYD248" s="71"/>
      <c r="NYE248" s="41"/>
      <c r="NYF248" s="53"/>
      <c r="NYG248" s="53"/>
      <c r="NYH248" s="71"/>
      <c r="NYI248" s="41"/>
      <c r="NYJ248" s="53"/>
      <c r="NYK248" s="53"/>
      <c r="NYL248" s="71"/>
      <c r="NYM248" s="41"/>
      <c r="NYN248" s="53"/>
      <c r="NYO248" s="53"/>
      <c r="NYP248" s="71"/>
      <c r="NYQ248" s="41"/>
      <c r="NYR248" s="53"/>
      <c r="NYS248" s="53"/>
      <c r="NYT248" s="71"/>
      <c r="NYU248" s="41"/>
      <c r="NYV248" s="53"/>
      <c r="NYW248" s="53"/>
      <c r="NYX248" s="71"/>
      <c r="NYY248" s="41"/>
      <c r="NYZ248" s="53"/>
      <c r="NZA248" s="53"/>
      <c r="NZB248" s="71"/>
      <c r="NZC248" s="41"/>
      <c r="NZD248" s="53"/>
      <c r="NZE248" s="53"/>
      <c r="NZF248" s="71"/>
      <c r="NZG248" s="41"/>
      <c r="NZH248" s="53"/>
      <c r="NZI248" s="53"/>
      <c r="NZJ248" s="71"/>
      <c r="NZK248" s="41"/>
      <c r="NZL248" s="53"/>
      <c r="NZM248" s="53"/>
      <c r="NZN248" s="71"/>
      <c r="NZO248" s="41"/>
      <c r="NZP248" s="53"/>
      <c r="NZQ248" s="53"/>
      <c r="NZR248" s="71"/>
      <c r="NZS248" s="41"/>
      <c r="NZT248" s="53"/>
      <c r="NZU248" s="53"/>
      <c r="NZV248" s="71"/>
      <c r="NZW248" s="41"/>
      <c r="NZX248" s="53"/>
      <c r="NZY248" s="53"/>
      <c r="NZZ248" s="71"/>
      <c r="OAA248" s="41"/>
      <c r="OAB248" s="53"/>
      <c r="OAC248" s="53"/>
      <c r="OAD248" s="71"/>
      <c r="OAE248" s="41"/>
      <c r="OAF248" s="53"/>
      <c r="OAG248" s="53"/>
      <c r="OAH248" s="71"/>
      <c r="OAI248" s="41"/>
      <c r="OAJ248" s="53"/>
      <c r="OAK248" s="53"/>
      <c r="OAL248" s="71"/>
      <c r="OAM248" s="41"/>
      <c r="OAN248" s="53"/>
      <c r="OAO248" s="53"/>
      <c r="OAP248" s="71"/>
      <c r="OAQ248" s="41"/>
      <c r="OAR248" s="53"/>
      <c r="OAS248" s="53"/>
      <c r="OAT248" s="71"/>
      <c r="OAU248" s="41"/>
      <c r="OAV248" s="53"/>
      <c r="OAW248" s="53"/>
      <c r="OAX248" s="71"/>
      <c r="OAY248" s="41"/>
      <c r="OAZ248" s="53"/>
      <c r="OBA248" s="53"/>
      <c r="OBB248" s="71"/>
      <c r="OBC248" s="41"/>
      <c r="OBD248" s="53"/>
      <c r="OBE248" s="53"/>
      <c r="OBF248" s="71"/>
      <c r="OBG248" s="41"/>
      <c r="OBH248" s="53"/>
      <c r="OBI248" s="53"/>
      <c r="OBJ248" s="71"/>
      <c r="OBK248" s="41"/>
      <c r="OBL248" s="53"/>
      <c r="OBM248" s="53"/>
      <c r="OBN248" s="71"/>
      <c r="OBO248" s="41"/>
      <c r="OBP248" s="53"/>
      <c r="OBQ248" s="53"/>
      <c r="OBR248" s="71"/>
      <c r="OBS248" s="41"/>
      <c r="OBT248" s="53"/>
      <c r="OBU248" s="53"/>
      <c r="OBV248" s="71"/>
      <c r="OBW248" s="41"/>
      <c r="OBX248" s="53"/>
      <c r="OBY248" s="53"/>
      <c r="OBZ248" s="71"/>
      <c r="OCA248" s="41"/>
      <c r="OCB248" s="53"/>
      <c r="OCC248" s="53"/>
      <c r="OCD248" s="71"/>
      <c r="OCE248" s="41"/>
      <c r="OCF248" s="53"/>
      <c r="OCG248" s="53"/>
      <c r="OCH248" s="71"/>
      <c r="OCI248" s="41"/>
      <c r="OCJ248" s="53"/>
      <c r="OCK248" s="53"/>
      <c r="OCL248" s="71"/>
      <c r="OCM248" s="41"/>
      <c r="OCN248" s="53"/>
      <c r="OCO248" s="53"/>
      <c r="OCP248" s="71"/>
      <c r="OCQ248" s="41"/>
      <c r="OCR248" s="53"/>
      <c r="OCS248" s="53"/>
      <c r="OCT248" s="71"/>
      <c r="OCU248" s="41"/>
      <c r="OCV248" s="53"/>
      <c r="OCW248" s="53"/>
      <c r="OCX248" s="71"/>
      <c r="OCY248" s="41"/>
      <c r="OCZ248" s="53"/>
      <c r="ODA248" s="53"/>
      <c r="ODB248" s="71"/>
      <c r="ODC248" s="41"/>
      <c r="ODD248" s="53"/>
      <c r="ODE248" s="53"/>
      <c r="ODF248" s="71"/>
      <c r="ODG248" s="41"/>
      <c r="ODH248" s="53"/>
      <c r="ODI248" s="53"/>
      <c r="ODJ248" s="71"/>
      <c r="ODK248" s="41"/>
      <c r="ODL248" s="53"/>
      <c r="ODM248" s="53"/>
      <c r="ODN248" s="71"/>
      <c r="ODO248" s="41"/>
      <c r="ODP248" s="53"/>
      <c r="ODQ248" s="53"/>
      <c r="ODR248" s="71"/>
      <c r="ODS248" s="41"/>
      <c r="ODT248" s="53"/>
      <c r="ODU248" s="53"/>
      <c r="ODV248" s="71"/>
      <c r="ODW248" s="41"/>
      <c r="ODX248" s="53"/>
      <c r="ODY248" s="53"/>
      <c r="ODZ248" s="71"/>
      <c r="OEA248" s="41"/>
      <c r="OEB248" s="53"/>
      <c r="OEC248" s="53"/>
      <c r="OED248" s="71"/>
      <c r="OEE248" s="41"/>
      <c r="OEF248" s="53"/>
      <c r="OEG248" s="53"/>
      <c r="OEH248" s="71"/>
      <c r="OEI248" s="41"/>
      <c r="OEJ248" s="53"/>
      <c r="OEK248" s="53"/>
      <c r="OEL248" s="71"/>
      <c r="OEM248" s="41"/>
      <c r="OEN248" s="53"/>
      <c r="OEO248" s="53"/>
      <c r="OEP248" s="71"/>
      <c r="OEQ248" s="41"/>
      <c r="OER248" s="53"/>
      <c r="OES248" s="53"/>
      <c r="OET248" s="71"/>
      <c r="OEU248" s="41"/>
      <c r="OEV248" s="53"/>
      <c r="OEW248" s="53"/>
      <c r="OEX248" s="71"/>
      <c r="OEY248" s="41"/>
      <c r="OEZ248" s="53"/>
      <c r="OFA248" s="53"/>
      <c r="OFB248" s="71"/>
      <c r="OFC248" s="41"/>
      <c r="OFD248" s="53"/>
      <c r="OFE248" s="53"/>
      <c r="OFF248" s="71"/>
      <c r="OFG248" s="41"/>
      <c r="OFH248" s="53"/>
      <c r="OFI248" s="53"/>
      <c r="OFJ248" s="71"/>
      <c r="OFK248" s="41"/>
      <c r="OFL248" s="53"/>
      <c r="OFM248" s="53"/>
      <c r="OFN248" s="71"/>
      <c r="OFO248" s="41"/>
      <c r="OFP248" s="53"/>
      <c r="OFQ248" s="53"/>
      <c r="OFR248" s="71"/>
      <c r="OFS248" s="41"/>
      <c r="OFT248" s="53"/>
      <c r="OFU248" s="53"/>
      <c r="OFV248" s="71"/>
      <c r="OFW248" s="41"/>
      <c r="OFX248" s="53"/>
      <c r="OFY248" s="53"/>
      <c r="OFZ248" s="71"/>
      <c r="OGA248" s="41"/>
      <c r="OGB248" s="53"/>
      <c r="OGC248" s="53"/>
      <c r="OGD248" s="71"/>
      <c r="OGE248" s="41"/>
      <c r="OGF248" s="53"/>
      <c r="OGG248" s="53"/>
      <c r="OGH248" s="71"/>
      <c r="OGI248" s="41"/>
      <c r="OGJ248" s="53"/>
      <c r="OGK248" s="53"/>
      <c r="OGL248" s="71"/>
      <c r="OGM248" s="41"/>
      <c r="OGN248" s="53"/>
      <c r="OGO248" s="53"/>
      <c r="OGP248" s="71"/>
      <c r="OGQ248" s="41"/>
      <c r="OGR248" s="53"/>
      <c r="OGS248" s="53"/>
      <c r="OGT248" s="71"/>
      <c r="OGU248" s="41"/>
      <c r="OGV248" s="53"/>
      <c r="OGW248" s="53"/>
      <c r="OGX248" s="71"/>
      <c r="OGY248" s="41"/>
      <c r="OGZ248" s="53"/>
      <c r="OHA248" s="53"/>
      <c r="OHB248" s="71"/>
      <c r="OHC248" s="41"/>
      <c r="OHD248" s="53"/>
      <c r="OHE248" s="53"/>
      <c r="OHF248" s="71"/>
      <c r="OHG248" s="41"/>
      <c r="OHH248" s="53"/>
      <c r="OHI248" s="53"/>
      <c r="OHJ248" s="71"/>
      <c r="OHK248" s="41"/>
      <c r="OHL248" s="53"/>
      <c r="OHM248" s="53"/>
      <c r="OHN248" s="71"/>
      <c r="OHO248" s="41"/>
      <c r="OHP248" s="53"/>
      <c r="OHQ248" s="53"/>
      <c r="OHR248" s="71"/>
      <c r="OHS248" s="41"/>
      <c r="OHT248" s="53"/>
      <c r="OHU248" s="53"/>
      <c r="OHV248" s="71"/>
      <c r="OHW248" s="41"/>
      <c r="OHX248" s="53"/>
      <c r="OHY248" s="53"/>
      <c r="OHZ248" s="71"/>
      <c r="OIA248" s="41"/>
      <c r="OIB248" s="53"/>
      <c r="OIC248" s="53"/>
      <c r="OID248" s="71"/>
      <c r="OIE248" s="41"/>
      <c r="OIF248" s="53"/>
      <c r="OIG248" s="53"/>
      <c r="OIH248" s="71"/>
      <c r="OII248" s="41"/>
      <c r="OIJ248" s="53"/>
      <c r="OIK248" s="53"/>
      <c r="OIL248" s="71"/>
      <c r="OIM248" s="41"/>
      <c r="OIN248" s="53"/>
      <c r="OIO248" s="53"/>
      <c r="OIP248" s="71"/>
      <c r="OIQ248" s="41"/>
      <c r="OIR248" s="53"/>
      <c r="OIS248" s="53"/>
      <c r="OIT248" s="71"/>
      <c r="OIU248" s="41"/>
      <c r="OIV248" s="53"/>
      <c r="OIW248" s="53"/>
      <c r="OIX248" s="71"/>
      <c r="OIY248" s="41"/>
      <c r="OIZ248" s="53"/>
      <c r="OJA248" s="53"/>
      <c r="OJB248" s="71"/>
      <c r="OJC248" s="41"/>
      <c r="OJD248" s="53"/>
      <c r="OJE248" s="53"/>
      <c r="OJF248" s="71"/>
      <c r="OJG248" s="41"/>
      <c r="OJH248" s="53"/>
      <c r="OJI248" s="53"/>
      <c r="OJJ248" s="71"/>
      <c r="OJK248" s="41"/>
      <c r="OJL248" s="53"/>
      <c r="OJM248" s="53"/>
      <c r="OJN248" s="71"/>
      <c r="OJO248" s="41"/>
      <c r="OJP248" s="53"/>
      <c r="OJQ248" s="53"/>
      <c r="OJR248" s="71"/>
      <c r="OJS248" s="41"/>
      <c r="OJT248" s="53"/>
      <c r="OJU248" s="53"/>
      <c r="OJV248" s="71"/>
      <c r="OJW248" s="41"/>
      <c r="OJX248" s="53"/>
      <c r="OJY248" s="53"/>
      <c r="OJZ248" s="71"/>
      <c r="OKA248" s="41"/>
      <c r="OKB248" s="53"/>
      <c r="OKC248" s="53"/>
      <c r="OKD248" s="71"/>
      <c r="OKE248" s="41"/>
      <c r="OKF248" s="53"/>
      <c r="OKG248" s="53"/>
      <c r="OKH248" s="71"/>
      <c r="OKI248" s="41"/>
      <c r="OKJ248" s="53"/>
      <c r="OKK248" s="53"/>
      <c r="OKL248" s="71"/>
      <c r="OKM248" s="41"/>
      <c r="OKN248" s="53"/>
      <c r="OKO248" s="53"/>
      <c r="OKP248" s="71"/>
      <c r="OKQ248" s="41"/>
      <c r="OKR248" s="53"/>
      <c r="OKS248" s="53"/>
      <c r="OKT248" s="71"/>
      <c r="OKU248" s="41"/>
      <c r="OKV248" s="53"/>
      <c r="OKW248" s="53"/>
      <c r="OKX248" s="71"/>
      <c r="OKY248" s="41"/>
      <c r="OKZ248" s="53"/>
      <c r="OLA248" s="53"/>
      <c r="OLB248" s="71"/>
      <c r="OLC248" s="41"/>
      <c r="OLD248" s="53"/>
      <c r="OLE248" s="53"/>
      <c r="OLF248" s="71"/>
      <c r="OLG248" s="41"/>
      <c r="OLH248" s="53"/>
      <c r="OLI248" s="53"/>
      <c r="OLJ248" s="71"/>
      <c r="OLK248" s="41"/>
      <c r="OLL248" s="53"/>
      <c r="OLM248" s="53"/>
      <c r="OLN248" s="71"/>
      <c r="OLO248" s="41"/>
      <c r="OLP248" s="53"/>
      <c r="OLQ248" s="53"/>
      <c r="OLR248" s="71"/>
      <c r="OLS248" s="41"/>
      <c r="OLT248" s="53"/>
      <c r="OLU248" s="53"/>
      <c r="OLV248" s="71"/>
      <c r="OLW248" s="41"/>
      <c r="OLX248" s="53"/>
      <c r="OLY248" s="53"/>
      <c r="OLZ248" s="71"/>
      <c r="OMA248" s="41"/>
      <c r="OMB248" s="53"/>
      <c r="OMC248" s="53"/>
      <c r="OMD248" s="71"/>
      <c r="OME248" s="41"/>
      <c r="OMF248" s="53"/>
      <c r="OMG248" s="53"/>
      <c r="OMH248" s="71"/>
      <c r="OMI248" s="41"/>
      <c r="OMJ248" s="53"/>
      <c r="OMK248" s="53"/>
      <c r="OML248" s="71"/>
      <c r="OMM248" s="41"/>
      <c r="OMN248" s="53"/>
      <c r="OMO248" s="53"/>
      <c r="OMP248" s="71"/>
      <c r="OMQ248" s="41"/>
      <c r="OMR248" s="53"/>
      <c r="OMS248" s="53"/>
      <c r="OMT248" s="71"/>
      <c r="OMU248" s="41"/>
      <c r="OMV248" s="53"/>
      <c r="OMW248" s="53"/>
      <c r="OMX248" s="71"/>
      <c r="OMY248" s="41"/>
      <c r="OMZ248" s="53"/>
      <c r="ONA248" s="53"/>
      <c r="ONB248" s="71"/>
      <c r="ONC248" s="41"/>
      <c r="OND248" s="53"/>
      <c r="ONE248" s="53"/>
      <c r="ONF248" s="71"/>
      <c r="ONG248" s="41"/>
      <c r="ONH248" s="53"/>
      <c r="ONI248" s="53"/>
      <c r="ONJ248" s="71"/>
      <c r="ONK248" s="41"/>
      <c r="ONL248" s="53"/>
      <c r="ONM248" s="53"/>
      <c r="ONN248" s="71"/>
      <c r="ONO248" s="41"/>
      <c r="ONP248" s="53"/>
      <c r="ONQ248" s="53"/>
      <c r="ONR248" s="71"/>
      <c r="ONS248" s="41"/>
      <c r="ONT248" s="53"/>
      <c r="ONU248" s="53"/>
      <c r="ONV248" s="71"/>
      <c r="ONW248" s="41"/>
      <c r="ONX248" s="53"/>
      <c r="ONY248" s="53"/>
      <c r="ONZ248" s="71"/>
      <c r="OOA248" s="41"/>
      <c r="OOB248" s="53"/>
      <c r="OOC248" s="53"/>
      <c r="OOD248" s="71"/>
      <c r="OOE248" s="41"/>
      <c r="OOF248" s="53"/>
      <c r="OOG248" s="53"/>
      <c r="OOH248" s="71"/>
      <c r="OOI248" s="41"/>
      <c r="OOJ248" s="53"/>
      <c r="OOK248" s="53"/>
      <c r="OOL248" s="71"/>
      <c r="OOM248" s="41"/>
      <c r="OON248" s="53"/>
      <c r="OOO248" s="53"/>
      <c r="OOP248" s="71"/>
      <c r="OOQ248" s="41"/>
      <c r="OOR248" s="53"/>
      <c r="OOS248" s="53"/>
      <c r="OOT248" s="71"/>
      <c r="OOU248" s="41"/>
      <c r="OOV248" s="53"/>
      <c r="OOW248" s="53"/>
      <c r="OOX248" s="71"/>
      <c r="OOY248" s="41"/>
      <c r="OOZ248" s="53"/>
      <c r="OPA248" s="53"/>
      <c r="OPB248" s="71"/>
      <c r="OPC248" s="41"/>
      <c r="OPD248" s="53"/>
      <c r="OPE248" s="53"/>
      <c r="OPF248" s="71"/>
      <c r="OPG248" s="41"/>
      <c r="OPH248" s="53"/>
      <c r="OPI248" s="53"/>
      <c r="OPJ248" s="71"/>
      <c r="OPK248" s="41"/>
      <c r="OPL248" s="53"/>
      <c r="OPM248" s="53"/>
      <c r="OPN248" s="71"/>
      <c r="OPO248" s="41"/>
      <c r="OPP248" s="53"/>
      <c r="OPQ248" s="53"/>
      <c r="OPR248" s="71"/>
      <c r="OPS248" s="41"/>
      <c r="OPT248" s="53"/>
      <c r="OPU248" s="53"/>
      <c r="OPV248" s="71"/>
      <c r="OPW248" s="41"/>
      <c r="OPX248" s="53"/>
      <c r="OPY248" s="53"/>
      <c r="OPZ248" s="71"/>
      <c r="OQA248" s="41"/>
      <c r="OQB248" s="53"/>
      <c r="OQC248" s="53"/>
      <c r="OQD248" s="71"/>
      <c r="OQE248" s="41"/>
      <c r="OQF248" s="53"/>
      <c r="OQG248" s="53"/>
      <c r="OQH248" s="71"/>
      <c r="OQI248" s="41"/>
      <c r="OQJ248" s="53"/>
      <c r="OQK248" s="53"/>
      <c r="OQL248" s="71"/>
      <c r="OQM248" s="41"/>
      <c r="OQN248" s="53"/>
      <c r="OQO248" s="53"/>
      <c r="OQP248" s="71"/>
      <c r="OQQ248" s="41"/>
      <c r="OQR248" s="53"/>
      <c r="OQS248" s="53"/>
      <c r="OQT248" s="71"/>
      <c r="OQU248" s="41"/>
      <c r="OQV248" s="53"/>
      <c r="OQW248" s="53"/>
      <c r="OQX248" s="71"/>
      <c r="OQY248" s="41"/>
      <c r="OQZ248" s="53"/>
      <c r="ORA248" s="53"/>
      <c r="ORB248" s="71"/>
      <c r="ORC248" s="41"/>
      <c r="ORD248" s="53"/>
      <c r="ORE248" s="53"/>
      <c r="ORF248" s="71"/>
      <c r="ORG248" s="41"/>
      <c r="ORH248" s="53"/>
      <c r="ORI248" s="53"/>
      <c r="ORJ248" s="71"/>
      <c r="ORK248" s="41"/>
      <c r="ORL248" s="53"/>
      <c r="ORM248" s="53"/>
      <c r="ORN248" s="71"/>
      <c r="ORO248" s="41"/>
      <c r="ORP248" s="53"/>
      <c r="ORQ248" s="53"/>
      <c r="ORR248" s="71"/>
      <c r="ORS248" s="41"/>
      <c r="ORT248" s="53"/>
      <c r="ORU248" s="53"/>
      <c r="ORV248" s="71"/>
      <c r="ORW248" s="41"/>
      <c r="ORX248" s="53"/>
      <c r="ORY248" s="53"/>
      <c r="ORZ248" s="71"/>
      <c r="OSA248" s="41"/>
      <c r="OSB248" s="53"/>
      <c r="OSC248" s="53"/>
      <c r="OSD248" s="71"/>
      <c r="OSE248" s="41"/>
      <c r="OSF248" s="53"/>
      <c r="OSG248" s="53"/>
      <c r="OSH248" s="71"/>
      <c r="OSI248" s="41"/>
      <c r="OSJ248" s="53"/>
      <c r="OSK248" s="53"/>
      <c r="OSL248" s="71"/>
      <c r="OSM248" s="41"/>
      <c r="OSN248" s="53"/>
      <c r="OSO248" s="53"/>
      <c r="OSP248" s="71"/>
      <c r="OSQ248" s="41"/>
      <c r="OSR248" s="53"/>
      <c r="OSS248" s="53"/>
      <c r="OST248" s="71"/>
      <c r="OSU248" s="41"/>
      <c r="OSV248" s="53"/>
      <c r="OSW248" s="53"/>
      <c r="OSX248" s="71"/>
      <c r="OSY248" s="41"/>
      <c r="OSZ248" s="53"/>
      <c r="OTA248" s="53"/>
      <c r="OTB248" s="71"/>
      <c r="OTC248" s="41"/>
      <c r="OTD248" s="53"/>
      <c r="OTE248" s="53"/>
      <c r="OTF248" s="71"/>
      <c r="OTG248" s="41"/>
      <c r="OTH248" s="53"/>
      <c r="OTI248" s="53"/>
      <c r="OTJ248" s="71"/>
      <c r="OTK248" s="41"/>
      <c r="OTL248" s="53"/>
      <c r="OTM248" s="53"/>
      <c r="OTN248" s="71"/>
      <c r="OTO248" s="41"/>
      <c r="OTP248" s="53"/>
      <c r="OTQ248" s="53"/>
      <c r="OTR248" s="71"/>
      <c r="OTS248" s="41"/>
      <c r="OTT248" s="53"/>
      <c r="OTU248" s="53"/>
      <c r="OTV248" s="71"/>
      <c r="OTW248" s="41"/>
      <c r="OTX248" s="53"/>
      <c r="OTY248" s="53"/>
      <c r="OTZ248" s="71"/>
      <c r="OUA248" s="41"/>
      <c r="OUB248" s="53"/>
      <c r="OUC248" s="53"/>
      <c r="OUD248" s="71"/>
      <c r="OUE248" s="41"/>
      <c r="OUF248" s="53"/>
      <c r="OUG248" s="53"/>
      <c r="OUH248" s="71"/>
      <c r="OUI248" s="41"/>
      <c r="OUJ248" s="53"/>
      <c r="OUK248" s="53"/>
      <c r="OUL248" s="71"/>
      <c r="OUM248" s="41"/>
      <c r="OUN248" s="53"/>
      <c r="OUO248" s="53"/>
      <c r="OUP248" s="71"/>
      <c r="OUQ248" s="41"/>
      <c r="OUR248" s="53"/>
      <c r="OUS248" s="53"/>
      <c r="OUT248" s="71"/>
      <c r="OUU248" s="41"/>
      <c r="OUV248" s="53"/>
      <c r="OUW248" s="53"/>
      <c r="OUX248" s="71"/>
      <c r="OUY248" s="41"/>
      <c r="OUZ248" s="53"/>
      <c r="OVA248" s="53"/>
      <c r="OVB248" s="71"/>
      <c r="OVC248" s="41"/>
      <c r="OVD248" s="53"/>
      <c r="OVE248" s="53"/>
      <c r="OVF248" s="71"/>
      <c r="OVG248" s="41"/>
      <c r="OVH248" s="53"/>
      <c r="OVI248" s="53"/>
      <c r="OVJ248" s="71"/>
      <c r="OVK248" s="41"/>
      <c r="OVL248" s="53"/>
      <c r="OVM248" s="53"/>
      <c r="OVN248" s="71"/>
      <c r="OVO248" s="41"/>
      <c r="OVP248" s="53"/>
      <c r="OVQ248" s="53"/>
      <c r="OVR248" s="71"/>
      <c r="OVS248" s="41"/>
      <c r="OVT248" s="53"/>
      <c r="OVU248" s="53"/>
      <c r="OVV248" s="71"/>
      <c r="OVW248" s="41"/>
      <c r="OVX248" s="53"/>
      <c r="OVY248" s="53"/>
      <c r="OVZ248" s="71"/>
      <c r="OWA248" s="41"/>
      <c r="OWB248" s="53"/>
      <c r="OWC248" s="53"/>
      <c r="OWD248" s="71"/>
      <c r="OWE248" s="41"/>
      <c r="OWF248" s="53"/>
      <c r="OWG248" s="53"/>
      <c r="OWH248" s="71"/>
      <c r="OWI248" s="41"/>
      <c r="OWJ248" s="53"/>
      <c r="OWK248" s="53"/>
      <c r="OWL248" s="71"/>
      <c r="OWM248" s="41"/>
      <c r="OWN248" s="53"/>
      <c r="OWO248" s="53"/>
      <c r="OWP248" s="71"/>
      <c r="OWQ248" s="41"/>
      <c r="OWR248" s="53"/>
      <c r="OWS248" s="53"/>
      <c r="OWT248" s="71"/>
      <c r="OWU248" s="41"/>
      <c r="OWV248" s="53"/>
      <c r="OWW248" s="53"/>
      <c r="OWX248" s="71"/>
      <c r="OWY248" s="41"/>
      <c r="OWZ248" s="53"/>
      <c r="OXA248" s="53"/>
      <c r="OXB248" s="71"/>
      <c r="OXC248" s="41"/>
      <c r="OXD248" s="53"/>
      <c r="OXE248" s="53"/>
      <c r="OXF248" s="71"/>
      <c r="OXG248" s="41"/>
      <c r="OXH248" s="53"/>
      <c r="OXI248" s="53"/>
      <c r="OXJ248" s="71"/>
      <c r="OXK248" s="41"/>
      <c r="OXL248" s="53"/>
      <c r="OXM248" s="53"/>
      <c r="OXN248" s="71"/>
      <c r="OXO248" s="41"/>
      <c r="OXP248" s="53"/>
      <c r="OXQ248" s="53"/>
      <c r="OXR248" s="71"/>
      <c r="OXS248" s="41"/>
      <c r="OXT248" s="53"/>
      <c r="OXU248" s="53"/>
      <c r="OXV248" s="71"/>
      <c r="OXW248" s="41"/>
      <c r="OXX248" s="53"/>
      <c r="OXY248" s="53"/>
      <c r="OXZ248" s="71"/>
      <c r="OYA248" s="41"/>
      <c r="OYB248" s="53"/>
      <c r="OYC248" s="53"/>
      <c r="OYD248" s="71"/>
      <c r="OYE248" s="41"/>
      <c r="OYF248" s="53"/>
      <c r="OYG248" s="53"/>
      <c r="OYH248" s="71"/>
      <c r="OYI248" s="41"/>
      <c r="OYJ248" s="53"/>
      <c r="OYK248" s="53"/>
      <c r="OYL248" s="71"/>
      <c r="OYM248" s="41"/>
      <c r="OYN248" s="53"/>
      <c r="OYO248" s="53"/>
      <c r="OYP248" s="71"/>
      <c r="OYQ248" s="41"/>
      <c r="OYR248" s="53"/>
      <c r="OYS248" s="53"/>
      <c r="OYT248" s="71"/>
      <c r="OYU248" s="41"/>
      <c r="OYV248" s="53"/>
      <c r="OYW248" s="53"/>
      <c r="OYX248" s="71"/>
      <c r="OYY248" s="41"/>
      <c r="OYZ248" s="53"/>
      <c r="OZA248" s="53"/>
      <c r="OZB248" s="71"/>
      <c r="OZC248" s="41"/>
      <c r="OZD248" s="53"/>
      <c r="OZE248" s="53"/>
      <c r="OZF248" s="71"/>
      <c r="OZG248" s="41"/>
      <c r="OZH248" s="53"/>
      <c r="OZI248" s="53"/>
      <c r="OZJ248" s="71"/>
      <c r="OZK248" s="41"/>
      <c r="OZL248" s="53"/>
      <c r="OZM248" s="53"/>
      <c r="OZN248" s="71"/>
      <c r="OZO248" s="41"/>
      <c r="OZP248" s="53"/>
      <c r="OZQ248" s="53"/>
      <c r="OZR248" s="71"/>
      <c r="OZS248" s="41"/>
      <c r="OZT248" s="53"/>
      <c r="OZU248" s="53"/>
      <c r="OZV248" s="71"/>
      <c r="OZW248" s="41"/>
      <c r="OZX248" s="53"/>
      <c r="OZY248" s="53"/>
      <c r="OZZ248" s="71"/>
      <c r="PAA248" s="41"/>
      <c r="PAB248" s="53"/>
      <c r="PAC248" s="53"/>
      <c r="PAD248" s="71"/>
      <c r="PAE248" s="41"/>
      <c r="PAF248" s="53"/>
      <c r="PAG248" s="53"/>
      <c r="PAH248" s="71"/>
      <c r="PAI248" s="41"/>
      <c r="PAJ248" s="53"/>
      <c r="PAK248" s="53"/>
      <c r="PAL248" s="71"/>
      <c r="PAM248" s="41"/>
      <c r="PAN248" s="53"/>
      <c r="PAO248" s="53"/>
      <c r="PAP248" s="71"/>
      <c r="PAQ248" s="41"/>
      <c r="PAR248" s="53"/>
      <c r="PAS248" s="53"/>
      <c r="PAT248" s="71"/>
      <c r="PAU248" s="41"/>
      <c r="PAV248" s="53"/>
      <c r="PAW248" s="53"/>
      <c r="PAX248" s="71"/>
      <c r="PAY248" s="41"/>
      <c r="PAZ248" s="53"/>
      <c r="PBA248" s="53"/>
      <c r="PBB248" s="71"/>
      <c r="PBC248" s="41"/>
      <c r="PBD248" s="53"/>
      <c r="PBE248" s="53"/>
      <c r="PBF248" s="71"/>
      <c r="PBG248" s="41"/>
      <c r="PBH248" s="53"/>
      <c r="PBI248" s="53"/>
      <c r="PBJ248" s="71"/>
      <c r="PBK248" s="41"/>
      <c r="PBL248" s="53"/>
      <c r="PBM248" s="53"/>
      <c r="PBN248" s="71"/>
      <c r="PBO248" s="41"/>
      <c r="PBP248" s="53"/>
      <c r="PBQ248" s="53"/>
      <c r="PBR248" s="71"/>
      <c r="PBS248" s="41"/>
      <c r="PBT248" s="53"/>
      <c r="PBU248" s="53"/>
      <c r="PBV248" s="71"/>
      <c r="PBW248" s="41"/>
      <c r="PBX248" s="53"/>
      <c r="PBY248" s="53"/>
      <c r="PBZ248" s="71"/>
      <c r="PCA248" s="41"/>
      <c r="PCB248" s="53"/>
      <c r="PCC248" s="53"/>
      <c r="PCD248" s="71"/>
      <c r="PCE248" s="41"/>
      <c r="PCF248" s="53"/>
      <c r="PCG248" s="53"/>
      <c r="PCH248" s="71"/>
      <c r="PCI248" s="41"/>
      <c r="PCJ248" s="53"/>
      <c r="PCK248" s="53"/>
      <c r="PCL248" s="71"/>
      <c r="PCM248" s="41"/>
      <c r="PCN248" s="53"/>
      <c r="PCO248" s="53"/>
      <c r="PCP248" s="71"/>
      <c r="PCQ248" s="41"/>
      <c r="PCR248" s="53"/>
      <c r="PCS248" s="53"/>
      <c r="PCT248" s="71"/>
      <c r="PCU248" s="41"/>
      <c r="PCV248" s="53"/>
      <c r="PCW248" s="53"/>
      <c r="PCX248" s="71"/>
      <c r="PCY248" s="41"/>
      <c r="PCZ248" s="53"/>
      <c r="PDA248" s="53"/>
      <c r="PDB248" s="71"/>
      <c r="PDC248" s="41"/>
      <c r="PDD248" s="53"/>
      <c r="PDE248" s="53"/>
      <c r="PDF248" s="71"/>
      <c r="PDG248" s="41"/>
      <c r="PDH248" s="53"/>
      <c r="PDI248" s="53"/>
      <c r="PDJ248" s="71"/>
      <c r="PDK248" s="41"/>
      <c r="PDL248" s="53"/>
      <c r="PDM248" s="53"/>
      <c r="PDN248" s="71"/>
      <c r="PDO248" s="41"/>
      <c r="PDP248" s="53"/>
      <c r="PDQ248" s="53"/>
      <c r="PDR248" s="71"/>
      <c r="PDS248" s="41"/>
      <c r="PDT248" s="53"/>
      <c r="PDU248" s="53"/>
      <c r="PDV248" s="71"/>
      <c r="PDW248" s="41"/>
      <c r="PDX248" s="53"/>
      <c r="PDY248" s="53"/>
      <c r="PDZ248" s="71"/>
      <c r="PEA248" s="41"/>
      <c r="PEB248" s="53"/>
      <c r="PEC248" s="53"/>
      <c r="PED248" s="71"/>
      <c r="PEE248" s="41"/>
      <c r="PEF248" s="53"/>
      <c r="PEG248" s="53"/>
      <c r="PEH248" s="71"/>
      <c r="PEI248" s="41"/>
      <c r="PEJ248" s="53"/>
      <c r="PEK248" s="53"/>
      <c r="PEL248" s="71"/>
      <c r="PEM248" s="41"/>
      <c r="PEN248" s="53"/>
      <c r="PEO248" s="53"/>
      <c r="PEP248" s="71"/>
      <c r="PEQ248" s="41"/>
      <c r="PER248" s="53"/>
      <c r="PES248" s="53"/>
      <c r="PET248" s="71"/>
      <c r="PEU248" s="41"/>
      <c r="PEV248" s="53"/>
      <c r="PEW248" s="53"/>
      <c r="PEX248" s="71"/>
      <c r="PEY248" s="41"/>
      <c r="PEZ248" s="53"/>
      <c r="PFA248" s="53"/>
      <c r="PFB248" s="71"/>
      <c r="PFC248" s="41"/>
      <c r="PFD248" s="53"/>
      <c r="PFE248" s="53"/>
      <c r="PFF248" s="71"/>
      <c r="PFG248" s="41"/>
      <c r="PFH248" s="53"/>
      <c r="PFI248" s="53"/>
      <c r="PFJ248" s="71"/>
      <c r="PFK248" s="41"/>
      <c r="PFL248" s="53"/>
      <c r="PFM248" s="53"/>
      <c r="PFN248" s="71"/>
      <c r="PFO248" s="41"/>
      <c r="PFP248" s="53"/>
      <c r="PFQ248" s="53"/>
      <c r="PFR248" s="71"/>
      <c r="PFS248" s="41"/>
      <c r="PFT248" s="53"/>
      <c r="PFU248" s="53"/>
      <c r="PFV248" s="71"/>
      <c r="PFW248" s="41"/>
      <c r="PFX248" s="53"/>
      <c r="PFY248" s="53"/>
      <c r="PFZ248" s="71"/>
      <c r="PGA248" s="41"/>
      <c r="PGB248" s="53"/>
      <c r="PGC248" s="53"/>
      <c r="PGD248" s="71"/>
      <c r="PGE248" s="41"/>
      <c r="PGF248" s="53"/>
      <c r="PGG248" s="53"/>
      <c r="PGH248" s="71"/>
      <c r="PGI248" s="41"/>
      <c r="PGJ248" s="53"/>
      <c r="PGK248" s="53"/>
      <c r="PGL248" s="71"/>
      <c r="PGM248" s="41"/>
      <c r="PGN248" s="53"/>
      <c r="PGO248" s="53"/>
      <c r="PGP248" s="71"/>
      <c r="PGQ248" s="41"/>
      <c r="PGR248" s="53"/>
      <c r="PGS248" s="53"/>
      <c r="PGT248" s="71"/>
      <c r="PGU248" s="41"/>
      <c r="PGV248" s="53"/>
      <c r="PGW248" s="53"/>
      <c r="PGX248" s="71"/>
      <c r="PGY248" s="41"/>
      <c r="PGZ248" s="53"/>
      <c r="PHA248" s="53"/>
      <c r="PHB248" s="71"/>
      <c r="PHC248" s="41"/>
      <c r="PHD248" s="53"/>
      <c r="PHE248" s="53"/>
      <c r="PHF248" s="71"/>
      <c r="PHG248" s="41"/>
      <c r="PHH248" s="53"/>
      <c r="PHI248" s="53"/>
      <c r="PHJ248" s="71"/>
      <c r="PHK248" s="41"/>
      <c r="PHL248" s="53"/>
      <c r="PHM248" s="53"/>
      <c r="PHN248" s="71"/>
      <c r="PHO248" s="41"/>
      <c r="PHP248" s="53"/>
      <c r="PHQ248" s="53"/>
      <c r="PHR248" s="71"/>
      <c r="PHS248" s="41"/>
      <c r="PHT248" s="53"/>
      <c r="PHU248" s="53"/>
      <c r="PHV248" s="71"/>
      <c r="PHW248" s="41"/>
      <c r="PHX248" s="53"/>
      <c r="PHY248" s="53"/>
      <c r="PHZ248" s="71"/>
      <c r="PIA248" s="41"/>
      <c r="PIB248" s="53"/>
      <c r="PIC248" s="53"/>
      <c r="PID248" s="71"/>
      <c r="PIE248" s="41"/>
      <c r="PIF248" s="53"/>
      <c r="PIG248" s="53"/>
      <c r="PIH248" s="71"/>
      <c r="PII248" s="41"/>
      <c r="PIJ248" s="53"/>
      <c r="PIK248" s="53"/>
      <c r="PIL248" s="71"/>
      <c r="PIM248" s="41"/>
      <c r="PIN248" s="53"/>
      <c r="PIO248" s="53"/>
      <c r="PIP248" s="71"/>
      <c r="PIQ248" s="41"/>
      <c r="PIR248" s="53"/>
      <c r="PIS248" s="53"/>
      <c r="PIT248" s="71"/>
      <c r="PIU248" s="41"/>
      <c r="PIV248" s="53"/>
      <c r="PIW248" s="53"/>
      <c r="PIX248" s="71"/>
      <c r="PIY248" s="41"/>
      <c r="PIZ248" s="53"/>
      <c r="PJA248" s="53"/>
      <c r="PJB248" s="71"/>
      <c r="PJC248" s="41"/>
      <c r="PJD248" s="53"/>
      <c r="PJE248" s="53"/>
      <c r="PJF248" s="71"/>
      <c r="PJG248" s="41"/>
      <c r="PJH248" s="53"/>
      <c r="PJI248" s="53"/>
      <c r="PJJ248" s="71"/>
      <c r="PJK248" s="41"/>
      <c r="PJL248" s="53"/>
      <c r="PJM248" s="53"/>
      <c r="PJN248" s="71"/>
      <c r="PJO248" s="41"/>
      <c r="PJP248" s="53"/>
      <c r="PJQ248" s="53"/>
      <c r="PJR248" s="71"/>
      <c r="PJS248" s="41"/>
      <c r="PJT248" s="53"/>
      <c r="PJU248" s="53"/>
      <c r="PJV248" s="71"/>
      <c r="PJW248" s="41"/>
      <c r="PJX248" s="53"/>
      <c r="PJY248" s="53"/>
      <c r="PJZ248" s="71"/>
      <c r="PKA248" s="41"/>
      <c r="PKB248" s="53"/>
      <c r="PKC248" s="53"/>
      <c r="PKD248" s="71"/>
      <c r="PKE248" s="41"/>
      <c r="PKF248" s="53"/>
      <c r="PKG248" s="53"/>
      <c r="PKH248" s="71"/>
      <c r="PKI248" s="41"/>
      <c r="PKJ248" s="53"/>
      <c r="PKK248" s="53"/>
      <c r="PKL248" s="71"/>
      <c r="PKM248" s="41"/>
      <c r="PKN248" s="53"/>
      <c r="PKO248" s="53"/>
      <c r="PKP248" s="71"/>
      <c r="PKQ248" s="41"/>
      <c r="PKR248" s="53"/>
      <c r="PKS248" s="53"/>
      <c r="PKT248" s="71"/>
      <c r="PKU248" s="41"/>
      <c r="PKV248" s="53"/>
      <c r="PKW248" s="53"/>
      <c r="PKX248" s="71"/>
      <c r="PKY248" s="41"/>
      <c r="PKZ248" s="53"/>
      <c r="PLA248" s="53"/>
      <c r="PLB248" s="71"/>
      <c r="PLC248" s="41"/>
      <c r="PLD248" s="53"/>
      <c r="PLE248" s="53"/>
      <c r="PLF248" s="71"/>
      <c r="PLG248" s="41"/>
      <c r="PLH248" s="53"/>
      <c r="PLI248" s="53"/>
      <c r="PLJ248" s="71"/>
      <c r="PLK248" s="41"/>
      <c r="PLL248" s="53"/>
      <c r="PLM248" s="53"/>
      <c r="PLN248" s="71"/>
      <c r="PLO248" s="41"/>
      <c r="PLP248" s="53"/>
      <c r="PLQ248" s="53"/>
      <c r="PLR248" s="71"/>
      <c r="PLS248" s="41"/>
      <c r="PLT248" s="53"/>
      <c r="PLU248" s="53"/>
      <c r="PLV248" s="71"/>
      <c r="PLW248" s="41"/>
      <c r="PLX248" s="53"/>
      <c r="PLY248" s="53"/>
      <c r="PLZ248" s="71"/>
      <c r="PMA248" s="41"/>
      <c r="PMB248" s="53"/>
      <c r="PMC248" s="53"/>
      <c r="PMD248" s="71"/>
      <c r="PME248" s="41"/>
      <c r="PMF248" s="53"/>
      <c r="PMG248" s="53"/>
      <c r="PMH248" s="71"/>
      <c r="PMI248" s="41"/>
      <c r="PMJ248" s="53"/>
      <c r="PMK248" s="53"/>
      <c r="PML248" s="71"/>
      <c r="PMM248" s="41"/>
      <c r="PMN248" s="53"/>
      <c r="PMO248" s="53"/>
      <c r="PMP248" s="71"/>
      <c r="PMQ248" s="41"/>
      <c r="PMR248" s="53"/>
      <c r="PMS248" s="53"/>
      <c r="PMT248" s="71"/>
      <c r="PMU248" s="41"/>
      <c r="PMV248" s="53"/>
      <c r="PMW248" s="53"/>
      <c r="PMX248" s="71"/>
      <c r="PMY248" s="41"/>
      <c r="PMZ248" s="53"/>
      <c r="PNA248" s="53"/>
      <c r="PNB248" s="71"/>
      <c r="PNC248" s="41"/>
      <c r="PND248" s="53"/>
      <c r="PNE248" s="53"/>
      <c r="PNF248" s="71"/>
      <c r="PNG248" s="41"/>
      <c r="PNH248" s="53"/>
      <c r="PNI248" s="53"/>
      <c r="PNJ248" s="71"/>
      <c r="PNK248" s="41"/>
      <c r="PNL248" s="53"/>
      <c r="PNM248" s="53"/>
      <c r="PNN248" s="71"/>
      <c r="PNO248" s="41"/>
      <c r="PNP248" s="53"/>
      <c r="PNQ248" s="53"/>
      <c r="PNR248" s="71"/>
      <c r="PNS248" s="41"/>
      <c r="PNT248" s="53"/>
      <c r="PNU248" s="53"/>
      <c r="PNV248" s="71"/>
      <c r="PNW248" s="41"/>
      <c r="PNX248" s="53"/>
      <c r="PNY248" s="53"/>
      <c r="PNZ248" s="71"/>
      <c r="POA248" s="41"/>
      <c r="POB248" s="53"/>
      <c r="POC248" s="53"/>
      <c r="POD248" s="71"/>
      <c r="POE248" s="41"/>
      <c r="POF248" s="53"/>
      <c r="POG248" s="53"/>
      <c r="POH248" s="71"/>
      <c r="POI248" s="41"/>
      <c r="POJ248" s="53"/>
      <c r="POK248" s="53"/>
      <c r="POL248" s="71"/>
      <c r="POM248" s="41"/>
      <c r="PON248" s="53"/>
      <c r="POO248" s="53"/>
      <c r="POP248" s="71"/>
      <c r="POQ248" s="41"/>
      <c r="POR248" s="53"/>
      <c r="POS248" s="53"/>
      <c r="POT248" s="71"/>
      <c r="POU248" s="41"/>
      <c r="POV248" s="53"/>
      <c r="POW248" s="53"/>
      <c r="POX248" s="71"/>
      <c r="POY248" s="41"/>
      <c r="POZ248" s="53"/>
      <c r="PPA248" s="53"/>
      <c r="PPB248" s="71"/>
      <c r="PPC248" s="41"/>
      <c r="PPD248" s="53"/>
      <c r="PPE248" s="53"/>
      <c r="PPF248" s="71"/>
      <c r="PPG248" s="41"/>
      <c r="PPH248" s="53"/>
      <c r="PPI248" s="53"/>
      <c r="PPJ248" s="71"/>
      <c r="PPK248" s="41"/>
      <c r="PPL248" s="53"/>
      <c r="PPM248" s="53"/>
      <c r="PPN248" s="71"/>
      <c r="PPO248" s="41"/>
      <c r="PPP248" s="53"/>
      <c r="PPQ248" s="53"/>
      <c r="PPR248" s="71"/>
      <c r="PPS248" s="41"/>
      <c r="PPT248" s="53"/>
      <c r="PPU248" s="53"/>
      <c r="PPV248" s="71"/>
      <c r="PPW248" s="41"/>
      <c r="PPX248" s="53"/>
      <c r="PPY248" s="53"/>
      <c r="PPZ248" s="71"/>
      <c r="PQA248" s="41"/>
      <c r="PQB248" s="53"/>
      <c r="PQC248" s="53"/>
      <c r="PQD248" s="71"/>
      <c r="PQE248" s="41"/>
      <c r="PQF248" s="53"/>
      <c r="PQG248" s="53"/>
      <c r="PQH248" s="71"/>
      <c r="PQI248" s="41"/>
      <c r="PQJ248" s="53"/>
      <c r="PQK248" s="53"/>
      <c r="PQL248" s="71"/>
      <c r="PQM248" s="41"/>
      <c r="PQN248" s="53"/>
      <c r="PQO248" s="53"/>
      <c r="PQP248" s="71"/>
      <c r="PQQ248" s="41"/>
      <c r="PQR248" s="53"/>
      <c r="PQS248" s="53"/>
      <c r="PQT248" s="71"/>
      <c r="PQU248" s="41"/>
      <c r="PQV248" s="53"/>
      <c r="PQW248" s="53"/>
      <c r="PQX248" s="71"/>
      <c r="PQY248" s="41"/>
      <c r="PQZ248" s="53"/>
      <c r="PRA248" s="53"/>
      <c r="PRB248" s="71"/>
      <c r="PRC248" s="41"/>
      <c r="PRD248" s="53"/>
      <c r="PRE248" s="53"/>
      <c r="PRF248" s="71"/>
      <c r="PRG248" s="41"/>
      <c r="PRH248" s="53"/>
      <c r="PRI248" s="53"/>
      <c r="PRJ248" s="71"/>
      <c r="PRK248" s="41"/>
      <c r="PRL248" s="53"/>
      <c r="PRM248" s="53"/>
      <c r="PRN248" s="71"/>
      <c r="PRO248" s="41"/>
      <c r="PRP248" s="53"/>
      <c r="PRQ248" s="53"/>
      <c r="PRR248" s="71"/>
      <c r="PRS248" s="41"/>
      <c r="PRT248" s="53"/>
      <c r="PRU248" s="53"/>
      <c r="PRV248" s="71"/>
      <c r="PRW248" s="41"/>
      <c r="PRX248" s="53"/>
      <c r="PRY248" s="53"/>
      <c r="PRZ248" s="71"/>
      <c r="PSA248" s="41"/>
      <c r="PSB248" s="53"/>
      <c r="PSC248" s="53"/>
      <c r="PSD248" s="71"/>
      <c r="PSE248" s="41"/>
      <c r="PSF248" s="53"/>
      <c r="PSG248" s="53"/>
      <c r="PSH248" s="71"/>
      <c r="PSI248" s="41"/>
      <c r="PSJ248" s="53"/>
      <c r="PSK248" s="53"/>
      <c r="PSL248" s="71"/>
      <c r="PSM248" s="41"/>
      <c r="PSN248" s="53"/>
      <c r="PSO248" s="53"/>
      <c r="PSP248" s="71"/>
      <c r="PSQ248" s="41"/>
      <c r="PSR248" s="53"/>
      <c r="PSS248" s="53"/>
      <c r="PST248" s="71"/>
      <c r="PSU248" s="41"/>
      <c r="PSV248" s="53"/>
      <c r="PSW248" s="53"/>
      <c r="PSX248" s="71"/>
      <c r="PSY248" s="41"/>
      <c r="PSZ248" s="53"/>
      <c r="PTA248" s="53"/>
      <c r="PTB248" s="71"/>
      <c r="PTC248" s="41"/>
      <c r="PTD248" s="53"/>
      <c r="PTE248" s="53"/>
      <c r="PTF248" s="71"/>
      <c r="PTG248" s="41"/>
      <c r="PTH248" s="53"/>
      <c r="PTI248" s="53"/>
      <c r="PTJ248" s="71"/>
      <c r="PTK248" s="41"/>
      <c r="PTL248" s="53"/>
      <c r="PTM248" s="53"/>
      <c r="PTN248" s="71"/>
      <c r="PTO248" s="41"/>
      <c r="PTP248" s="53"/>
      <c r="PTQ248" s="53"/>
      <c r="PTR248" s="71"/>
      <c r="PTS248" s="41"/>
      <c r="PTT248" s="53"/>
      <c r="PTU248" s="53"/>
      <c r="PTV248" s="71"/>
      <c r="PTW248" s="41"/>
      <c r="PTX248" s="53"/>
      <c r="PTY248" s="53"/>
      <c r="PTZ248" s="71"/>
      <c r="PUA248" s="41"/>
      <c r="PUB248" s="53"/>
      <c r="PUC248" s="53"/>
      <c r="PUD248" s="71"/>
      <c r="PUE248" s="41"/>
      <c r="PUF248" s="53"/>
      <c r="PUG248" s="53"/>
      <c r="PUH248" s="71"/>
      <c r="PUI248" s="41"/>
      <c r="PUJ248" s="53"/>
      <c r="PUK248" s="53"/>
      <c r="PUL248" s="71"/>
      <c r="PUM248" s="41"/>
      <c r="PUN248" s="53"/>
      <c r="PUO248" s="53"/>
      <c r="PUP248" s="71"/>
      <c r="PUQ248" s="41"/>
      <c r="PUR248" s="53"/>
      <c r="PUS248" s="53"/>
      <c r="PUT248" s="71"/>
      <c r="PUU248" s="41"/>
      <c r="PUV248" s="53"/>
      <c r="PUW248" s="53"/>
      <c r="PUX248" s="71"/>
      <c r="PUY248" s="41"/>
      <c r="PUZ248" s="53"/>
      <c r="PVA248" s="53"/>
      <c r="PVB248" s="71"/>
      <c r="PVC248" s="41"/>
      <c r="PVD248" s="53"/>
      <c r="PVE248" s="53"/>
      <c r="PVF248" s="71"/>
      <c r="PVG248" s="41"/>
      <c r="PVH248" s="53"/>
      <c r="PVI248" s="53"/>
      <c r="PVJ248" s="71"/>
      <c r="PVK248" s="41"/>
      <c r="PVL248" s="53"/>
      <c r="PVM248" s="53"/>
      <c r="PVN248" s="71"/>
      <c r="PVO248" s="41"/>
      <c r="PVP248" s="53"/>
      <c r="PVQ248" s="53"/>
      <c r="PVR248" s="71"/>
      <c r="PVS248" s="41"/>
      <c r="PVT248" s="53"/>
      <c r="PVU248" s="53"/>
      <c r="PVV248" s="71"/>
      <c r="PVW248" s="41"/>
      <c r="PVX248" s="53"/>
      <c r="PVY248" s="53"/>
      <c r="PVZ248" s="71"/>
      <c r="PWA248" s="41"/>
      <c r="PWB248" s="53"/>
      <c r="PWC248" s="53"/>
      <c r="PWD248" s="71"/>
      <c r="PWE248" s="41"/>
      <c r="PWF248" s="53"/>
      <c r="PWG248" s="53"/>
      <c r="PWH248" s="71"/>
      <c r="PWI248" s="41"/>
      <c r="PWJ248" s="53"/>
      <c r="PWK248" s="53"/>
      <c r="PWL248" s="71"/>
      <c r="PWM248" s="41"/>
      <c r="PWN248" s="53"/>
      <c r="PWO248" s="53"/>
      <c r="PWP248" s="71"/>
      <c r="PWQ248" s="41"/>
      <c r="PWR248" s="53"/>
      <c r="PWS248" s="53"/>
      <c r="PWT248" s="71"/>
      <c r="PWU248" s="41"/>
      <c r="PWV248" s="53"/>
      <c r="PWW248" s="53"/>
      <c r="PWX248" s="71"/>
      <c r="PWY248" s="41"/>
      <c r="PWZ248" s="53"/>
      <c r="PXA248" s="53"/>
      <c r="PXB248" s="71"/>
      <c r="PXC248" s="41"/>
      <c r="PXD248" s="53"/>
      <c r="PXE248" s="53"/>
      <c r="PXF248" s="71"/>
      <c r="PXG248" s="41"/>
      <c r="PXH248" s="53"/>
      <c r="PXI248" s="53"/>
      <c r="PXJ248" s="71"/>
      <c r="PXK248" s="41"/>
      <c r="PXL248" s="53"/>
      <c r="PXM248" s="53"/>
      <c r="PXN248" s="71"/>
      <c r="PXO248" s="41"/>
      <c r="PXP248" s="53"/>
      <c r="PXQ248" s="53"/>
      <c r="PXR248" s="71"/>
      <c r="PXS248" s="41"/>
      <c r="PXT248" s="53"/>
      <c r="PXU248" s="53"/>
      <c r="PXV248" s="71"/>
      <c r="PXW248" s="41"/>
      <c r="PXX248" s="53"/>
      <c r="PXY248" s="53"/>
      <c r="PXZ248" s="71"/>
      <c r="PYA248" s="41"/>
      <c r="PYB248" s="53"/>
      <c r="PYC248" s="53"/>
      <c r="PYD248" s="71"/>
      <c r="PYE248" s="41"/>
      <c r="PYF248" s="53"/>
      <c r="PYG248" s="53"/>
      <c r="PYH248" s="71"/>
      <c r="PYI248" s="41"/>
      <c r="PYJ248" s="53"/>
      <c r="PYK248" s="53"/>
      <c r="PYL248" s="71"/>
      <c r="PYM248" s="41"/>
      <c r="PYN248" s="53"/>
      <c r="PYO248" s="53"/>
      <c r="PYP248" s="71"/>
      <c r="PYQ248" s="41"/>
      <c r="PYR248" s="53"/>
      <c r="PYS248" s="53"/>
      <c r="PYT248" s="71"/>
      <c r="PYU248" s="41"/>
      <c r="PYV248" s="53"/>
      <c r="PYW248" s="53"/>
      <c r="PYX248" s="71"/>
      <c r="PYY248" s="41"/>
      <c r="PYZ248" s="53"/>
      <c r="PZA248" s="53"/>
      <c r="PZB248" s="71"/>
      <c r="PZC248" s="41"/>
      <c r="PZD248" s="53"/>
      <c r="PZE248" s="53"/>
      <c r="PZF248" s="71"/>
      <c r="PZG248" s="41"/>
      <c r="PZH248" s="53"/>
      <c r="PZI248" s="53"/>
      <c r="PZJ248" s="71"/>
      <c r="PZK248" s="41"/>
      <c r="PZL248" s="53"/>
      <c r="PZM248" s="53"/>
      <c r="PZN248" s="71"/>
      <c r="PZO248" s="41"/>
      <c r="PZP248" s="53"/>
      <c r="PZQ248" s="53"/>
      <c r="PZR248" s="71"/>
      <c r="PZS248" s="41"/>
      <c r="PZT248" s="53"/>
      <c r="PZU248" s="53"/>
      <c r="PZV248" s="71"/>
      <c r="PZW248" s="41"/>
      <c r="PZX248" s="53"/>
      <c r="PZY248" s="53"/>
      <c r="PZZ248" s="71"/>
      <c r="QAA248" s="41"/>
      <c r="QAB248" s="53"/>
      <c r="QAC248" s="53"/>
      <c r="QAD248" s="71"/>
      <c r="QAE248" s="41"/>
      <c r="QAF248" s="53"/>
      <c r="QAG248" s="53"/>
      <c r="QAH248" s="71"/>
      <c r="QAI248" s="41"/>
      <c r="QAJ248" s="53"/>
      <c r="QAK248" s="53"/>
      <c r="QAL248" s="71"/>
      <c r="QAM248" s="41"/>
      <c r="QAN248" s="53"/>
      <c r="QAO248" s="53"/>
      <c r="QAP248" s="71"/>
      <c r="QAQ248" s="41"/>
      <c r="QAR248" s="53"/>
      <c r="QAS248" s="53"/>
      <c r="QAT248" s="71"/>
      <c r="QAU248" s="41"/>
      <c r="QAV248" s="53"/>
      <c r="QAW248" s="53"/>
      <c r="QAX248" s="71"/>
      <c r="QAY248" s="41"/>
      <c r="QAZ248" s="53"/>
      <c r="QBA248" s="53"/>
      <c r="QBB248" s="71"/>
      <c r="QBC248" s="41"/>
      <c r="QBD248" s="53"/>
      <c r="QBE248" s="53"/>
      <c r="QBF248" s="71"/>
      <c r="QBG248" s="41"/>
      <c r="QBH248" s="53"/>
      <c r="QBI248" s="53"/>
      <c r="QBJ248" s="71"/>
      <c r="QBK248" s="41"/>
      <c r="QBL248" s="53"/>
      <c r="QBM248" s="53"/>
      <c r="QBN248" s="71"/>
      <c r="QBO248" s="41"/>
      <c r="QBP248" s="53"/>
      <c r="QBQ248" s="53"/>
      <c r="QBR248" s="71"/>
      <c r="QBS248" s="41"/>
      <c r="QBT248" s="53"/>
      <c r="QBU248" s="53"/>
      <c r="QBV248" s="71"/>
      <c r="QBW248" s="41"/>
      <c r="QBX248" s="53"/>
      <c r="QBY248" s="53"/>
      <c r="QBZ248" s="71"/>
      <c r="QCA248" s="41"/>
      <c r="QCB248" s="53"/>
      <c r="QCC248" s="53"/>
      <c r="QCD248" s="71"/>
      <c r="QCE248" s="41"/>
      <c r="QCF248" s="53"/>
      <c r="QCG248" s="53"/>
      <c r="QCH248" s="71"/>
      <c r="QCI248" s="41"/>
      <c r="QCJ248" s="53"/>
      <c r="QCK248" s="53"/>
      <c r="QCL248" s="71"/>
      <c r="QCM248" s="41"/>
      <c r="QCN248" s="53"/>
      <c r="QCO248" s="53"/>
      <c r="QCP248" s="71"/>
      <c r="QCQ248" s="41"/>
      <c r="QCR248" s="53"/>
      <c r="QCS248" s="53"/>
      <c r="QCT248" s="71"/>
      <c r="QCU248" s="41"/>
      <c r="QCV248" s="53"/>
      <c r="QCW248" s="53"/>
      <c r="QCX248" s="71"/>
      <c r="QCY248" s="41"/>
      <c r="QCZ248" s="53"/>
      <c r="QDA248" s="53"/>
      <c r="QDB248" s="71"/>
      <c r="QDC248" s="41"/>
      <c r="QDD248" s="53"/>
      <c r="QDE248" s="53"/>
      <c r="QDF248" s="71"/>
      <c r="QDG248" s="41"/>
      <c r="QDH248" s="53"/>
      <c r="QDI248" s="53"/>
      <c r="QDJ248" s="71"/>
      <c r="QDK248" s="41"/>
      <c r="QDL248" s="53"/>
      <c r="QDM248" s="53"/>
      <c r="QDN248" s="71"/>
      <c r="QDO248" s="41"/>
      <c r="QDP248" s="53"/>
      <c r="QDQ248" s="53"/>
      <c r="QDR248" s="71"/>
      <c r="QDS248" s="41"/>
      <c r="QDT248" s="53"/>
      <c r="QDU248" s="53"/>
      <c r="QDV248" s="71"/>
      <c r="QDW248" s="41"/>
      <c r="QDX248" s="53"/>
      <c r="QDY248" s="53"/>
      <c r="QDZ248" s="71"/>
      <c r="QEA248" s="41"/>
      <c r="QEB248" s="53"/>
      <c r="QEC248" s="53"/>
      <c r="QED248" s="71"/>
      <c r="QEE248" s="41"/>
      <c r="QEF248" s="53"/>
      <c r="QEG248" s="53"/>
      <c r="QEH248" s="71"/>
      <c r="QEI248" s="41"/>
      <c r="QEJ248" s="53"/>
      <c r="QEK248" s="53"/>
      <c r="QEL248" s="71"/>
      <c r="QEM248" s="41"/>
      <c r="QEN248" s="53"/>
      <c r="QEO248" s="53"/>
      <c r="QEP248" s="71"/>
      <c r="QEQ248" s="41"/>
      <c r="QER248" s="53"/>
      <c r="QES248" s="53"/>
      <c r="QET248" s="71"/>
      <c r="QEU248" s="41"/>
      <c r="QEV248" s="53"/>
      <c r="QEW248" s="53"/>
      <c r="QEX248" s="71"/>
      <c r="QEY248" s="41"/>
      <c r="QEZ248" s="53"/>
      <c r="QFA248" s="53"/>
      <c r="QFB248" s="71"/>
      <c r="QFC248" s="41"/>
      <c r="QFD248" s="53"/>
      <c r="QFE248" s="53"/>
      <c r="QFF248" s="71"/>
      <c r="QFG248" s="41"/>
      <c r="QFH248" s="53"/>
      <c r="QFI248" s="53"/>
      <c r="QFJ248" s="71"/>
      <c r="QFK248" s="41"/>
      <c r="QFL248" s="53"/>
      <c r="QFM248" s="53"/>
      <c r="QFN248" s="71"/>
      <c r="QFO248" s="41"/>
      <c r="QFP248" s="53"/>
      <c r="QFQ248" s="53"/>
      <c r="QFR248" s="71"/>
      <c r="QFS248" s="41"/>
      <c r="QFT248" s="53"/>
      <c r="QFU248" s="53"/>
      <c r="QFV248" s="71"/>
      <c r="QFW248" s="41"/>
      <c r="QFX248" s="53"/>
      <c r="QFY248" s="53"/>
      <c r="QFZ248" s="71"/>
      <c r="QGA248" s="41"/>
      <c r="QGB248" s="53"/>
      <c r="QGC248" s="53"/>
      <c r="QGD248" s="71"/>
      <c r="QGE248" s="41"/>
      <c r="QGF248" s="53"/>
      <c r="QGG248" s="53"/>
      <c r="QGH248" s="71"/>
      <c r="QGI248" s="41"/>
      <c r="QGJ248" s="53"/>
      <c r="QGK248" s="53"/>
      <c r="QGL248" s="71"/>
      <c r="QGM248" s="41"/>
      <c r="QGN248" s="53"/>
      <c r="QGO248" s="53"/>
      <c r="QGP248" s="71"/>
      <c r="QGQ248" s="41"/>
      <c r="QGR248" s="53"/>
      <c r="QGS248" s="53"/>
      <c r="QGT248" s="71"/>
      <c r="QGU248" s="41"/>
      <c r="QGV248" s="53"/>
      <c r="QGW248" s="53"/>
      <c r="QGX248" s="71"/>
      <c r="QGY248" s="41"/>
      <c r="QGZ248" s="53"/>
      <c r="QHA248" s="53"/>
      <c r="QHB248" s="71"/>
      <c r="QHC248" s="41"/>
      <c r="QHD248" s="53"/>
      <c r="QHE248" s="53"/>
      <c r="QHF248" s="71"/>
      <c r="QHG248" s="41"/>
      <c r="QHH248" s="53"/>
      <c r="QHI248" s="53"/>
      <c r="QHJ248" s="71"/>
      <c r="QHK248" s="41"/>
      <c r="QHL248" s="53"/>
      <c r="QHM248" s="53"/>
      <c r="QHN248" s="71"/>
      <c r="QHO248" s="41"/>
      <c r="QHP248" s="53"/>
      <c r="QHQ248" s="53"/>
      <c r="QHR248" s="71"/>
      <c r="QHS248" s="41"/>
      <c r="QHT248" s="53"/>
      <c r="QHU248" s="53"/>
      <c r="QHV248" s="71"/>
      <c r="QHW248" s="41"/>
      <c r="QHX248" s="53"/>
      <c r="QHY248" s="53"/>
      <c r="QHZ248" s="71"/>
      <c r="QIA248" s="41"/>
      <c r="QIB248" s="53"/>
      <c r="QIC248" s="53"/>
      <c r="QID248" s="71"/>
      <c r="QIE248" s="41"/>
      <c r="QIF248" s="53"/>
      <c r="QIG248" s="53"/>
      <c r="QIH248" s="71"/>
      <c r="QII248" s="41"/>
      <c r="QIJ248" s="53"/>
      <c r="QIK248" s="53"/>
      <c r="QIL248" s="71"/>
      <c r="QIM248" s="41"/>
      <c r="QIN248" s="53"/>
      <c r="QIO248" s="53"/>
      <c r="QIP248" s="71"/>
      <c r="QIQ248" s="41"/>
      <c r="QIR248" s="53"/>
      <c r="QIS248" s="53"/>
      <c r="QIT248" s="71"/>
      <c r="QIU248" s="41"/>
      <c r="QIV248" s="53"/>
      <c r="QIW248" s="53"/>
      <c r="QIX248" s="71"/>
      <c r="QIY248" s="41"/>
      <c r="QIZ248" s="53"/>
      <c r="QJA248" s="53"/>
      <c r="QJB248" s="71"/>
      <c r="QJC248" s="41"/>
      <c r="QJD248" s="53"/>
      <c r="QJE248" s="53"/>
      <c r="QJF248" s="71"/>
      <c r="QJG248" s="41"/>
      <c r="QJH248" s="53"/>
      <c r="QJI248" s="53"/>
      <c r="QJJ248" s="71"/>
      <c r="QJK248" s="41"/>
      <c r="QJL248" s="53"/>
      <c r="QJM248" s="53"/>
      <c r="QJN248" s="71"/>
      <c r="QJO248" s="41"/>
      <c r="QJP248" s="53"/>
      <c r="QJQ248" s="53"/>
      <c r="QJR248" s="71"/>
      <c r="QJS248" s="41"/>
      <c r="QJT248" s="53"/>
      <c r="QJU248" s="53"/>
      <c r="QJV248" s="71"/>
      <c r="QJW248" s="41"/>
      <c r="QJX248" s="53"/>
      <c r="QJY248" s="53"/>
      <c r="QJZ248" s="71"/>
      <c r="QKA248" s="41"/>
      <c r="QKB248" s="53"/>
      <c r="QKC248" s="53"/>
      <c r="QKD248" s="71"/>
      <c r="QKE248" s="41"/>
      <c r="QKF248" s="53"/>
      <c r="QKG248" s="53"/>
      <c r="QKH248" s="71"/>
      <c r="QKI248" s="41"/>
      <c r="QKJ248" s="53"/>
      <c r="QKK248" s="53"/>
      <c r="QKL248" s="71"/>
      <c r="QKM248" s="41"/>
      <c r="QKN248" s="53"/>
      <c r="QKO248" s="53"/>
      <c r="QKP248" s="71"/>
      <c r="QKQ248" s="41"/>
      <c r="QKR248" s="53"/>
      <c r="QKS248" s="53"/>
      <c r="QKT248" s="71"/>
      <c r="QKU248" s="41"/>
      <c r="QKV248" s="53"/>
      <c r="QKW248" s="53"/>
      <c r="QKX248" s="71"/>
      <c r="QKY248" s="41"/>
      <c r="QKZ248" s="53"/>
      <c r="QLA248" s="53"/>
      <c r="QLB248" s="71"/>
      <c r="QLC248" s="41"/>
      <c r="QLD248" s="53"/>
      <c r="QLE248" s="53"/>
      <c r="QLF248" s="71"/>
      <c r="QLG248" s="41"/>
      <c r="QLH248" s="53"/>
      <c r="QLI248" s="53"/>
      <c r="QLJ248" s="71"/>
      <c r="QLK248" s="41"/>
      <c r="QLL248" s="53"/>
      <c r="QLM248" s="53"/>
      <c r="QLN248" s="71"/>
      <c r="QLO248" s="41"/>
      <c r="QLP248" s="53"/>
      <c r="QLQ248" s="53"/>
      <c r="QLR248" s="71"/>
      <c r="QLS248" s="41"/>
      <c r="QLT248" s="53"/>
      <c r="QLU248" s="53"/>
      <c r="QLV248" s="71"/>
      <c r="QLW248" s="41"/>
      <c r="QLX248" s="53"/>
      <c r="QLY248" s="53"/>
      <c r="QLZ248" s="71"/>
      <c r="QMA248" s="41"/>
      <c r="QMB248" s="53"/>
      <c r="QMC248" s="53"/>
      <c r="QMD248" s="71"/>
      <c r="QME248" s="41"/>
      <c r="QMF248" s="53"/>
      <c r="QMG248" s="53"/>
      <c r="QMH248" s="71"/>
      <c r="QMI248" s="41"/>
      <c r="QMJ248" s="53"/>
      <c r="QMK248" s="53"/>
      <c r="QML248" s="71"/>
      <c r="QMM248" s="41"/>
      <c r="QMN248" s="53"/>
      <c r="QMO248" s="53"/>
      <c r="QMP248" s="71"/>
      <c r="QMQ248" s="41"/>
      <c r="QMR248" s="53"/>
      <c r="QMS248" s="53"/>
      <c r="QMT248" s="71"/>
      <c r="QMU248" s="41"/>
      <c r="QMV248" s="53"/>
      <c r="QMW248" s="53"/>
      <c r="QMX248" s="71"/>
      <c r="QMY248" s="41"/>
      <c r="QMZ248" s="53"/>
      <c r="QNA248" s="53"/>
      <c r="QNB248" s="71"/>
      <c r="QNC248" s="41"/>
      <c r="QND248" s="53"/>
      <c r="QNE248" s="53"/>
      <c r="QNF248" s="71"/>
      <c r="QNG248" s="41"/>
      <c r="QNH248" s="53"/>
      <c r="QNI248" s="53"/>
      <c r="QNJ248" s="71"/>
      <c r="QNK248" s="41"/>
      <c r="QNL248" s="53"/>
      <c r="QNM248" s="53"/>
      <c r="QNN248" s="71"/>
      <c r="QNO248" s="41"/>
      <c r="QNP248" s="53"/>
      <c r="QNQ248" s="53"/>
      <c r="QNR248" s="71"/>
      <c r="QNS248" s="41"/>
      <c r="QNT248" s="53"/>
      <c r="QNU248" s="53"/>
      <c r="QNV248" s="71"/>
      <c r="QNW248" s="41"/>
      <c r="QNX248" s="53"/>
      <c r="QNY248" s="53"/>
      <c r="QNZ248" s="71"/>
      <c r="QOA248" s="41"/>
      <c r="QOB248" s="53"/>
      <c r="QOC248" s="53"/>
      <c r="QOD248" s="71"/>
      <c r="QOE248" s="41"/>
      <c r="QOF248" s="53"/>
      <c r="QOG248" s="53"/>
      <c r="QOH248" s="71"/>
      <c r="QOI248" s="41"/>
      <c r="QOJ248" s="53"/>
      <c r="QOK248" s="53"/>
      <c r="QOL248" s="71"/>
      <c r="QOM248" s="41"/>
      <c r="QON248" s="53"/>
      <c r="QOO248" s="53"/>
      <c r="QOP248" s="71"/>
      <c r="QOQ248" s="41"/>
      <c r="QOR248" s="53"/>
      <c r="QOS248" s="53"/>
      <c r="QOT248" s="71"/>
      <c r="QOU248" s="41"/>
      <c r="QOV248" s="53"/>
      <c r="QOW248" s="53"/>
      <c r="QOX248" s="71"/>
      <c r="QOY248" s="41"/>
      <c r="QOZ248" s="53"/>
      <c r="QPA248" s="53"/>
      <c r="QPB248" s="71"/>
      <c r="QPC248" s="41"/>
      <c r="QPD248" s="53"/>
      <c r="QPE248" s="53"/>
      <c r="QPF248" s="71"/>
      <c r="QPG248" s="41"/>
      <c r="QPH248" s="53"/>
      <c r="QPI248" s="53"/>
      <c r="QPJ248" s="71"/>
      <c r="QPK248" s="41"/>
      <c r="QPL248" s="53"/>
      <c r="QPM248" s="53"/>
      <c r="QPN248" s="71"/>
      <c r="QPO248" s="41"/>
      <c r="QPP248" s="53"/>
      <c r="QPQ248" s="53"/>
      <c r="QPR248" s="71"/>
      <c r="QPS248" s="41"/>
      <c r="QPT248" s="53"/>
      <c r="QPU248" s="53"/>
      <c r="QPV248" s="71"/>
      <c r="QPW248" s="41"/>
      <c r="QPX248" s="53"/>
      <c r="QPY248" s="53"/>
      <c r="QPZ248" s="71"/>
      <c r="QQA248" s="41"/>
      <c r="QQB248" s="53"/>
      <c r="QQC248" s="53"/>
      <c r="QQD248" s="71"/>
      <c r="QQE248" s="41"/>
      <c r="QQF248" s="53"/>
      <c r="QQG248" s="53"/>
      <c r="QQH248" s="71"/>
      <c r="QQI248" s="41"/>
      <c r="QQJ248" s="53"/>
      <c r="QQK248" s="53"/>
      <c r="QQL248" s="71"/>
      <c r="QQM248" s="41"/>
      <c r="QQN248" s="53"/>
      <c r="QQO248" s="53"/>
      <c r="QQP248" s="71"/>
      <c r="QQQ248" s="41"/>
      <c r="QQR248" s="53"/>
      <c r="QQS248" s="53"/>
      <c r="QQT248" s="71"/>
      <c r="QQU248" s="41"/>
      <c r="QQV248" s="53"/>
      <c r="QQW248" s="53"/>
      <c r="QQX248" s="71"/>
      <c r="QQY248" s="41"/>
      <c r="QQZ248" s="53"/>
      <c r="QRA248" s="53"/>
      <c r="QRB248" s="71"/>
      <c r="QRC248" s="41"/>
      <c r="QRD248" s="53"/>
      <c r="QRE248" s="53"/>
      <c r="QRF248" s="71"/>
      <c r="QRG248" s="41"/>
      <c r="QRH248" s="53"/>
      <c r="QRI248" s="53"/>
      <c r="QRJ248" s="71"/>
      <c r="QRK248" s="41"/>
      <c r="QRL248" s="53"/>
      <c r="QRM248" s="53"/>
      <c r="QRN248" s="71"/>
      <c r="QRO248" s="41"/>
      <c r="QRP248" s="53"/>
      <c r="QRQ248" s="53"/>
      <c r="QRR248" s="71"/>
      <c r="QRS248" s="41"/>
      <c r="QRT248" s="53"/>
      <c r="QRU248" s="53"/>
      <c r="QRV248" s="71"/>
      <c r="QRW248" s="41"/>
      <c r="QRX248" s="53"/>
      <c r="QRY248" s="53"/>
      <c r="QRZ248" s="71"/>
      <c r="QSA248" s="41"/>
      <c r="QSB248" s="53"/>
      <c r="QSC248" s="53"/>
      <c r="QSD248" s="71"/>
      <c r="QSE248" s="41"/>
      <c r="QSF248" s="53"/>
      <c r="QSG248" s="53"/>
      <c r="QSH248" s="71"/>
      <c r="QSI248" s="41"/>
      <c r="QSJ248" s="53"/>
      <c r="QSK248" s="53"/>
      <c r="QSL248" s="71"/>
      <c r="QSM248" s="41"/>
      <c r="QSN248" s="53"/>
      <c r="QSO248" s="53"/>
      <c r="QSP248" s="71"/>
      <c r="QSQ248" s="41"/>
      <c r="QSR248" s="53"/>
      <c r="QSS248" s="53"/>
      <c r="QST248" s="71"/>
      <c r="QSU248" s="41"/>
      <c r="QSV248" s="53"/>
      <c r="QSW248" s="53"/>
      <c r="QSX248" s="71"/>
      <c r="QSY248" s="41"/>
      <c r="QSZ248" s="53"/>
      <c r="QTA248" s="53"/>
      <c r="QTB248" s="71"/>
      <c r="QTC248" s="41"/>
      <c r="QTD248" s="53"/>
      <c r="QTE248" s="53"/>
      <c r="QTF248" s="71"/>
      <c r="QTG248" s="41"/>
      <c r="QTH248" s="53"/>
      <c r="QTI248" s="53"/>
      <c r="QTJ248" s="71"/>
      <c r="QTK248" s="41"/>
      <c r="QTL248" s="53"/>
      <c r="QTM248" s="53"/>
      <c r="QTN248" s="71"/>
      <c r="QTO248" s="41"/>
      <c r="QTP248" s="53"/>
      <c r="QTQ248" s="53"/>
      <c r="QTR248" s="71"/>
      <c r="QTS248" s="41"/>
      <c r="QTT248" s="53"/>
      <c r="QTU248" s="53"/>
      <c r="QTV248" s="71"/>
      <c r="QTW248" s="41"/>
      <c r="QTX248" s="53"/>
      <c r="QTY248" s="53"/>
      <c r="QTZ248" s="71"/>
      <c r="QUA248" s="41"/>
      <c r="QUB248" s="53"/>
      <c r="QUC248" s="53"/>
      <c r="QUD248" s="71"/>
      <c r="QUE248" s="41"/>
      <c r="QUF248" s="53"/>
      <c r="QUG248" s="53"/>
      <c r="QUH248" s="71"/>
      <c r="QUI248" s="41"/>
      <c r="QUJ248" s="53"/>
      <c r="QUK248" s="53"/>
      <c r="QUL248" s="71"/>
      <c r="QUM248" s="41"/>
      <c r="QUN248" s="53"/>
      <c r="QUO248" s="53"/>
      <c r="QUP248" s="71"/>
      <c r="QUQ248" s="41"/>
      <c r="QUR248" s="53"/>
      <c r="QUS248" s="53"/>
      <c r="QUT248" s="71"/>
      <c r="QUU248" s="41"/>
      <c r="QUV248" s="53"/>
      <c r="QUW248" s="53"/>
      <c r="QUX248" s="71"/>
      <c r="QUY248" s="41"/>
      <c r="QUZ248" s="53"/>
      <c r="QVA248" s="53"/>
      <c r="QVB248" s="71"/>
      <c r="QVC248" s="41"/>
      <c r="QVD248" s="53"/>
      <c r="QVE248" s="53"/>
      <c r="QVF248" s="71"/>
      <c r="QVG248" s="41"/>
      <c r="QVH248" s="53"/>
      <c r="QVI248" s="53"/>
      <c r="QVJ248" s="71"/>
      <c r="QVK248" s="41"/>
      <c r="QVL248" s="53"/>
      <c r="QVM248" s="53"/>
      <c r="QVN248" s="71"/>
      <c r="QVO248" s="41"/>
      <c r="QVP248" s="53"/>
      <c r="QVQ248" s="53"/>
      <c r="QVR248" s="71"/>
      <c r="QVS248" s="41"/>
      <c r="QVT248" s="53"/>
      <c r="QVU248" s="53"/>
      <c r="QVV248" s="71"/>
      <c r="QVW248" s="41"/>
      <c r="QVX248" s="53"/>
      <c r="QVY248" s="53"/>
      <c r="QVZ248" s="71"/>
      <c r="QWA248" s="41"/>
      <c r="QWB248" s="53"/>
      <c r="QWC248" s="53"/>
      <c r="QWD248" s="71"/>
      <c r="QWE248" s="41"/>
      <c r="QWF248" s="53"/>
      <c r="QWG248" s="53"/>
      <c r="QWH248" s="71"/>
      <c r="QWI248" s="41"/>
      <c r="QWJ248" s="53"/>
      <c r="QWK248" s="53"/>
      <c r="QWL248" s="71"/>
      <c r="QWM248" s="41"/>
      <c r="QWN248" s="53"/>
      <c r="QWO248" s="53"/>
      <c r="QWP248" s="71"/>
      <c r="QWQ248" s="41"/>
      <c r="QWR248" s="53"/>
      <c r="QWS248" s="53"/>
      <c r="QWT248" s="71"/>
      <c r="QWU248" s="41"/>
      <c r="QWV248" s="53"/>
      <c r="QWW248" s="53"/>
      <c r="QWX248" s="71"/>
      <c r="QWY248" s="41"/>
      <c r="QWZ248" s="53"/>
      <c r="QXA248" s="53"/>
      <c r="QXB248" s="71"/>
      <c r="QXC248" s="41"/>
      <c r="QXD248" s="53"/>
      <c r="QXE248" s="53"/>
      <c r="QXF248" s="71"/>
      <c r="QXG248" s="41"/>
      <c r="QXH248" s="53"/>
      <c r="QXI248" s="53"/>
      <c r="QXJ248" s="71"/>
      <c r="QXK248" s="41"/>
      <c r="QXL248" s="53"/>
      <c r="QXM248" s="53"/>
      <c r="QXN248" s="71"/>
      <c r="QXO248" s="41"/>
      <c r="QXP248" s="53"/>
      <c r="QXQ248" s="53"/>
      <c r="QXR248" s="71"/>
      <c r="QXS248" s="41"/>
      <c r="QXT248" s="53"/>
      <c r="QXU248" s="53"/>
      <c r="QXV248" s="71"/>
      <c r="QXW248" s="41"/>
      <c r="QXX248" s="53"/>
      <c r="QXY248" s="53"/>
      <c r="QXZ248" s="71"/>
      <c r="QYA248" s="41"/>
      <c r="QYB248" s="53"/>
      <c r="QYC248" s="53"/>
      <c r="QYD248" s="71"/>
      <c r="QYE248" s="41"/>
      <c r="QYF248" s="53"/>
      <c r="QYG248" s="53"/>
      <c r="QYH248" s="71"/>
      <c r="QYI248" s="41"/>
      <c r="QYJ248" s="53"/>
      <c r="QYK248" s="53"/>
      <c r="QYL248" s="71"/>
      <c r="QYM248" s="41"/>
      <c r="QYN248" s="53"/>
      <c r="QYO248" s="53"/>
      <c r="QYP248" s="71"/>
      <c r="QYQ248" s="41"/>
      <c r="QYR248" s="53"/>
      <c r="QYS248" s="53"/>
      <c r="QYT248" s="71"/>
      <c r="QYU248" s="41"/>
      <c r="QYV248" s="53"/>
      <c r="QYW248" s="53"/>
      <c r="QYX248" s="71"/>
      <c r="QYY248" s="41"/>
      <c r="QYZ248" s="53"/>
      <c r="QZA248" s="53"/>
      <c r="QZB248" s="71"/>
      <c r="QZC248" s="41"/>
      <c r="QZD248" s="53"/>
      <c r="QZE248" s="53"/>
      <c r="QZF248" s="71"/>
      <c r="QZG248" s="41"/>
      <c r="QZH248" s="53"/>
      <c r="QZI248" s="53"/>
      <c r="QZJ248" s="71"/>
      <c r="QZK248" s="41"/>
      <c r="QZL248" s="53"/>
      <c r="QZM248" s="53"/>
      <c r="QZN248" s="71"/>
      <c r="QZO248" s="41"/>
      <c r="QZP248" s="53"/>
      <c r="QZQ248" s="53"/>
      <c r="QZR248" s="71"/>
      <c r="QZS248" s="41"/>
      <c r="QZT248" s="53"/>
      <c r="QZU248" s="53"/>
      <c r="QZV248" s="71"/>
      <c r="QZW248" s="41"/>
      <c r="QZX248" s="53"/>
      <c r="QZY248" s="53"/>
      <c r="QZZ248" s="71"/>
      <c r="RAA248" s="41"/>
      <c r="RAB248" s="53"/>
      <c r="RAC248" s="53"/>
      <c r="RAD248" s="71"/>
      <c r="RAE248" s="41"/>
      <c r="RAF248" s="53"/>
      <c r="RAG248" s="53"/>
      <c r="RAH248" s="71"/>
      <c r="RAI248" s="41"/>
      <c r="RAJ248" s="53"/>
      <c r="RAK248" s="53"/>
      <c r="RAL248" s="71"/>
      <c r="RAM248" s="41"/>
      <c r="RAN248" s="53"/>
      <c r="RAO248" s="53"/>
      <c r="RAP248" s="71"/>
      <c r="RAQ248" s="41"/>
      <c r="RAR248" s="53"/>
      <c r="RAS248" s="53"/>
      <c r="RAT248" s="71"/>
      <c r="RAU248" s="41"/>
      <c r="RAV248" s="53"/>
      <c r="RAW248" s="53"/>
      <c r="RAX248" s="71"/>
      <c r="RAY248" s="41"/>
      <c r="RAZ248" s="53"/>
      <c r="RBA248" s="53"/>
      <c r="RBB248" s="71"/>
      <c r="RBC248" s="41"/>
      <c r="RBD248" s="53"/>
      <c r="RBE248" s="53"/>
      <c r="RBF248" s="71"/>
      <c r="RBG248" s="41"/>
      <c r="RBH248" s="53"/>
      <c r="RBI248" s="53"/>
      <c r="RBJ248" s="71"/>
      <c r="RBK248" s="41"/>
      <c r="RBL248" s="53"/>
      <c r="RBM248" s="53"/>
      <c r="RBN248" s="71"/>
      <c r="RBO248" s="41"/>
      <c r="RBP248" s="53"/>
      <c r="RBQ248" s="53"/>
      <c r="RBR248" s="71"/>
      <c r="RBS248" s="41"/>
      <c r="RBT248" s="53"/>
      <c r="RBU248" s="53"/>
      <c r="RBV248" s="71"/>
      <c r="RBW248" s="41"/>
      <c r="RBX248" s="53"/>
      <c r="RBY248" s="53"/>
      <c r="RBZ248" s="71"/>
      <c r="RCA248" s="41"/>
      <c r="RCB248" s="53"/>
      <c r="RCC248" s="53"/>
      <c r="RCD248" s="71"/>
      <c r="RCE248" s="41"/>
      <c r="RCF248" s="53"/>
      <c r="RCG248" s="53"/>
      <c r="RCH248" s="71"/>
      <c r="RCI248" s="41"/>
      <c r="RCJ248" s="53"/>
      <c r="RCK248" s="53"/>
      <c r="RCL248" s="71"/>
      <c r="RCM248" s="41"/>
      <c r="RCN248" s="53"/>
      <c r="RCO248" s="53"/>
      <c r="RCP248" s="71"/>
      <c r="RCQ248" s="41"/>
      <c r="RCR248" s="53"/>
      <c r="RCS248" s="53"/>
      <c r="RCT248" s="71"/>
      <c r="RCU248" s="41"/>
      <c r="RCV248" s="53"/>
      <c r="RCW248" s="53"/>
      <c r="RCX248" s="71"/>
      <c r="RCY248" s="41"/>
      <c r="RCZ248" s="53"/>
      <c r="RDA248" s="53"/>
      <c r="RDB248" s="71"/>
      <c r="RDC248" s="41"/>
      <c r="RDD248" s="53"/>
      <c r="RDE248" s="53"/>
      <c r="RDF248" s="71"/>
      <c r="RDG248" s="41"/>
      <c r="RDH248" s="53"/>
      <c r="RDI248" s="53"/>
      <c r="RDJ248" s="71"/>
      <c r="RDK248" s="41"/>
      <c r="RDL248" s="53"/>
      <c r="RDM248" s="53"/>
      <c r="RDN248" s="71"/>
      <c r="RDO248" s="41"/>
      <c r="RDP248" s="53"/>
      <c r="RDQ248" s="53"/>
      <c r="RDR248" s="71"/>
      <c r="RDS248" s="41"/>
      <c r="RDT248" s="53"/>
      <c r="RDU248" s="53"/>
      <c r="RDV248" s="71"/>
      <c r="RDW248" s="41"/>
      <c r="RDX248" s="53"/>
      <c r="RDY248" s="53"/>
      <c r="RDZ248" s="71"/>
      <c r="REA248" s="41"/>
      <c r="REB248" s="53"/>
      <c r="REC248" s="53"/>
      <c r="RED248" s="71"/>
      <c r="REE248" s="41"/>
      <c r="REF248" s="53"/>
      <c r="REG248" s="53"/>
      <c r="REH248" s="71"/>
      <c r="REI248" s="41"/>
      <c r="REJ248" s="53"/>
      <c r="REK248" s="53"/>
      <c r="REL248" s="71"/>
      <c r="REM248" s="41"/>
      <c r="REN248" s="53"/>
      <c r="REO248" s="53"/>
      <c r="REP248" s="71"/>
      <c r="REQ248" s="41"/>
      <c r="RER248" s="53"/>
      <c r="RES248" s="53"/>
      <c r="RET248" s="71"/>
      <c r="REU248" s="41"/>
      <c r="REV248" s="53"/>
      <c r="REW248" s="53"/>
      <c r="REX248" s="71"/>
      <c r="REY248" s="41"/>
      <c r="REZ248" s="53"/>
      <c r="RFA248" s="53"/>
      <c r="RFB248" s="71"/>
      <c r="RFC248" s="41"/>
      <c r="RFD248" s="53"/>
      <c r="RFE248" s="53"/>
      <c r="RFF248" s="71"/>
      <c r="RFG248" s="41"/>
      <c r="RFH248" s="53"/>
      <c r="RFI248" s="53"/>
      <c r="RFJ248" s="71"/>
      <c r="RFK248" s="41"/>
      <c r="RFL248" s="53"/>
      <c r="RFM248" s="53"/>
      <c r="RFN248" s="71"/>
      <c r="RFO248" s="41"/>
      <c r="RFP248" s="53"/>
      <c r="RFQ248" s="53"/>
      <c r="RFR248" s="71"/>
      <c r="RFS248" s="41"/>
      <c r="RFT248" s="53"/>
      <c r="RFU248" s="53"/>
      <c r="RFV248" s="71"/>
      <c r="RFW248" s="41"/>
      <c r="RFX248" s="53"/>
      <c r="RFY248" s="53"/>
      <c r="RFZ248" s="71"/>
      <c r="RGA248" s="41"/>
      <c r="RGB248" s="53"/>
      <c r="RGC248" s="53"/>
      <c r="RGD248" s="71"/>
      <c r="RGE248" s="41"/>
      <c r="RGF248" s="53"/>
      <c r="RGG248" s="53"/>
      <c r="RGH248" s="71"/>
      <c r="RGI248" s="41"/>
      <c r="RGJ248" s="53"/>
      <c r="RGK248" s="53"/>
      <c r="RGL248" s="71"/>
      <c r="RGM248" s="41"/>
      <c r="RGN248" s="53"/>
      <c r="RGO248" s="53"/>
      <c r="RGP248" s="71"/>
      <c r="RGQ248" s="41"/>
      <c r="RGR248" s="53"/>
      <c r="RGS248" s="53"/>
      <c r="RGT248" s="71"/>
      <c r="RGU248" s="41"/>
      <c r="RGV248" s="53"/>
      <c r="RGW248" s="53"/>
      <c r="RGX248" s="71"/>
      <c r="RGY248" s="41"/>
      <c r="RGZ248" s="53"/>
      <c r="RHA248" s="53"/>
      <c r="RHB248" s="71"/>
      <c r="RHC248" s="41"/>
      <c r="RHD248" s="53"/>
      <c r="RHE248" s="53"/>
      <c r="RHF248" s="71"/>
      <c r="RHG248" s="41"/>
      <c r="RHH248" s="53"/>
      <c r="RHI248" s="53"/>
      <c r="RHJ248" s="71"/>
      <c r="RHK248" s="41"/>
      <c r="RHL248" s="53"/>
      <c r="RHM248" s="53"/>
      <c r="RHN248" s="71"/>
      <c r="RHO248" s="41"/>
      <c r="RHP248" s="53"/>
      <c r="RHQ248" s="53"/>
      <c r="RHR248" s="71"/>
      <c r="RHS248" s="41"/>
      <c r="RHT248" s="53"/>
      <c r="RHU248" s="53"/>
      <c r="RHV248" s="71"/>
      <c r="RHW248" s="41"/>
      <c r="RHX248" s="53"/>
      <c r="RHY248" s="53"/>
      <c r="RHZ248" s="71"/>
      <c r="RIA248" s="41"/>
      <c r="RIB248" s="53"/>
      <c r="RIC248" s="53"/>
      <c r="RID248" s="71"/>
      <c r="RIE248" s="41"/>
      <c r="RIF248" s="53"/>
      <c r="RIG248" s="53"/>
      <c r="RIH248" s="71"/>
      <c r="RII248" s="41"/>
      <c r="RIJ248" s="53"/>
      <c r="RIK248" s="53"/>
      <c r="RIL248" s="71"/>
      <c r="RIM248" s="41"/>
      <c r="RIN248" s="53"/>
      <c r="RIO248" s="53"/>
      <c r="RIP248" s="71"/>
      <c r="RIQ248" s="41"/>
      <c r="RIR248" s="53"/>
      <c r="RIS248" s="53"/>
      <c r="RIT248" s="71"/>
      <c r="RIU248" s="41"/>
      <c r="RIV248" s="53"/>
      <c r="RIW248" s="53"/>
      <c r="RIX248" s="71"/>
      <c r="RIY248" s="41"/>
      <c r="RIZ248" s="53"/>
      <c r="RJA248" s="53"/>
      <c r="RJB248" s="71"/>
      <c r="RJC248" s="41"/>
      <c r="RJD248" s="53"/>
      <c r="RJE248" s="53"/>
      <c r="RJF248" s="71"/>
      <c r="RJG248" s="41"/>
      <c r="RJH248" s="53"/>
      <c r="RJI248" s="53"/>
      <c r="RJJ248" s="71"/>
      <c r="RJK248" s="41"/>
      <c r="RJL248" s="53"/>
      <c r="RJM248" s="53"/>
      <c r="RJN248" s="71"/>
      <c r="RJO248" s="41"/>
      <c r="RJP248" s="53"/>
      <c r="RJQ248" s="53"/>
      <c r="RJR248" s="71"/>
      <c r="RJS248" s="41"/>
      <c r="RJT248" s="53"/>
      <c r="RJU248" s="53"/>
      <c r="RJV248" s="71"/>
      <c r="RJW248" s="41"/>
      <c r="RJX248" s="53"/>
      <c r="RJY248" s="53"/>
      <c r="RJZ248" s="71"/>
      <c r="RKA248" s="41"/>
      <c r="RKB248" s="53"/>
      <c r="RKC248" s="53"/>
      <c r="RKD248" s="71"/>
      <c r="RKE248" s="41"/>
      <c r="RKF248" s="53"/>
      <c r="RKG248" s="53"/>
      <c r="RKH248" s="71"/>
      <c r="RKI248" s="41"/>
      <c r="RKJ248" s="53"/>
      <c r="RKK248" s="53"/>
      <c r="RKL248" s="71"/>
      <c r="RKM248" s="41"/>
      <c r="RKN248" s="53"/>
      <c r="RKO248" s="53"/>
      <c r="RKP248" s="71"/>
      <c r="RKQ248" s="41"/>
      <c r="RKR248" s="53"/>
      <c r="RKS248" s="53"/>
      <c r="RKT248" s="71"/>
      <c r="RKU248" s="41"/>
      <c r="RKV248" s="53"/>
      <c r="RKW248" s="53"/>
      <c r="RKX248" s="71"/>
      <c r="RKY248" s="41"/>
      <c r="RKZ248" s="53"/>
      <c r="RLA248" s="53"/>
      <c r="RLB248" s="71"/>
      <c r="RLC248" s="41"/>
      <c r="RLD248" s="53"/>
      <c r="RLE248" s="53"/>
      <c r="RLF248" s="71"/>
      <c r="RLG248" s="41"/>
      <c r="RLH248" s="53"/>
      <c r="RLI248" s="53"/>
      <c r="RLJ248" s="71"/>
      <c r="RLK248" s="41"/>
      <c r="RLL248" s="53"/>
      <c r="RLM248" s="53"/>
      <c r="RLN248" s="71"/>
      <c r="RLO248" s="41"/>
      <c r="RLP248" s="53"/>
      <c r="RLQ248" s="53"/>
      <c r="RLR248" s="71"/>
      <c r="RLS248" s="41"/>
      <c r="RLT248" s="53"/>
      <c r="RLU248" s="53"/>
      <c r="RLV248" s="71"/>
      <c r="RLW248" s="41"/>
      <c r="RLX248" s="53"/>
      <c r="RLY248" s="53"/>
      <c r="RLZ248" s="71"/>
      <c r="RMA248" s="41"/>
      <c r="RMB248" s="53"/>
      <c r="RMC248" s="53"/>
      <c r="RMD248" s="71"/>
      <c r="RME248" s="41"/>
      <c r="RMF248" s="53"/>
      <c r="RMG248" s="53"/>
      <c r="RMH248" s="71"/>
      <c r="RMI248" s="41"/>
      <c r="RMJ248" s="53"/>
      <c r="RMK248" s="53"/>
      <c r="RML248" s="71"/>
      <c r="RMM248" s="41"/>
      <c r="RMN248" s="53"/>
      <c r="RMO248" s="53"/>
      <c r="RMP248" s="71"/>
      <c r="RMQ248" s="41"/>
      <c r="RMR248" s="53"/>
      <c r="RMS248" s="53"/>
      <c r="RMT248" s="71"/>
      <c r="RMU248" s="41"/>
      <c r="RMV248" s="53"/>
      <c r="RMW248" s="53"/>
      <c r="RMX248" s="71"/>
      <c r="RMY248" s="41"/>
      <c r="RMZ248" s="53"/>
      <c r="RNA248" s="53"/>
      <c r="RNB248" s="71"/>
      <c r="RNC248" s="41"/>
      <c r="RND248" s="53"/>
      <c r="RNE248" s="53"/>
      <c r="RNF248" s="71"/>
      <c r="RNG248" s="41"/>
      <c r="RNH248" s="53"/>
      <c r="RNI248" s="53"/>
      <c r="RNJ248" s="71"/>
      <c r="RNK248" s="41"/>
      <c r="RNL248" s="53"/>
      <c r="RNM248" s="53"/>
      <c r="RNN248" s="71"/>
      <c r="RNO248" s="41"/>
      <c r="RNP248" s="53"/>
      <c r="RNQ248" s="53"/>
      <c r="RNR248" s="71"/>
      <c r="RNS248" s="41"/>
      <c r="RNT248" s="53"/>
      <c r="RNU248" s="53"/>
      <c r="RNV248" s="71"/>
      <c r="RNW248" s="41"/>
      <c r="RNX248" s="53"/>
      <c r="RNY248" s="53"/>
      <c r="RNZ248" s="71"/>
      <c r="ROA248" s="41"/>
      <c r="ROB248" s="53"/>
      <c r="ROC248" s="53"/>
      <c r="ROD248" s="71"/>
      <c r="ROE248" s="41"/>
      <c r="ROF248" s="53"/>
      <c r="ROG248" s="53"/>
      <c r="ROH248" s="71"/>
      <c r="ROI248" s="41"/>
      <c r="ROJ248" s="53"/>
      <c r="ROK248" s="53"/>
      <c r="ROL248" s="71"/>
      <c r="ROM248" s="41"/>
      <c r="RON248" s="53"/>
      <c r="ROO248" s="53"/>
      <c r="ROP248" s="71"/>
      <c r="ROQ248" s="41"/>
      <c r="ROR248" s="53"/>
      <c r="ROS248" s="53"/>
      <c r="ROT248" s="71"/>
      <c r="ROU248" s="41"/>
      <c r="ROV248" s="53"/>
      <c r="ROW248" s="53"/>
      <c r="ROX248" s="71"/>
      <c r="ROY248" s="41"/>
      <c r="ROZ248" s="53"/>
      <c r="RPA248" s="53"/>
      <c r="RPB248" s="71"/>
      <c r="RPC248" s="41"/>
      <c r="RPD248" s="53"/>
      <c r="RPE248" s="53"/>
      <c r="RPF248" s="71"/>
      <c r="RPG248" s="41"/>
      <c r="RPH248" s="53"/>
      <c r="RPI248" s="53"/>
      <c r="RPJ248" s="71"/>
      <c r="RPK248" s="41"/>
      <c r="RPL248" s="53"/>
      <c r="RPM248" s="53"/>
      <c r="RPN248" s="71"/>
      <c r="RPO248" s="41"/>
      <c r="RPP248" s="53"/>
      <c r="RPQ248" s="53"/>
      <c r="RPR248" s="71"/>
      <c r="RPS248" s="41"/>
      <c r="RPT248" s="53"/>
      <c r="RPU248" s="53"/>
      <c r="RPV248" s="71"/>
      <c r="RPW248" s="41"/>
      <c r="RPX248" s="53"/>
      <c r="RPY248" s="53"/>
      <c r="RPZ248" s="71"/>
      <c r="RQA248" s="41"/>
      <c r="RQB248" s="53"/>
      <c r="RQC248" s="53"/>
      <c r="RQD248" s="71"/>
      <c r="RQE248" s="41"/>
      <c r="RQF248" s="53"/>
      <c r="RQG248" s="53"/>
      <c r="RQH248" s="71"/>
      <c r="RQI248" s="41"/>
      <c r="RQJ248" s="53"/>
      <c r="RQK248" s="53"/>
      <c r="RQL248" s="71"/>
      <c r="RQM248" s="41"/>
      <c r="RQN248" s="53"/>
      <c r="RQO248" s="53"/>
      <c r="RQP248" s="71"/>
      <c r="RQQ248" s="41"/>
      <c r="RQR248" s="53"/>
      <c r="RQS248" s="53"/>
      <c r="RQT248" s="71"/>
      <c r="RQU248" s="41"/>
      <c r="RQV248" s="53"/>
      <c r="RQW248" s="53"/>
      <c r="RQX248" s="71"/>
      <c r="RQY248" s="41"/>
      <c r="RQZ248" s="53"/>
      <c r="RRA248" s="53"/>
      <c r="RRB248" s="71"/>
      <c r="RRC248" s="41"/>
      <c r="RRD248" s="53"/>
      <c r="RRE248" s="53"/>
      <c r="RRF248" s="71"/>
      <c r="RRG248" s="41"/>
      <c r="RRH248" s="53"/>
      <c r="RRI248" s="53"/>
      <c r="RRJ248" s="71"/>
      <c r="RRK248" s="41"/>
      <c r="RRL248" s="53"/>
      <c r="RRM248" s="53"/>
      <c r="RRN248" s="71"/>
      <c r="RRO248" s="41"/>
      <c r="RRP248" s="53"/>
      <c r="RRQ248" s="53"/>
      <c r="RRR248" s="71"/>
      <c r="RRS248" s="41"/>
      <c r="RRT248" s="53"/>
      <c r="RRU248" s="53"/>
      <c r="RRV248" s="71"/>
      <c r="RRW248" s="41"/>
      <c r="RRX248" s="53"/>
      <c r="RRY248" s="53"/>
      <c r="RRZ248" s="71"/>
      <c r="RSA248" s="41"/>
      <c r="RSB248" s="53"/>
      <c r="RSC248" s="53"/>
      <c r="RSD248" s="71"/>
      <c r="RSE248" s="41"/>
      <c r="RSF248" s="53"/>
      <c r="RSG248" s="53"/>
      <c r="RSH248" s="71"/>
      <c r="RSI248" s="41"/>
      <c r="RSJ248" s="53"/>
      <c r="RSK248" s="53"/>
      <c r="RSL248" s="71"/>
      <c r="RSM248" s="41"/>
      <c r="RSN248" s="53"/>
      <c r="RSO248" s="53"/>
      <c r="RSP248" s="71"/>
      <c r="RSQ248" s="41"/>
      <c r="RSR248" s="53"/>
      <c r="RSS248" s="53"/>
      <c r="RST248" s="71"/>
      <c r="RSU248" s="41"/>
      <c r="RSV248" s="53"/>
      <c r="RSW248" s="53"/>
      <c r="RSX248" s="71"/>
      <c r="RSY248" s="41"/>
      <c r="RSZ248" s="53"/>
      <c r="RTA248" s="53"/>
      <c r="RTB248" s="71"/>
      <c r="RTC248" s="41"/>
      <c r="RTD248" s="53"/>
      <c r="RTE248" s="53"/>
      <c r="RTF248" s="71"/>
      <c r="RTG248" s="41"/>
      <c r="RTH248" s="53"/>
      <c r="RTI248" s="53"/>
      <c r="RTJ248" s="71"/>
      <c r="RTK248" s="41"/>
      <c r="RTL248" s="53"/>
      <c r="RTM248" s="53"/>
      <c r="RTN248" s="71"/>
      <c r="RTO248" s="41"/>
      <c r="RTP248" s="53"/>
      <c r="RTQ248" s="53"/>
      <c r="RTR248" s="71"/>
      <c r="RTS248" s="41"/>
      <c r="RTT248" s="53"/>
      <c r="RTU248" s="53"/>
      <c r="RTV248" s="71"/>
      <c r="RTW248" s="41"/>
      <c r="RTX248" s="53"/>
      <c r="RTY248" s="53"/>
      <c r="RTZ248" s="71"/>
      <c r="RUA248" s="41"/>
      <c r="RUB248" s="53"/>
      <c r="RUC248" s="53"/>
      <c r="RUD248" s="71"/>
      <c r="RUE248" s="41"/>
      <c r="RUF248" s="53"/>
      <c r="RUG248" s="53"/>
      <c r="RUH248" s="71"/>
      <c r="RUI248" s="41"/>
      <c r="RUJ248" s="53"/>
      <c r="RUK248" s="53"/>
      <c r="RUL248" s="71"/>
      <c r="RUM248" s="41"/>
      <c r="RUN248" s="53"/>
      <c r="RUO248" s="53"/>
      <c r="RUP248" s="71"/>
      <c r="RUQ248" s="41"/>
      <c r="RUR248" s="53"/>
      <c r="RUS248" s="53"/>
      <c r="RUT248" s="71"/>
      <c r="RUU248" s="41"/>
      <c r="RUV248" s="53"/>
      <c r="RUW248" s="53"/>
      <c r="RUX248" s="71"/>
      <c r="RUY248" s="41"/>
      <c r="RUZ248" s="53"/>
      <c r="RVA248" s="53"/>
      <c r="RVB248" s="71"/>
      <c r="RVC248" s="41"/>
      <c r="RVD248" s="53"/>
      <c r="RVE248" s="53"/>
      <c r="RVF248" s="71"/>
      <c r="RVG248" s="41"/>
      <c r="RVH248" s="53"/>
      <c r="RVI248" s="53"/>
      <c r="RVJ248" s="71"/>
      <c r="RVK248" s="41"/>
      <c r="RVL248" s="53"/>
      <c r="RVM248" s="53"/>
      <c r="RVN248" s="71"/>
      <c r="RVO248" s="41"/>
      <c r="RVP248" s="53"/>
      <c r="RVQ248" s="53"/>
      <c r="RVR248" s="71"/>
      <c r="RVS248" s="41"/>
      <c r="RVT248" s="53"/>
      <c r="RVU248" s="53"/>
      <c r="RVV248" s="71"/>
      <c r="RVW248" s="41"/>
      <c r="RVX248" s="53"/>
      <c r="RVY248" s="53"/>
      <c r="RVZ248" s="71"/>
      <c r="RWA248" s="41"/>
      <c r="RWB248" s="53"/>
      <c r="RWC248" s="53"/>
      <c r="RWD248" s="71"/>
      <c r="RWE248" s="41"/>
      <c r="RWF248" s="53"/>
      <c r="RWG248" s="53"/>
      <c r="RWH248" s="71"/>
      <c r="RWI248" s="41"/>
      <c r="RWJ248" s="53"/>
      <c r="RWK248" s="53"/>
      <c r="RWL248" s="71"/>
      <c r="RWM248" s="41"/>
      <c r="RWN248" s="53"/>
      <c r="RWO248" s="53"/>
      <c r="RWP248" s="71"/>
      <c r="RWQ248" s="41"/>
      <c r="RWR248" s="53"/>
      <c r="RWS248" s="53"/>
      <c r="RWT248" s="71"/>
      <c r="RWU248" s="41"/>
      <c r="RWV248" s="53"/>
      <c r="RWW248" s="53"/>
      <c r="RWX248" s="71"/>
      <c r="RWY248" s="41"/>
      <c r="RWZ248" s="53"/>
      <c r="RXA248" s="53"/>
      <c r="RXB248" s="71"/>
      <c r="RXC248" s="41"/>
      <c r="RXD248" s="53"/>
      <c r="RXE248" s="53"/>
      <c r="RXF248" s="71"/>
      <c r="RXG248" s="41"/>
      <c r="RXH248" s="53"/>
      <c r="RXI248" s="53"/>
      <c r="RXJ248" s="71"/>
      <c r="RXK248" s="41"/>
      <c r="RXL248" s="53"/>
      <c r="RXM248" s="53"/>
      <c r="RXN248" s="71"/>
      <c r="RXO248" s="41"/>
      <c r="RXP248" s="53"/>
      <c r="RXQ248" s="53"/>
      <c r="RXR248" s="71"/>
      <c r="RXS248" s="41"/>
      <c r="RXT248" s="53"/>
      <c r="RXU248" s="53"/>
      <c r="RXV248" s="71"/>
      <c r="RXW248" s="41"/>
      <c r="RXX248" s="53"/>
      <c r="RXY248" s="53"/>
      <c r="RXZ248" s="71"/>
      <c r="RYA248" s="41"/>
      <c r="RYB248" s="53"/>
      <c r="RYC248" s="53"/>
      <c r="RYD248" s="71"/>
      <c r="RYE248" s="41"/>
      <c r="RYF248" s="53"/>
      <c r="RYG248" s="53"/>
      <c r="RYH248" s="71"/>
      <c r="RYI248" s="41"/>
      <c r="RYJ248" s="53"/>
      <c r="RYK248" s="53"/>
      <c r="RYL248" s="71"/>
      <c r="RYM248" s="41"/>
      <c r="RYN248" s="53"/>
      <c r="RYO248" s="53"/>
      <c r="RYP248" s="71"/>
      <c r="RYQ248" s="41"/>
      <c r="RYR248" s="53"/>
      <c r="RYS248" s="53"/>
      <c r="RYT248" s="71"/>
      <c r="RYU248" s="41"/>
      <c r="RYV248" s="53"/>
      <c r="RYW248" s="53"/>
      <c r="RYX248" s="71"/>
      <c r="RYY248" s="41"/>
      <c r="RYZ248" s="53"/>
      <c r="RZA248" s="53"/>
      <c r="RZB248" s="71"/>
      <c r="RZC248" s="41"/>
      <c r="RZD248" s="53"/>
      <c r="RZE248" s="53"/>
      <c r="RZF248" s="71"/>
      <c r="RZG248" s="41"/>
      <c r="RZH248" s="53"/>
      <c r="RZI248" s="53"/>
      <c r="RZJ248" s="71"/>
      <c r="RZK248" s="41"/>
      <c r="RZL248" s="53"/>
      <c r="RZM248" s="53"/>
      <c r="RZN248" s="71"/>
      <c r="RZO248" s="41"/>
      <c r="RZP248" s="53"/>
      <c r="RZQ248" s="53"/>
      <c r="RZR248" s="71"/>
      <c r="RZS248" s="41"/>
      <c r="RZT248" s="53"/>
      <c r="RZU248" s="53"/>
      <c r="RZV248" s="71"/>
      <c r="RZW248" s="41"/>
      <c r="RZX248" s="53"/>
      <c r="RZY248" s="53"/>
      <c r="RZZ248" s="71"/>
      <c r="SAA248" s="41"/>
      <c r="SAB248" s="53"/>
      <c r="SAC248" s="53"/>
      <c r="SAD248" s="71"/>
      <c r="SAE248" s="41"/>
      <c r="SAF248" s="53"/>
      <c r="SAG248" s="53"/>
      <c r="SAH248" s="71"/>
      <c r="SAI248" s="41"/>
      <c r="SAJ248" s="53"/>
      <c r="SAK248" s="53"/>
      <c r="SAL248" s="71"/>
      <c r="SAM248" s="41"/>
      <c r="SAN248" s="53"/>
      <c r="SAO248" s="53"/>
      <c r="SAP248" s="71"/>
      <c r="SAQ248" s="41"/>
      <c r="SAR248" s="53"/>
      <c r="SAS248" s="53"/>
      <c r="SAT248" s="71"/>
      <c r="SAU248" s="41"/>
      <c r="SAV248" s="53"/>
      <c r="SAW248" s="53"/>
      <c r="SAX248" s="71"/>
      <c r="SAY248" s="41"/>
      <c r="SAZ248" s="53"/>
      <c r="SBA248" s="53"/>
      <c r="SBB248" s="71"/>
      <c r="SBC248" s="41"/>
      <c r="SBD248" s="53"/>
      <c r="SBE248" s="53"/>
      <c r="SBF248" s="71"/>
      <c r="SBG248" s="41"/>
      <c r="SBH248" s="53"/>
      <c r="SBI248" s="53"/>
      <c r="SBJ248" s="71"/>
      <c r="SBK248" s="41"/>
      <c r="SBL248" s="53"/>
      <c r="SBM248" s="53"/>
      <c r="SBN248" s="71"/>
      <c r="SBO248" s="41"/>
      <c r="SBP248" s="53"/>
      <c r="SBQ248" s="53"/>
      <c r="SBR248" s="71"/>
      <c r="SBS248" s="41"/>
      <c r="SBT248" s="53"/>
      <c r="SBU248" s="53"/>
      <c r="SBV248" s="71"/>
      <c r="SBW248" s="41"/>
      <c r="SBX248" s="53"/>
      <c r="SBY248" s="53"/>
      <c r="SBZ248" s="71"/>
      <c r="SCA248" s="41"/>
      <c r="SCB248" s="53"/>
      <c r="SCC248" s="53"/>
      <c r="SCD248" s="71"/>
      <c r="SCE248" s="41"/>
      <c r="SCF248" s="53"/>
      <c r="SCG248" s="53"/>
      <c r="SCH248" s="71"/>
      <c r="SCI248" s="41"/>
      <c r="SCJ248" s="53"/>
      <c r="SCK248" s="53"/>
      <c r="SCL248" s="71"/>
      <c r="SCM248" s="41"/>
      <c r="SCN248" s="53"/>
      <c r="SCO248" s="53"/>
      <c r="SCP248" s="71"/>
      <c r="SCQ248" s="41"/>
      <c r="SCR248" s="53"/>
      <c r="SCS248" s="53"/>
      <c r="SCT248" s="71"/>
      <c r="SCU248" s="41"/>
      <c r="SCV248" s="53"/>
      <c r="SCW248" s="53"/>
      <c r="SCX248" s="71"/>
      <c r="SCY248" s="41"/>
      <c r="SCZ248" s="53"/>
      <c r="SDA248" s="53"/>
      <c r="SDB248" s="71"/>
      <c r="SDC248" s="41"/>
      <c r="SDD248" s="53"/>
      <c r="SDE248" s="53"/>
      <c r="SDF248" s="71"/>
      <c r="SDG248" s="41"/>
      <c r="SDH248" s="53"/>
      <c r="SDI248" s="53"/>
      <c r="SDJ248" s="71"/>
      <c r="SDK248" s="41"/>
      <c r="SDL248" s="53"/>
      <c r="SDM248" s="53"/>
      <c r="SDN248" s="71"/>
      <c r="SDO248" s="41"/>
      <c r="SDP248" s="53"/>
      <c r="SDQ248" s="53"/>
      <c r="SDR248" s="71"/>
      <c r="SDS248" s="41"/>
      <c r="SDT248" s="53"/>
      <c r="SDU248" s="53"/>
      <c r="SDV248" s="71"/>
      <c r="SDW248" s="41"/>
      <c r="SDX248" s="53"/>
      <c r="SDY248" s="53"/>
      <c r="SDZ248" s="71"/>
      <c r="SEA248" s="41"/>
      <c r="SEB248" s="53"/>
      <c r="SEC248" s="53"/>
      <c r="SED248" s="71"/>
      <c r="SEE248" s="41"/>
      <c r="SEF248" s="53"/>
      <c r="SEG248" s="53"/>
      <c r="SEH248" s="71"/>
      <c r="SEI248" s="41"/>
      <c r="SEJ248" s="53"/>
      <c r="SEK248" s="53"/>
      <c r="SEL248" s="71"/>
      <c r="SEM248" s="41"/>
      <c r="SEN248" s="53"/>
      <c r="SEO248" s="53"/>
      <c r="SEP248" s="71"/>
      <c r="SEQ248" s="41"/>
      <c r="SER248" s="53"/>
      <c r="SES248" s="53"/>
      <c r="SET248" s="71"/>
      <c r="SEU248" s="41"/>
      <c r="SEV248" s="53"/>
      <c r="SEW248" s="53"/>
      <c r="SEX248" s="71"/>
      <c r="SEY248" s="41"/>
      <c r="SEZ248" s="53"/>
      <c r="SFA248" s="53"/>
      <c r="SFB248" s="71"/>
      <c r="SFC248" s="41"/>
      <c r="SFD248" s="53"/>
      <c r="SFE248" s="53"/>
      <c r="SFF248" s="71"/>
      <c r="SFG248" s="41"/>
      <c r="SFH248" s="53"/>
      <c r="SFI248" s="53"/>
      <c r="SFJ248" s="71"/>
      <c r="SFK248" s="41"/>
      <c r="SFL248" s="53"/>
      <c r="SFM248" s="53"/>
      <c r="SFN248" s="71"/>
      <c r="SFO248" s="41"/>
      <c r="SFP248" s="53"/>
      <c r="SFQ248" s="53"/>
      <c r="SFR248" s="71"/>
      <c r="SFS248" s="41"/>
      <c r="SFT248" s="53"/>
      <c r="SFU248" s="53"/>
      <c r="SFV248" s="71"/>
      <c r="SFW248" s="41"/>
      <c r="SFX248" s="53"/>
      <c r="SFY248" s="53"/>
      <c r="SFZ248" s="71"/>
      <c r="SGA248" s="41"/>
      <c r="SGB248" s="53"/>
      <c r="SGC248" s="53"/>
      <c r="SGD248" s="71"/>
      <c r="SGE248" s="41"/>
      <c r="SGF248" s="53"/>
      <c r="SGG248" s="53"/>
      <c r="SGH248" s="71"/>
      <c r="SGI248" s="41"/>
      <c r="SGJ248" s="53"/>
      <c r="SGK248" s="53"/>
      <c r="SGL248" s="71"/>
      <c r="SGM248" s="41"/>
      <c r="SGN248" s="53"/>
      <c r="SGO248" s="53"/>
      <c r="SGP248" s="71"/>
      <c r="SGQ248" s="41"/>
      <c r="SGR248" s="53"/>
      <c r="SGS248" s="53"/>
      <c r="SGT248" s="71"/>
      <c r="SGU248" s="41"/>
      <c r="SGV248" s="53"/>
      <c r="SGW248" s="53"/>
      <c r="SGX248" s="71"/>
      <c r="SGY248" s="41"/>
      <c r="SGZ248" s="53"/>
      <c r="SHA248" s="53"/>
      <c r="SHB248" s="71"/>
      <c r="SHC248" s="41"/>
      <c r="SHD248" s="53"/>
      <c r="SHE248" s="53"/>
      <c r="SHF248" s="71"/>
      <c r="SHG248" s="41"/>
      <c r="SHH248" s="53"/>
      <c r="SHI248" s="53"/>
      <c r="SHJ248" s="71"/>
      <c r="SHK248" s="41"/>
      <c r="SHL248" s="53"/>
      <c r="SHM248" s="53"/>
      <c r="SHN248" s="71"/>
      <c r="SHO248" s="41"/>
      <c r="SHP248" s="53"/>
      <c r="SHQ248" s="53"/>
      <c r="SHR248" s="71"/>
      <c r="SHS248" s="41"/>
      <c r="SHT248" s="53"/>
      <c r="SHU248" s="53"/>
      <c r="SHV248" s="71"/>
      <c r="SHW248" s="41"/>
      <c r="SHX248" s="53"/>
      <c r="SHY248" s="53"/>
      <c r="SHZ248" s="71"/>
      <c r="SIA248" s="41"/>
      <c r="SIB248" s="53"/>
      <c r="SIC248" s="53"/>
      <c r="SID248" s="71"/>
      <c r="SIE248" s="41"/>
      <c r="SIF248" s="53"/>
      <c r="SIG248" s="53"/>
      <c r="SIH248" s="71"/>
      <c r="SII248" s="41"/>
      <c r="SIJ248" s="53"/>
      <c r="SIK248" s="53"/>
      <c r="SIL248" s="71"/>
      <c r="SIM248" s="41"/>
      <c r="SIN248" s="53"/>
      <c r="SIO248" s="53"/>
      <c r="SIP248" s="71"/>
      <c r="SIQ248" s="41"/>
      <c r="SIR248" s="53"/>
      <c r="SIS248" s="53"/>
      <c r="SIT248" s="71"/>
      <c r="SIU248" s="41"/>
      <c r="SIV248" s="53"/>
      <c r="SIW248" s="53"/>
      <c r="SIX248" s="71"/>
      <c r="SIY248" s="41"/>
      <c r="SIZ248" s="53"/>
      <c r="SJA248" s="53"/>
      <c r="SJB248" s="71"/>
      <c r="SJC248" s="41"/>
      <c r="SJD248" s="53"/>
      <c r="SJE248" s="53"/>
      <c r="SJF248" s="71"/>
      <c r="SJG248" s="41"/>
      <c r="SJH248" s="53"/>
      <c r="SJI248" s="53"/>
      <c r="SJJ248" s="71"/>
      <c r="SJK248" s="41"/>
      <c r="SJL248" s="53"/>
      <c r="SJM248" s="53"/>
      <c r="SJN248" s="71"/>
      <c r="SJO248" s="41"/>
      <c r="SJP248" s="53"/>
      <c r="SJQ248" s="53"/>
      <c r="SJR248" s="71"/>
      <c r="SJS248" s="41"/>
      <c r="SJT248" s="53"/>
      <c r="SJU248" s="53"/>
      <c r="SJV248" s="71"/>
      <c r="SJW248" s="41"/>
      <c r="SJX248" s="53"/>
      <c r="SJY248" s="53"/>
      <c r="SJZ248" s="71"/>
      <c r="SKA248" s="41"/>
      <c r="SKB248" s="53"/>
      <c r="SKC248" s="53"/>
      <c r="SKD248" s="71"/>
      <c r="SKE248" s="41"/>
      <c r="SKF248" s="53"/>
      <c r="SKG248" s="53"/>
      <c r="SKH248" s="71"/>
      <c r="SKI248" s="41"/>
      <c r="SKJ248" s="53"/>
      <c r="SKK248" s="53"/>
      <c r="SKL248" s="71"/>
      <c r="SKM248" s="41"/>
      <c r="SKN248" s="53"/>
      <c r="SKO248" s="53"/>
      <c r="SKP248" s="71"/>
      <c r="SKQ248" s="41"/>
      <c r="SKR248" s="53"/>
      <c r="SKS248" s="53"/>
      <c r="SKT248" s="71"/>
      <c r="SKU248" s="41"/>
      <c r="SKV248" s="53"/>
      <c r="SKW248" s="53"/>
      <c r="SKX248" s="71"/>
      <c r="SKY248" s="41"/>
      <c r="SKZ248" s="53"/>
      <c r="SLA248" s="53"/>
      <c r="SLB248" s="71"/>
      <c r="SLC248" s="41"/>
      <c r="SLD248" s="53"/>
      <c r="SLE248" s="53"/>
      <c r="SLF248" s="71"/>
      <c r="SLG248" s="41"/>
      <c r="SLH248" s="53"/>
      <c r="SLI248" s="53"/>
      <c r="SLJ248" s="71"/>
      <c r="SLK248" s="41"/>
      <c r="SLL248" s="53"/>
      <c r="SLM248" s="53"/>
      <c r="SLN248" s="71"/>
      <c r="SLO248" s="41"/>
      <c r="SLP248" s="53"/>
      <c r="SLQ248" s="53"/>
      <c r="SLR248" s="71"/>
      <c r="SLS248" s="41"/>
      <c r="SLT248" s="53"/>
      <c r="SLU248" s="53"/>
      <c r="SLV248" s="71"/>
      <c r="SLW248" s="41"/>
      <c r="SLX248" s="53"/>
      <c r="SLY248" s="53"/>
      <c r="SLZ248" s="71"/>
      <c r="SMA248" s="41"/>
      <c r="SMB248" s="53"/>
      <c r="SMC248" s="53"/>
      <c r="SMD248" s="71"/>
      <c r="SME248" s="41"/>
      <c r="SMF248" s="53"/>
      <c r="SMG248" s="53"/>
      <c r="SMH248" s="71"/>
      <c r="SMI248" s="41"/>
      <c r="SMJ248" s="53"/>
      <c r="SMK248" s="53"/>
      <c r="SML248" s="71"/>
      <c r="SMM248" s="41"/>
      <c r="SMN248" s="53"/>
      <c r="SMO248" s="53"/>
      <c r="SMP248" s="71"/>
      <c r="SMQ248" s="41"/>
      <c r="SMR248" s="53"/>
      <c r="SMS248" s="53"/>
      <c r="SMT248" s="71"/>
      <c r="SMU248" s="41"/>
      <c r="SMV248" s="53"/>
      <c r="SMW248" s="53"/>
      <c r="SMX248" s="71"/>
      <c r="SMY248" s="41"/>
      <c r="SMZ248" s="53"/>
      <c r="SNA248" s="53"/>
      <c r="SNB248" s="71"/>
      <c r="SNC248" s="41"/>
      <c r="SND248" s="53"/>
      <c r="SNE248" s="53"/>
      <c r="SNF248" s="71"/>
      <c r="SNG248" s="41"/>
      <c r="SNH248" s="53"/>
      <c r="SNI248" s="53"/>
      <c r="SNJ248" s="71"/>
      <c r="SNK248" s="41"/>
      <c r="SNL248" s="53"/>
      <c r="SNM248" s="53"/>
      <c r="SNN248" s="71"/>
      <c r="SNO248" s="41"/>
      <c r="SNP248" s="53"/>
      <c r="SNQ248" s="53"/>
      <c r="SNR248" s="71"/>
      <c r="SNS248" s="41"/>
      <c r="SNT248" s="53"/>
      <c r="SNU248" s="53"/>
      <c r="SNV248" s="71"/>
      <c r="SNW248" s="41"/>
      <c r="SNX248" s="53"/>
      <c r="SNY248" s="53"/>
      <c r="SNZ248" s="71"/>
      <c r="SOA248" s="41"/>
      <c r="SOB248" s="53"/>
      <c r="SOC248" s="53"/>
      <c r="SOD248" s="71"/>
      <c r="SOE248" s="41"/>
      <c r="SOF248" s="53"/>
      <c r="SOG248" s="53"/>
      <c r="SOH248" s="71"/>
      <c r="SOI248" s="41"/>
      <c r="SOJ248" s="53"/>
      <c r="SOK248" s="53"/>
      <c r="SOL248" s="71"/>
      <c r="SOM248" s="41"/>
      <c r="SON248" s="53"/>
      <c r="SOO248" s="53"/>
      <c r="SOP248" s="71"/>
      <c r="SOQ248" s="41"/>
      <c r="SOR248" s="53"/>
      <c r="SOS248" s="53"/>
      <c r="SOT248" s="71"/>
      <c r="SOU248" s="41"/>
      <c r="SOV248" s="53"/>
      <c r="SOW248" s="53"/>
      <c r="SOX248" s="71"/>
      <c r="SOY248" s="41"/>
      <c r="SOZ248" s="53"/>
      <c r="SPA248" s="53"/>
      <c r="SPB248" s="71"/>
      <c r="SPC248" s="41"/>
      <c r="SPD248" s="53"/>
      <c r="SPE248" s="53"/>
      <c r="SPF248" s="71"/>
      <c r="SPG248" s="41"/>
      <c r="SPH248" s="53"/>
      <c r="SPI248" s="53"/>
      <c r="SPJ248" s="71"/>
      <c r="SPK248" s="41"/>
      <c r="SPL248" s="53"/>
      <c r="SPM248" s="53"/>
      <c r="SPN248" s="71"/>
      <c r="SPO248" s="41"/>
      <c r="SPP248" s="53"/>
      <c r="SPQ248" s="53"/>
      <c r="SPR248" s="71"/>
      <c r="SPS248" s="41"/>
      <c r="SPT248" s="53"/>
      <c r="SPU248" s="53"/>
      <c r="SPV248" s="71"/>
      <c r="SPW248" s="41"/>
      <c r="SPX248" s="53"/>
      <c r="SPY248" s="53"/>
      <c r="SPZ248" s="71"/>
      <c r="SQA248" s="41"/>
      <c r="SQB248" s="53"/>
      <c r="SQC248" s="53"/>
      <c r="SQD248" s="71"/>
      <c r="SQE248" s="41"/>
      <c r="SQF248" s="53"/>
      <c r="SQG248" s="53"/>
      <c r="SQH248" s="71"/>
      <c r="SQI248" s="41"/>
      <c r="SQJ248" s="53"/>
      <c r="SQK248" s="53"/>
      <c r="SQL248" s="71"/>
      <c r="SQM248" s="41"/>
      <c r="SQN248" s="53"/>
      <c r="SQO248" s="53"/>
      <c r="SQP248" s="71"/>
      <c r="SQQ248" s="41"/>
      <c r="SQR248" s="53"/>
      <c r="SQS248" s="53"/>
      <c r="SQT248" s="71"/>
      <c r="SQU248" s="41"/>
      <c r="SQV248" s="53"/>
      <c r="SQW248" s="53"/>
      <c r="SQX248" s="71"/>
      <c r="SQY248" s="41"/>
      <c r="SQZ248" s="53"/>
      <c r="SRA248" s="53"/>
      <c r="SRB248" s="71"/>
      <c r="SRC248" s="41"/>
      <c r="SRD248" s="53"/>
      <c r="SRE248" s="53"/>
      <c r="SRF248" s="71"/>
      <c r="SRG248" s="41"/>
      <c r="SRH248" s="53"/>
      <c r="SRI248" s="53"/>
      <c r="SRJ248" s="71"/>
      <c r="SRK248" s="41"/>
      <c r="SRL248" s="53"/>
      <c r="SRM248" s="53"/>
      <c r="SRN248" s="71"/>
      <c r="SRO248" s="41"/>
      <c r="SRP248" s="53"/>
      <c r="SRQ248" s="53"/>
      <c r="SRR248" s="71"/>
      <c r="SRS248" s="41"/>
      <c r="SRT248" s="53"/>
      <c r="SRU248" s="53"/>
      <c r="SRV248" s="71"/>
      <c r="SRW248" s="41"/>
      <c r="SRX248" s="53"/>
      <c r="SRY248" s="53"/>
      <c r="SRZ248" s="71"/>
      <c r="SSA248" s="41"/>
      <c r="SSB248" s="53"/>
      <c r="SSC248" s="53"/>
      <c r="SSD248" s="71"/>
      <c r="SSE248" s="41"/>
      <c r="SSF248" s="53"/>
      <c r="SSG248" s="53"/>
      <c r="SSH248" s="71"/>
      <c r="SSI248" s="41"/>
      <c r="SSJ248" s="53"/>
      <c r="SSK248" s="53"/>
      <c r="SSL248" s="71"/>
      <c r="SSM248" s="41"/>
      <c r="SSN248" s="53"/>
      <c r="SSO248" s="53"/>
      <c r="SSP248" s="71"/>
      <c r="SSQ248" s="41"/>
      <c r="SSR248" s="53"/>
      <c r="SSS248" s="53"/>
      <c r="SST248" s="71"/>
      <c r="SSU248" s="41"/>
      <c r="SSV248" s="53"/>
      <c r="SSW248" s="53"/>
      <c r="SSX248" s="71"/>
      <c r="SSY248" s="41"/>
      <c r="SSZ248" s="53"/>
      <c r="STA248" s="53"/>
      <c r="STB248" s="71"/>
      <c r="STC248" s="41"/>
      <c r="STD248" s="53"/>
      <c r="STE248" s="53"/>
      <c r="STF248" s="71"/>
      <c r="STG248" s="41"/>
      <c r="STH248" s="53"/>
      <c r="STI248" s="53"/>
      <c r="STJ248" s="71"/>
      <c r="STK248" s="41"/>
      <c r="STL248" s="53"/>
      <c r="STM248" s="53"/>
      <c r="STN248" s="71"/>
      <c r="STO248" s="41"/>
      <c r="STP248" s="53"/>
      <c r="STQ248" s="53"/>
      <c r="STR248" s="71"/>
      <c r="STS248" s="41"/>
      <c r="STT248" s="53"/>
      <c r="STU248" s="53"/>
      <c r="STV248" s="71"/>
      <c r="STW248" s="41"/>
      <c r="STX248" s="53"/>
      <c r="STY248" s="53"/>
      <c r="STZ248" s="71"/>
      <c r="SUA248" s="41"/>
      <c r="SUB248" s="53"/>
      <c r="SUC248" s="53"/>
      <c r="SUD248" s="71"/>
      <c r="SUE248" s="41"/>
      <c r="SUF248" s="53"/>
      <c r="SUG248" s="53"/>
      <c r="SUH248" s="71"/>
      <c r="SUI248" s="41"/>
      <c r="SUJ248" s="53"/>
      <c r="SUK248" s="53"/>
      <c r="SUL248" s="71"/>
      <c r="SUM248" s="41"/>
      <c r="SUN248" s="53"/>
      <c r="SUO248" s="53"/>
      <c r="SUP248" s="71"/>
      <c r="SUQ248" s="41"/>
      <c r="SUR248" s="53"/>
      <c r="SUS248" s="53"/>
      <c r="SUT248" s="71"/>
      <c r="SUU248" s="41"/>
      <c r="SUV248" s="53"/>
      <c r="SUW248" s="53"/>
      <c r="SUX248" s="71"/>
      <c r="SUY248" s="41"/>
      <c r="SUZ248" s="53"/>
      <c r="SVA248" s="53"/>
      <c r="SVB248" s="71"/>
      <c r="SVC248" s="41"/>
      <c r="SVD248" s="53"/>
      <c r="SVE248" s="53"/>
      <c r="SVF248" s="71"/>
      <c r="SVG248" s="41"/>
      <c r="SVH248" s="53"/>
      <c r="SVI248" s="53"/>
      <c r="SVJ248" s="71"/>
      <c r="SVK248" s="41"/>
      <c r="SVL248" s="53"/>
      <c r="SVM248" s="53"/>
      <c r="SVN248" s="71"/>
      <c r="SVO248" s="41"/>
      <c r="SVP248" s="53"/>
      <c r="SVQ248" s="53"/>
      <c r="SVR248" s="71"/>
      <c r="SVS248" s="41"/>
      <c r="SVT248" s="53"/>
      <c r="SVU248" s="53"/>
      <c r="SVV248" s="71"/>
      <c r="SVW248" s="41"/>
      <c r="SVX248" s="53"/>
      <c r="SVY248" s="53"/>
      <c r="SVZ248" s="71"/>
      <c r="SWA248" s="41"/>
      <c r="SWB248" s="53"/>
      <c r="SWC248" s="53"/>
      <c r="SWD248" s="71"/>
      <c r="SWE248" s="41"/>
      <c r="SWF248" s="53"/>
      <c r="SWG248" s="53"/>
      <c r="SWH248" s="71"/>
      <c r="SWI248" s="41"/>
      <c r="SWJ248" s="53"/>
      <c r="SWK248" s="53"/>
      <c r="SWL248" s="71"/>
      <c r="SWM248" s="41"/>
      <c r="SWN248" s="53"/>
      <c r="SWO248" s="53"/>
      <c r="SWP248" s="71"/>
      <c r="SWQ248" s="41"/>
      <c r="SWR248" s="53"/>
      <c r="SWS248" s="53"/>
      <c r="SWT248" s="71"/>
      <c r="SWU248" s="41"/>
      <c r="SWV248" s="53"/>
      <c r="SWW248" s="53"/>
      <c r="SWX248" s="71"/>
      <c r="SWY248" s="41"/>
      <c r="SWZ248" s="53"/>
      <c r="SXA248" s="53"/>
      <c r="SXB248" s="71"/>
      <c r="SXC248" s="41"/>
      <c r="SXD248" s="53"/>
      <c r="SXE248" s="53"/>
      <c r="SXF248" s="71"/>
      <c r="SXG248" s="41"/>
      <c r="SXH248" s="53"/>
      <c r="SXI248" s="53"/>
      <c r="SXJ248" s="71"/>
      <c r="SXK248" s="41"/>
      <c r="SXL248" s="53"/>
      <c r="SXM248" s="53"/>
      <c r="SXN248" s="71"/>
      <c r="SXO248" s="41"/>
      <c r="SXP248" s="53"/>
      <c r="SXQ248" s="53"/>
      <c r="SXR248" s="71"/>
      <c r="SXS248" s="41"/>
      <c r="SXT248" s="53"/>
      <c r="SXU248" s="53"/>
      <c r="SXV248" s="71"/>
      <c r="SXW248" s="41"/>
      <c r="SXX248" s="53"/>
      <c r="SXY248" s="53"/>
      <c r="SXZ248" s="71"/>
      <c r="SYA248" s="41"/>
      <c r="SYB248" s="53"/>
      <c r="SYC248" s="53"/>
      <c r="SYD248" s="71"/>
      <c r="SYE248" s="41"/>
      <c r="SYF248" s="53"/>
      <c r="SYG248" s="53"/>
      <c r="SYH248" s="71"/>
      <c r="SYI248" s="41"/>
      <c r="SYJ248" s="53"/>
      <c r="SYK248" s="53"/>
      <c r="SYL248" s="71"/>
      <c r="SYM248" s="41"/>
      <c r="SYN248" s="53"/>
      <c r="SYO248" s="53"/>
      <c r="SYP248" s="71"/>
      <c r="SYQ248" s="41"/>
      <c r="SYR248" s="53"/>
      <c r="SYS248" s="53"/>
      <c r="SYT248" s="71"/>
      <c r="SYU248" s="41"/>
      <c r="SYV248" s="53"/>
      <c r="SYW248" s="53"/>
      <c r="SYX248" s="71"/>
      <c r="SYY248" s="41"/>
      <c r="SYZ248" s="53"/>
      <c r="SZA248" s="53"/>
      <c r="SZB248" s="71"/>
      <c r="SZC248" s="41"/>
      <c r="SZD248" s="53"/>
      <c r="SZE248" s="53"/>
      <c r="SZF248" s="71"/>
      <c r="SZG248" s="41"/>
      <c r="SZH248" s="53"/>
      <c r="SZI248" s="53"/>
      <c r="SZJ248" s="71"/>
      <c r="SZK248" s="41"/>
      <c r="SZL248" s="53"/>
      <c r="SZM248" s="53"/>
      <c r="SZN248" s="71"/>
      <c r="SZO248" s="41"/>
      <c r="SZP248" s="53"/>
      <c r="SZQ248" s="53"/>
      <c r="SZR248" s="71"/>
      <c r="SZS248" s="41"/>
      <c r="SZT248" s="53"/>
      <c r="SZU248" s="53"/>
      <c r="SZV248" s="71"/>
      <c r="SZW248" s="41"/>
      <c r="SZX248" s="53"/>
      <c r="SZY248" s="53"/>
      <c r="SZZ248" s="71"/>
      <c r="TAA248" s="41"/>
      <c r="TAB248" s="53"/>
      <c r="TAC248" s="53"/>
      <c r="TAD248" s="71"/>
      <c r="TAE248" s="41"/>
      <c r="TAF248" s="53"/>
      <c r="TAG248" s="53"/>
      <c r="TAH248" s="71"/>
      <c r="TAI248" s="41"/>
      <c r="TAJ248" s="53"/>
      <c r="TAK248" s="53"/>
      <c r="TAL248" s="71"/>
      <c r="TAM248" s="41"/>
      <c r="TAN248" s="53"/>
      <c r="TAO248" s="53"/>
      <c r="TAP248" s="71"/>
      <c r="TAQ248" s="41"/>
      <c r="TAR248" s="53"/>
      <c r="TAS248" s="53"/>
      <c r="TAT248" s="71"/>
      <c r="TAU248" s="41"/>
      <c r="TAV248" s="53"/>
      <c r="TAW248" s="53"/>
      <c r="TAX248" s="71"/>
      <c r="TAY248" s="41"/>
      <c r="TAZ248" s="53"/>
      <c r="TBA248" s="53"/>
      <c r="TBB248" s="71"/>
      <c r="TBC248" s="41"/>
      <c r="TBD248" s="53"/>
      <c r="TBE248" s="53"/>
      <c r="TBF248" s="71"/>
      <c r="TBG248" s="41"/>
      <c r="TBH248" s="53"/>
      <c r="TBI248" s="53"/>
      <c r="TBJ248" s="71"/>
      <c r="TBK248" s="41"/>
      <c r="TBL248" s="53"/>
      <c r="TBM248" s="53"/>
      <c r="TBN248" s="71"/>
      <c r="TBO248" s="41"/>
      <c r="TBP248" s="53"/>
      <c r="TBQ248" s="53"/>
      <c r="TBR248" s="71"/>
      <c r="TBS248" s="41"/>
      <c r="TBT248" s="53"/>
      <c r="TBU248" s="53"/>
      <c r="TBV248" s="71"/>
      <c r="TBW248" s="41"/>
      <c r="TBX248" s="53"/>
      <c r="TBY248" s="53"/>
      <c r="TBZ248" s="71"/>
      <c r="TCA248" s="41"/>
      <c r="TCB248" s="53"/>
      <c r="TCC248" s="53"/>
      <c r="TCD248" s="71"/>
      <c r="TCE248" s="41"/>
      <c r="TCF248" s="53"/>
      <c r="TCG248" s="53"/>
      <c r="TCH248" s="71"/>
      <c r="TCI248" s="41"/>
      <c r="TCJ248" s="53"/>
      <c r="TCK248" s="53"/>
      <c r="TCL248" s="71"/>
      <c r="TCM248" s="41"/>
      <c r="TCN248" s="53"/>
      <c r="TCO248" s="53"/>
      <c r="TCP248" s="71"/>
      <c r="TCQ248" s="41"/>
      <c r="TCR248" s="53"/>
      <c r="TCS248" s="53"/>
      <c r="TCT248" s="71"/>
      <c r="TCU248" s="41"/>
      <c r="TCV248" s="53"/>
      <c r="TCW248" s="53"/>
      <c r="TCX248" s="71"/>
      <c r="TCY248" s="41"/>
      <c r="TCZ248" s="53"/>
      <c r="TDA248" s="53"/>
      <c r="TDB248" s="71"/>
      <c r="TDC248" s="41"/>
      <c r="TDD248" s="53"/>
      <c r="TDE248" s="53"/>
      <c r="TDF248" s="71"/>
      <c r="TDG248" s="41"/>
      <c r="TDH248" s="53"/>
      <c r="TDI248" s="53"/>
      <c r="TDJ248" s="71"/>
      <c r="TDK248" s="41"/>
      <c r="TDL248" s="53"/>
      <c r="TDM248" s="53"/>
      <c r="TDN248" s="71"/>
      <c r="TDO248" s="41"/>
      <c r="TDP248" s="53"/>
      <c r="TDQ248" s="53"/>
      <c r="TDR248" s="71"/>
      <c r="TDS248" s="41"/>
      <c r="TDT248" s="53"/>
      <c r="TDU248" s="53"/>
      <c r="TDV248" s="71"/>
      <c r="TDW248" s="41"/>
      <c r="TDX248" s="53"/>
      <c r="TDY248" s="53"/>
      <c r="TDZ248" s="71"/>
      <c r="TEA248" s="41"/>
      <c r="TEB248" s="53"/>
      <c r="TEC248" s="53"/>
      <c r="TED248" s="71"/>
      <c r="TEE248" s="41"/>
      <c r="TEF248" s="53"/>
      <c r="TEG248" s="53"/>
      <c r="TEH248" s="71"/>
      <c r="TEI248" s="41"/>
      <c r="TEJ248" s="53"/>
      <c r="TEK248" s="53"/>
      <c r="TEL248" s="71"/>
      <c r="TEM248" s="41"/>
      <c r="TEN248" s="53"/>
      <c r="TEO248" s="53"/>
      <c r="TEP248" s="71"/>
      <c r="TEQ248" s="41"/>
      <c r="TER248" s="53"/>
      <c r="TES248" s="53"/>
      <c r="TET248" s="71"/>
      <c r="TEU248" s="41"/>
      <c r="TEV248" s="53"/>
      <c r="TEW248" s="53"/>
      <c r="TEX248" s="71"/>
      <c r="TEY248" s="41"/>
      <c r="TEZ248" s="53"/>
      <c r="TFA248" s="53"/>
      <c r="TFB248" s="71"/>
      <c r="TFC248" s="41"/>
      <c r="TFD248" s="53"/>
      <c r="TFE248" s="53"/>
      <c r="TFF248" s="71"/>
      <c r="TFG248" s="41"/>
      <c r="TFH248" s="53"/>
      <c r="TFI248" s="53"/>
      <c r="TFJ248" s="71"/>
      <c r="TFK248" s="41"/>
      <c r="TFL248" s="53"/>
      <c r="TFM248" s="53"/>
      <c r="TFN248" s="71"/>
      <c r="TFO248" s="41"/>
      <c r="TFP248" s="53"/>
      <c r="TFQ248" s="53"/>
      <c r="TFR248" s="71"/>
      <c r="TFS248" s="41"/>
      <c r="TFT248" s="53"/>
      <c r="TFU248" s="53"/>
      <c r="TFV248" s="71"/>
      <c r="TFW248" s="41"/>
      <c r="TFX248" s="53"/>
      <c r="TFY248" s="53"/>
      <c r="TFZ248" s="71"/>
      <c r="TGA248" s="41"/>
      <c r="TGB248" s="53"/>
      <c r="TGC248" s="53"/>
      <c r="TGD248" s="71"/>
      <c r="TGE248" s="41"/>
      <c r="TGF248" s="53"/>
      <c r="TGG248" s="53"/>
      <c r="TGH248" s="71"/>
      <c r="TGI248" s="41"/>
      <c r="TGJ248" s="53"/>
      <c r="TGK248" s="53"/>
      <c r="TGL248" s="71"/>
      <c r="TGM248" s="41"/>
      <c r="TGN248" s="53"/>
      <c r="TGO248" s="53"/>
      <c r="TGP248" s="71"/>
      <c r="TGQ248" s="41"/>
      <c r="TGR248" s="53"/>
      <c r="TGS248" s="53"/>
      <c r="TGT248" s="71"/>
      <c r="TGU248" s="41"/>
      <c r="TGV248" s="53"/>
      <c r="TGW248" s="53"/>
      <c r="TGX248" s="71"/>
      <c r="TGY248" s="41"/>
      <c r="TGZ248" s="53"/>
      <c r="THA248" s="53"/>
      <c r="THB248" s="71"/>
      <c r="THC248" s="41"/>
      <c r="THD248" s="53"/>
      <c r="THE248" s="53"/>
      <c r="THF248" s="71"/>
      <c r="THG248" s="41"/>
      <c r="THH248" s="53"/>
      <c r="THI248" s="53"/>
      <c r="THJ248" s="71"/>
      <c r="THK248" s="41"/>
      <c r="THL248" s="53"/>
      <c r="THM248" s="53"/>
      <c r="THN248" s="71"/>
      <c r="THO248" s="41"/>
      <c r="THP248" s="53"/>
      <c r="THQ248" s="53"/>
      <c r="THR248" s="71"/>
      <c r="THS248" s="41"/>
      <c r="THT248" s="53"/>
      <c r="THU248" s="53"/>
      <c r="THV248" s="71"/>
      <c r="THW248" s="41"/>
      <c r="THX248" s="53"/>
      <c r="THY248" s="53"/>
      <c r="THZ248" s="71"/>
      <c r="TIA248" s="41"/>
      <c r="TIB248" s="53"/>
      <c r="TIC248" s="53"/>
      <c r="TID248" s="71"/>
      <c r="TIE248" s="41"/>
      <c r="TIF248" s="53"/>
      <c r="TIG248" s="53"/>
      <c r="TIH248" s="71"/>
      <c r="TII248" s="41"/>
      <c r="TIJ248" s="53"/>
      <c r="TIK248" s="53"/>
      <c r="TIL248" s="71"/>
      <c r="TIM248" s="41"/>
      <c r="TIN248" s="53"/>
      <c r="TIO248" s="53"/>
      <c r="TIP248" s="71"/>
      <c r="TIQ248" s="41"/>
      <c r="TIR248" s="53"/>
      <c r="TIS248" s="53"/>
      <c r="TIT248" s="71"/>
      <c r="TIU248" s="41"/>
      <c r="TIV248" s="53"/>
      <c r="TIW248" s="53"/>
      <c r="TIX248" s="71"/>
      <c r="TIY248" s="41"/>
      <c r="TIZ248" s="53"/>
      <c r="TJA248" s="53"/>
      <c r="TJB248" s="71"/>
      <c r="TJC248" s="41"/>
      <c r="TJD248" s="53"/>
      <c r="TJE248" s="53"/>
      <c r="TJF248" s="71"/>
      <c r="TJG248" s="41"/>
      <c r="TJH248" s="53"/>
      <c r="TJI248" s="53"/>
      <c r="TJJ248" s="71"/>
      <c r="TJK248" s="41"/>
      <c r="TJL248" s="53"/>
      <c r="TJM248" s="53"/>
      <c r="TJN248" s="71"/>
      <c r="TJO248" s="41"/>
      <c r="TJP248" s="53"/>
      <c r="TJQ248" s="53"/>
      <c r="TJR248" s="71"/>
      <c r="TJS248" s="41"/>
      <c r="TJT248" s="53"/>
      <c r="TJU248" s="53"/>
      <c r="TJV248" s="71"/>
      <c r="TJW248" s="41"/>
      <c r="TJX248" s="53"/>
      <c r="TJY248" s="53"/>
      <c r="TJZ248" s="71"/>
      <c r="TKA248" s="41"/>
      <c r="TKB248" s="53"/>
      <c r="TKC248" s="53"/>
      <c r="TKD248" s="71"/>
      <c r="TKE248" s="41"/>
      <c r="TKF248" s="53"/>
      <c r="TKG248" s="53"/>
      <c r="TKH248" s="71"/>
      <c r="TKI248" s="41"/>
      <c r="TKJ248" s="53"/>
      <c r="TKK248" s="53"/>
      <c r="TKL248" s="71"/>
      <c r="TKM248" s="41"/>
      <c r="TKN248" s="53"/>
      <c r="TKO248" s="53"/>
      <c r="TKP248" s="71"/>
      <c r="TKQ248" s="41"/>
      <c r="TKR248" s="53"/>
      <c r="TKS248" s="53"/>
      <c r="TKT248" s="71"/>
      <c r="TKU248" s="41"/>
      <c r="TKV248" s="53"/>
      <c r="TKW248" s="53"/>
      <c r="TKX248" s="71"/>
      <c r="TKY248" s="41"/>
      <c r="TKZ248" s="53"/>
      <c r="TLA248" s="53"/>
      <c r="TLB248" s="71"/>
      <c r="TLC248" s="41"/>
      <c r="TLD248" s="53"/>
      <c r="TLE248" s="53"/>
      <c r="TLF248" s="71"/>
      <c r="TLG248" s="41"/>
      <c r="TLH248" s="53"/>
      <c r="TLI248" s="53"/>
      <c r="TLJ248" s="71"/>
      <c r="TLK248" s="41"/>
      <c r="TLL248" s="53"/>
      <c r="TLM248" s="53"/>
      <c r="TLN248" s="71"/>
      <c r="TLO248" s="41"/>
      <c r="TLP248" s="53"/>
      <c r="TLQ248" s="53"/>
      <c r="TLR248" s="71"/>
      <c r="TLS248" s="41"/>
      <c r="TLT248" s="53"/>
      <c r="TLU248" s="53"/>
      <c r="TLV248" s="71"/>
      <c r="TLW248" s="41"/>
      <c r="TLX248" s="53"/>
      <c r="TLY248" s="53"/>
      <c r="TLZ248" s="71"/>
      <c r="TMA248" s="41"/>
      <c r="TMB248" s="53"/>
      <c r="TMC248" s="53"/>
      <c r="TMD248" s="71"/>
      <c r="TME248" s="41"/>
      <c r="TMF248" s="53"/>
      <c r="TMG248" s="53"/>
      <c r="TMH248" s="71"/>
      <c r="TMI248" s="41"/>
      <c r="TMJ248" s="53"/>
      <c r="TMK248" s="53"/>
      <c r="TML248" s="71"/>
      <c r="TMM248" s="41"/>
      <c r="TMN248" s="53"/>
      <c r="TMO248" s="53"/>
      <c r="TMP248" s="71"/>
      <c r="TMQ248" s="41"/>
      <c r="TMR248" s="53"/>
      <c r="TMS248" s="53"/>
      <c r="TMT248" s="71"/>
      <c r="TMU248" s="41"/>
      <c r="TMV248" s="53"/>
      <c r="TMW248" s="53"/>
      <c r="TMX248" s="71"/>
      <c r="TMY248" s="41"/>
      <c r="TMZ248" s="53"/>
      <c r="TNA248" s="53"/>
      <c r="TNB248" s="71"/>
      <c r="TNC248" s="41"/>
      <c r="TND248" s="53"/>
      <c r="TNE248" s="53"/>
      <c r="TNF248" s="71"/>
      <c r="TNG248" s="41"/>
      <c r="TNH248" s="53"/>
      <c r="TNI248" s="53"/>
      <c r="TNJ248" s="71"/>
      <c r="TNK248" s="41"/>
      <c r="TNL248" s="53"/>
      <c r="TNM248" s="53"/>
      <c r="TNN248" s="71"/>
      <c r="TNO248" s="41"/>
      <c r="TNP248" s="53"/>
      <c r="TNQ248" s="53"/>
      <c r="TNR248" s="71"/>
      <c r="TNS248" s="41"/>
      <c r="TNT248" s="53"/>
      <c r="TNU248" s="53"/>
      <c r="TNV248" s="71"/>
      <c r="TNW248" s="41"/>
      <c r="TNX248" s="53"/>
      <c r="TNY248" s="53"/>
      <c r="TNZ248" s="71"/>
      <c r="TOA248" s="41"/>
      <c r="TOB248" s="53"/>
      <c r="TOC248" s="53"/>
      <c r="TOD248" s="71"/>
      <c r="TOE248" s="41"/>
      <c r="TOF248" s="53"/>
      <c r="TOG248" s="53"/>
      <c r="TOH248" s="71"/>
      <c r="TOI248" s="41"/>
      <c r="TOJ248" s="53"/>
      <c r="TOK248" s="53"/>
      <c r="TOL248" s="71"/>
      <c r="TOM248" s="41"/>
      <c r="TON248" s="53"/>
      <c r="TOO248" s="53"/>
      <c r="TOP248" s="71"/>
      <c r="TOQ248" s="41"/>
      <c r="TOR248" s="53"/>
      <c r="TOS248" s="53"/>
      <c r="TOT248" s="71"/>
      <c r="TOU248" s="41"/>
      <c r="TOV248" s="53"/>
      <c r="TOW248" s="53"/>
      <c r="TOX248" s="71"/>
      <c r="TOY248" s="41"/>
      <c r="TOZ248" s="53"/>
      <c r="TPA248" s="53"/>
      <c r="TPB248" s="71"/>
      <c r="TPC248" s="41"/>
      <c r="TPD248" s="53"/>
      <c r="TPE248" s="53"/>
      <c r="TPF248" s="71"/>
      <c r="TPG248" s="41"/>
      <c r="TPH248" s="53"/>
      <c r="TPI248" s="53"/>
      <c r="TPJ248" s="71"/>
      <c r="TPK248" s="41"/>
      <c r="TPL248" s="53"/>
      <c r="TPM248" s="53"/>
      <c r="TPN248" s="71"/>
      <c r="TPO248" s="41"/>
      <c r="TPP248" s="53"/>
      <c r="TPQ248" s="53"/>
      <c r="TPR248" s="71"/>
      <c r="TPS248" s="41"/>
      <c r="TPT248" s="53"/>
      <c r="TPU248" s="53"/>
      <c r="TPV248" s="71"/>
      <c r="TPW248" s="41"/>
      <c r="TPX248" s="53"/>
      <c r="TPY248" s="53"/>
      <c r="TPZ248" s="71"/>
      <c r="TQA248" s="41"/>
      <c r="TQB248" s="53"/>
      <c r="TQC248" s="53"/>
      <c r="TQD248" s="71"/>
      <c r="TQE248" s="41"/>
      <c r="TQF248" s="53"/>
      <c r="TQG248" s="53"/>
      <c r="TQH248" s="71"/>
      <c r="TQI248" s="41"/>
      <c r="TQJ248" s="53"/>
      <c r="TQK248" s="53"/>
      <c r="TQL248" s="71"/>
      <c r="TQM248" s="41"/>
      <c r="TQN248" s="53"/>
      <c r="TQO248" s="53"/>
      <c r="TQP248" s="71"/>
      <c r="TQQ248" s="41"/>
      <c r="TQR248" s="53"/>
      <c r="TQS248" s="53"/>
      <c r="TQT248" s="71"/>
      <c r="TQU248" s="41"/>
      <c r="TQV248" s="53"/>
      <c r="TQW248" s="53"/>
      <c r="TQX248" s="71"/>
      <c r="TQY248" s="41"/>
      <c r="TQZ248" s="53"/>
      <c r="TRA248" s="53"/>
      <c r="TRB248" s="71"/>
      <c r="TRC248" s="41"/>
      <c r="TRD248" s="53"/>
      <c r="TRE248" s="53"/>
      <c r="TRF248" s="71"/>
      <c r="TRG248" s="41"/>
      <c r="TRH248" s="53"/>
      <c r="TRI248" s="53"/>
      <c r="TRJ248" s="71"/>
      <c r="TRK248" s="41"/>
      <c r="TRL248" s="53"/>
      <c r="TRM248" s="53"/>
      <c r="TRN248" s="71"/>
      <c r="TRO248" s="41"/>
      <c r="TRP248" s="53"/>
      <c r="TRQ248" s="53"/>
      <c r="TRR248" s="71"/>
      <c r="TRS248" s="41"/>
      <c r="TRT248" s="53"/>
      <c r="TRU248" s="53"/>
      <c r="TRV248" s="71"/>
      <c r="TRW248" s="41"/>
      <c r="TRX248" s="53"/>
      <c r="TRY248" s="53"/>
      <c r="TRZ248" s="71"/>
      <c r="TSA248" s="41"/>
      <c r="TSB248" s="53"/>
      <c r="TSC248" s="53"/>
      <c r="TSD248" s="71"/>
      <c r="TSE248" s="41"/>
      <c r="TSF248" s="53"/>
      <c r="TSG248" s="53"/>
      <c r="TSH248" s="71"/>
      <c r="TSI248" s="41"/>
      <c r="TSJ248" s="53"/>
      <c r="TSK248" s="53"/>
      <c r="TSL248" s="71"/>
      <c r="TSM248" s="41"/>
      <c r="TSN248" s="53"/>
      <c r="TSO248" s="53"/>
      <c r="TSP248" s="71"/>
      <c r="TSQ248" s="41"/>
      <c r="TSR248" s="53"/>
      <c r="TSS248" s="53"/>
      <c r="TST248" s="71"/>
      <c r="TSU248" s="41"/>
      <c r="TSV248" s="53"/>
      <c r="TSW248" s="53"/>
      <c r="TSX248" s="71"/>
      <c r="TSY248" s="41"/>
      <c r="TSZ248" s="53"/>
      <c r="TTA248" s="53"/>
      <c r="TTB248" s="71"/>
      <c r="TTC248" s="41"/>
      <c r="TTD248" s="53"/>
      <c r="TTE248" s="53"/>
      <c r="TTF248" s="71"/>
      <c r="TTG248" s="41"/>
      <c r="TTH248" s="53"/>
      <c r="TTI248" s="53"/>
      <c r="TTJ248" s="71"/>
      <c r="TTK248" s="41"/>
      <c r="TTL248" s="53"/>
      <c r="TTM248" s="53"/>
      <c r="TTN248" s="71"/>
      <c r="TTO248" s="41"/>
      <c r="TTP248" s="53"/>
      <c r="TTQ248" s="53"/>
      <c r="TTR248" s="71"/>
      <c r="TTS248" s="41"/>
      <c r="TTT248" s="53"/>
      <c r="TTU248" s="53"/>
      <c r="TTV248" s="71"/>
      <c r="TTW248" s="41"/>
      <c r="TTX248" s="53"/>
      <c r="TTY248" s="53"/>
      <c r="TTZ248" s="71"/>
      <c r="TUA248" s="41"/>
      <c r="TUB248" s="53"/>
      <c r="TUC248" s="53"/>
      <c r="TUD248" s="71"/>
      <c r="TUE248" s="41"/>
      <c r="TUF248" s="53"/>
      <c r="TUG248" s="53"/>
      <c r="TUH248" s="71"/>
      <c r="TUI248" s="41"/>
      <c r="TUJ248" s="53"/>
      <c r="TUK248" s="53"/>
      <c r="TUL248" s="71"/>
      <c r="TUM248" s="41"/>
      <c r="TUN248" s="53"/>
      <c r="TUO248" s="53"/>
      <c r="TUP248" s="71"/>
      <c r="TUQ248" s="41"/>
      <c r="TUR248" s="53"/>
      <c r="TUS248" s="53"/>
      <c r="TUT248" s="71"/>
      <c r="TUU248" s="41"/>
      <c r="TUV248" s="53"/>
      <c r="TUW248" s="53"/>
      <c r="TUX248" s="71"/>
      <c r="TUY248" s="41"/>
      <c r="TUZ248" s="53"/>
      <c r="TVA248" s="53"/>
      <c r="TVB248" s="71"/>
      <c r="TVC248" s="41"/>
      <c r="TVD248" s="53"/>
      <c r="TVE248" s="53"/>
      <c r="TVF248" s="71"/>
      <c r="TVG248" s="41"/>
      <c r="TVH248" s="53"/>
      <c r="TVI248" s="53"/>
      <c r="TVJ248" s="71"/>
      <c r="TVK248" s="41"/>
      <c r="TVL248" s="53"/>
      <c r="TVM248" s="53"/>
      <c r="TVN248" s="71"/>
      <c r="TVO248" s="41"/>
      <c r="TVP248" s="53"/>
      <c r="TVQ248" s="53"/>
      <c r="TVR248" s="71"/>
      <c r="TVS248" s="41"/>
      <c r="TVT248" s="53"/>
      <c r="TVU248" s="53"/>
      <c r="TVV248" s="71"/>
      <c r="TVW248" s="41"/>
      <c r="TVX248" s="53"/>
      <c r="TVY248" s="53"/>
      <c r="TVZ248" s="71"/>
      <c r="TWA248" s="41"/>
      <c r="TWB248" s="53"/>
      <c r="TWC248" s="53"/>
      <c r="TWD248" s="71"/>
      <c r="TWE248" s="41"/>
      <c r="TWF248" s="53"/>
      <c r="TWG248" s="53"/>
      <c r="TWH248" s="71"/>
      <c r="TWI248" s="41"/>
      <c r="TWJ248" s="53"/>
      <c r="TWK248" s="53"/>
      <c r="TWL248" s="71"/>
      <c r="TWM248" s="41"/>
      <c r="TWN248" s="53"/>
      <c r="TWO248" s="53"/>
      <c r="TWP248" s="71"/>
      <c r="TWQ248" s="41"/>
      <c r="TWR248" s="53"/>
      <c r="TWS248" s="53"/>
      <c r="TWT248" s="71"/>
      <c r="TWU248" s="41"/>
      <c r="TWV248" s="53"/>
      <c r="TWW248" s="53"/>
      <c r="TWX248" s="71"/>
      <c r="TWY248" s="41"/>
      <c r="TWZ248" s="53"/>
      <c r="TXA248" s="53"/>
      <c r="TXB248" s="71"/>
      <c r="TXC248" s="41"/>
      <c r="TXD248" s="53"/>
      <c r="TXE248" s="53"/>
      <c r="TXF248" s="71"/>
      <c r="TXG248" s="41"/>
      <c r="TXH248" s="53"/>
      <c r="TXI248" s="53"/>
      <c r="TXJ248" s="71"/>
      <c r="TXK248" s="41"/>
      <c r="TXL248" s="53"/>
      <c r="TXM248" s="53"/>
      <c r="TXN248" s="71"/>
      <c r="TXO248" s="41"/>
      <c r="TXP248" s="53"/>
      <c r="TXQ248" s="53"/>
      <c r="TXR248" s="71"/>
      <c r="TXS248" s="41"/>
      <c r="TXT248" s="53"/>
      <c r="TXU248" s="53"/>
      <c r="TXV248" s="71"/>
      <c r="TXW248" s="41"/>
      <c r="TXX248" s="53"/>
      <c r="TXY248" s="53"/>
      <c r="TXZ248" s="71"/>
      <c r="TYA248" s="41"/>
      <c r="TYB248" s="53"/>
      <c r="TYC248" s="53"/>
      <c r="TYD248" s="71"/>
      <c r="TYE248" s="41"/>
      <c r="TYF248" s="53"/>
      <c r="TYG248" s="53"/>
      <c r="TYH248" s="71"/>
      <c r="TYI248" s="41"/>
      <c r="TYJ248" s="53"/>
      <c r="TYK248" s="53"/>
      <c r="TYL248" s="71"/>
      <c r="TYM248" s="41"/>
      <c r="TYN248" s="53"/>
      <c r="TYO248" s="53"/>
      <c r="TYP248" s="71"/>
      <c r="TYQ248" s="41"/>
      <c r="TYR248" s="53"/>
      <c r="TYS248" s="53"/>
      <c r="TYT248" s="71"/>
      <c r="TYU248" s="41"/>
      <c r="TYV248" s="53"/>
      <c r="TYW248" s="53"/>
      <c r="TYX248" s="71"/>
      <c r="TYY248" s="41"/>
      <c r="TYZ248" s="53"/>
      <c r="TZA248" s="53"/>
      <c r="TZB248" s="71"/>
      <c r="TZC248" s="41"/>
      <c r="TZD248" s="53"/>
      <c r="TZE248" s="53"/>
      <c r="TZF248" s="71"/>
      <c r="TZG248" s="41"/>
      <c r="TZH248" s="53"/>
      <c r="TZI248" s="53"/>
      <c r="TZJ248" s="71"/>
      <c r="TZK248" s="41"/>
      <c r="TZL248" s="53"/>
      <c r="TZM248" s="53"/>
      <c r="TZN248" s="71"/>
      <c r="TZO248" s="41"/>
      <c r="TZP248" s="53"/>
      <c r="TZQ248" s="53"/>
      <c r="TZR248" s="71"/>
      <c r="TZS248" s="41"/>
      <c r="TZT248" s="53"/>
      <c r="TZU248" s="53"/>
      <c r="TZV248" s="71"/>
      <c r="TZW248" s="41"/>
      <c r="TZX248" s="53"/>
      <c r="TZY248" s="53"/>
      <c r="TZZ248" s="71"/>
      <c r="UAA248" s="41"/>
      <c r="UAB248" s="53"/>
      <c r="UAC248" s="53"/>
      <c r="UAD248" s="71"/>
      <c r="UAE248" s="41"/>
      <c r="UAF248" s="53"/>
      <c r="UAG248" s="53"/>
      <c r="UAH248" s="71"/>
      <c r="UAI248" s="41"/>
      <c r="UAJ248" s="53"/>
      <c r="UAK248" s="53"/>
      <c r="UAL248" s="71"/>
      <c r="UAM248" s="41"/>
      <c r="UAN248" s="53"/>
      <c r="UAO248" s="53"/>
      <c r="UAP248" s="71"/>
      <c r="UAQ248" s="41"/>
      <c r="UAR248" s="53"/>
      <c r="UAS248" s="53"/>
      <c r="UAT248" s="71"/>
      <c r="UAU248" s="41"/>
      <c r="UAV248" s="53"/>
      <c r="UAW248" s="53"/>
      <c r="UAX248" s="71"/>
      <c r="UAY248" s="41"/>
      <c r="UAZ248" s="53"/>
      <c r="UBA248" s="53"/>
      <c r="UBB248" s="71"/>
      <c r="UBC248" s="41"/>
      <c r="UBD248" s="53"/>
      <c r="UBE248" s="53"/>
      <c r="UBF248" s="71"/>
      <c r="UBG248" s="41"/>
      <c r="UBH248" s="53"/>
      <c r="UBI248" s="53"/>
      <c r="UBJ248" s="71"/>
      <c r="UBK248" s="41"/>
      <c r="UBL248" s="53"/>
      <c r="UBM248" s="53"/>
      <c r="UBN248" s="71"/>
      <c r="UBO248" s="41"/>
      <c r="UBP248" s="53"/>
      <c r="UBQ248" s="53"/>
      <c r="UBR248" s="71"/>
      <c r="UBS248" s="41"/>
      <c r="UBT248" s="53"/>
      <c r="UBU248" s="53"/>
      <c r="UBV248" s="71"/>
      <c r="UBW248" s="41"/>
      <c r="UBX248" s="53"/>
      <c r="UBY248" s="53"/>
      <c r="UBZ248" s="71"/>
      <c r="UCA248" s="41"/>
      <c r="UCB248" s="53"/>
      <c r="UCC248" s="53"/>
      <c r="UCD248" s="71"/>
      <c r="UCE248" s="41"/>
      <c r="UCF248" s="53"/>
      <c r="UCG248" s="53"/>
      <c r="UCH248" s="71"/>
      <c r="UCI248" s="41"/>
      <c r="UCJ248" s="53"/>
      <c r="UCK248" s="53"/>
      <c r="UCL248" s="71"/>
      <c r="UCM248" s="41"/>
      <c r="UCN248" s="53"/>
      <c r="UCO248" s="53"/>
      <c r="UCP248" s="71"/>
      <c r="UCQ248" s="41"/>
      <c r="UCR248" s="53"/>
      <c r="UCS248" s="53"/>
      <c r="UCT248" s="71"/>
      <c r="UCU248" s="41"/>
      <c r="UCV248" s="53"/>
      <c r="UCW248" s="53"/>
      <c r="UCX248" s="71"/>
      <c r="UCY248" s="41"/>
      <c r="UCZ248" s="53"/>
      <c r="UDA248" s="53"/>
      <c r="UDB248" s="71"/>
      <c r="UDC248" s="41"/>
      <c r="UDD248" s="53"/>
      <c r="UDE248" s="53"/>
      <c r="UDF248" s="71"/>
      <c r="UDG248" s="41"/>
      <c r="UDH248" s="53"/>
      <c r="UDI248" s="53"/>
      <c r="UDJ248" s="71"/>
      <c r="UDK248" s="41"/>
      <c r="UDL248" s="53"/>
      <c r="UDM248" s="53"/>
      <c r="UDN248" s="71"/>
      <c r="UDO248" s="41"/>
      <c r="UDP248" s="53"/>
      <c r="UDQ248" s="53"/>
      <c r="UDR248" s="71"/>
      <c r="UDS248" s="41"/>
      <c r="UDT248" s="53"/>
      <c r="UDU248" s="53"/>
      <c r="UDV248" s="71"/>
      <c r="UDW248" s="41"/>
      <c r="UDX248" s="53"/>
      <c r="UDY248" s="53"/>
      <c r="UDZ248" s="71"/>
      <c r="UEA248" s="41"/>
      <c r="UEB248" s="53"/>
      <c r="UEC248" s="53"/>
      <c r="UED248" s="71"/>
      <c r="UEE248" s="41"/>
      <c r="UEF248" s="53"/>
      <c r="UEG248" s="53"/>
      <c r="UEH248" s="71"/>
      <c r="UEI248" s="41"/>
      <c r="UEJ248" s="53"/>
      <c r="UEK248" s="53"/>
      <c r="UEL248" s="71"/>
      <c r="UEM248" s="41"/>
      <c r="UEN248" s="53"/>
      <c r="UEO248" s="53"/>
      <c r="UEP248" s="71"/>
      <c r="UEQ248" s="41"/>
      <c r="UER248" s="53"/>
      <c r="UES248" s="53"/>
      <c r="UET248" s="71"/>
      <c r="UEU248" s="41"/>
      <c r="UEV248" s="53"/>
      <c r="UEW248" s="53"/>
      <c r="UEX248" s="71"/>
      <c r="UEY248" s="41"/>
      <c r="UEZ248" s="53"/>
      <c r="UFA248" s="53"/>
      <c r="UFB248" s="71"/>
      <c r="UFC248" s="41"/>
      <c r="UFD248" s="53"/>
      <c r="UFE248" s="53"/>
      <c r="UFF248" s="71"/>
      <c r="UFG248" s="41"/>
      <c r="UFH248" s="53"/>
      <c r="UFI248" s="53"/>
      <c r="UFJ248" s="71"/>
      <c r="UFK248" s="41"/>
      <c r="UFL248" s="53"/>
      <c r="UFM248" s="53"/>
      <c r="UFN248" s="71"/>
      <c r="UFO248" s="41"/>
      <c r="UFP248" s="53"/>
      <c r="UFQ248" s="53"/>
      <c r="UFR248" s="71"/>
      <c r="UFS248" s="41"/>
      <c r="UFT248" s="53"/>
      <c r="UFU248" s="53"/>
      <c r="UFV248" s="71"/>
      <c r="UFW248" s="41"/>
      <c r="UFX248" s="53"/>
      <c r="UFY248" s="53"/>
      <c r="UFZ248" s="71"/>
      <c r="UGA248" s="41"/>
      <c r="UGB248" s="53"/>
      <c r="UGC248" s="53"/>
      <c r="UGD248" s="71"/>
      <c r="UGE248" s="41"/>
      <c r="UGF248" s="53"/>
      <c r="UGG248" s="53"/>
      <c r="UGH248" s="71"/>
      <c r="UGI248" s="41"/>
      <c r="UGJ248" s="53"/>
      <c r="UGK248" s="53"/>
      <c r="UGL248" s="71"/>
      <c r="UGM248" s="41"/>
      <c r="UGN248" s="53"/>
      <c r="UGO248" s="53"/>
      <c r="UGP248" s="71"/>
      <c r="UGQ248" s="41"/>
      <c r="UGR248" s="53"/>
      <c r="UGS248" s="53"/>
      <c r="UGT248" s="71"/>
      <c r="UGU248" s="41"/>
      <c r="UGV248" s="53"/>
      <c r="UGW248" s="53"/>
      <c r="UGX248" s="71"/>
      <c r="UGY248" s="41"/>
      <c r="UGZ248" s="53"/>
      <c r="UHA248" s="53"/>
      <c r="UHB248" s="71"/>
      <c r="UHC248" s="41"/>
      <c r="UHD248" s="53"/>
      <c r="UHE248" s="53"/>
      <c r="UHF248" s="71"/>
      <c r="UHG248" s="41"/>
      <c r="UHH248" s="53"/>
      <c r="UHI248" s="53"/>
      <c r="UHJ248" s="71"/>
      <c r="UHK248" s="41"/>
      <c r="UHL248" s="53"/>
      <c r="UHM248" s="53"/>
      <c r="UHN248" s="71"/>
      <c r="UHO248" s="41"/>
      <c r="UHP248" s="53"/>
      <c r="UHQ248" s="53"/>
      <c r="UHR248" s="71"/>
      <c r="UHS248" s="41"/>
      <c r="UHT248" s="53"/>
      <c r="UHU248" s="53"/>
      <c r="UHV248" s="71"/>
      <c r="UHW248" s="41"/>
      <c r="UHX248" s="53"/>
      <c r="UHY248" s="53"/>
      <c r="UHZ248" s="71"/>
      <c r="UIA248" s="41"/>
      <c r="UIB248" s="53"/>
      <c r="UIC248" s="53"/>
      <c r="UID248" s="71"/>
      <c r="UIE248" s="41"/>
      <c r="UIF248" s="53"/>
      <c r="UIG248" s="53"/>
      <c r="UIH248" s="71"/>
      <c r="UII248" s="41"/>
      <c r="UIJ248" s="53"/>
      <c r="UIK248" s="53"/>
      <c r="UIL248" s="71"/>
      <c r="UIM248" s="41"/>
      <c r="UIN248" s="53"/>
      <c r="UIO248" s="53"/>
      <c r="UIP248" s="71"/>
      <c r="UIQ248" s="41"/>
      <c r="UIR248" s="53"/>
      <c r="UIS248" s="53"/>
      <c r="UIT248" s="71"/>
      <c r="UIU248" s="41"/>
      <c r="UIV248" s="53"/>
      <c r="UIW248" s="53"/>
      <c r="UIX248" s="71"/>
      <c r="UIY248" s="41"/>
      <c r="UIZ248" s="53"/>
      <c r="UJA248" s="53"/>
      <c r="UJB248" s="71"/>
      <c r="UJC248" s="41"/>
      <c r="UJD248" s="53"/>
      <c r="UJE248" s="53"/>
      <c r="UJF248" s="71"/>
      <c r="UJG248" s="41"/>
      <c r="UJH248" s="53"/>
      <c r="UJI248" s="53"/>
      <c r="UJJ248" s="71"/>
      <c r="UJK248" s="41"/>
      <c r="UJL248" s="53"/>
      <c r="UJM248" s="53"/>
      <c r="UJN248" s="71"/>
      <c r="UJO248" s="41"/>
      <c r="UJP248" s="53"/>
      <c r="UJQ248" s="53"/>
      <c r="UJR248" s="71"/>
      <c r="UJS248" s="41"/>
      <c r="UJT248" s="53"/>
      <c r="UJU248" s="53"/>
      <c r="UJV248" s="71"/>
      <c r="UJW248" s="41"/>
      <c r="UJX248" s="53"/>
      <c r="UJY248" s="53"/>
      <c r="UJZ248" s="71"/>
      <c r="UKA248" s="41"/>
      <c r="UKB248" s="53"/>
      <c r="UKC248" s="53"/>
      <c r="UKD248" s="71"/>
      <c r="UKE248" s="41"/>
      <c r="UKF248" s="53"/>
      <c r="UKG248" s="53"/>
      <c r="UKH248" s="71"/>
      <c r="UKI248" s="41"/>
      <c r="UKJ248" s="53"/>
      <c r="UKK248" s="53"/>
      <c r="UKL248" s="71"/>
      <c r="UKM248" s="41"/>
      <c r="UKN248" s="53"/>
      <c r="UKO248" s="53"/>
      <c r="UKP248" s="71"/>
      <c r="UKQ248" s="41"/>
      <c r="UKR248" s="53"/>
      <c r="UKS248" s="53"/>
      <c r="UKT248" s="71"/>
      <c r="UKU248" s="41"/>
      <c r="UKV248" s="53"/>
      <c r="UKW248" s="53"/>
      <c r="UKX248" s="71"/>
      <c r="UKY248" s="41"/>
      <c r="UKZ248" s="53"/>
      <c r="ULA248" s="53"/>
      <c r="ULB248" s="71"/>
      <c r="ULC248" s="41"/>
      <c r="ULD248" s="53"/>
      <c r="ULE248" s="53"/>
      <c r="ULF248" s="71"/>
      <c r="ULG248" s="41"/>
      <c r="ULH248" s="53"/>
      <c r="ULI248" s="53"/>
      <c r="ULJ248" s="71"/>
      <c r="ULK248" s="41"/>
      <c r="ULL248" s="53"/>
      <c r="ULM248" s="53"/>
      <c r="ULN248" s="71"/>
      <c r="ULO248" s="41"/>
      <c r="ULP248" s="53"/>
      <c r="ULQ248" s="53"/>
      <c r="ULR248" s="71"/>
      <c r="ULS248" s="41"/>
      <c r="ULT248" s="53"/>
      <c r="ULU248" s="53"/>
      <c r="ULV248" s="71"/>
      <c r="ULW248" s="41"/>
      <c r="ULX248" s="53"/>
      <c r="ULY248" s="53"/>
      <c r="ULZ248" s="71"/>
      <c r="UMA248" s="41"/>
      <c r="UMB248" s="53"/>
      <c r="UMC248" s="53"/>
      <c r="UMD248" s="71"/>
      <c r="UME248" s="41"/>
      <c r="UMF248" s="53"/>
      <c r="UMG248" s="53"/>
      <c r="UMH248" s="71"/>
      <c r="UMI248" s="41"/>
      <c r="UMJ248" s="53"/>
      <c r="UMK248" s="53"/>
      <c r="UML248" s="71"/>
      <c r="UMM248" s="41"/>
      <c r="UMN248" s="53"/>
      <c r="UMO248" s="53"/>
      <c r="UMP248" s="71"/>
      <c r="UMQ248" s="41"/>
      <c r="UMR248" s="53"/>
      <c r="UMS248" s="53"/>
      <c r="UMT248" s="71"/>
      <c r="UMU248" s="41"/>
      <c r="UMV248" s="53"/>
      <c r="UMW248" s="53"/>
      <c r="UMX248" s="71"/>
      <c r="UMY248" s="41"/>
      <c r="UMZ248" s="53"/>
      <c r="UNA248" s="53"/>
      <c r="UNB248" s="71"/>
      <c r="UNC248" s="41"/>
      <c r="UND248" s="53"/>
      <c r="UNE248" s="53"/>
      <c r="UNF248" s="71"/>
      <c r="UNG248" s="41"/>
      <c r="UNH248" s="53"/>
      <c r="UNI248" s="53"/>
      <c r="UNJ248" s="71"/>
      <c r="UNK248" s="41"/>
      <c r="UNL248" s="53"/>
      <c r="UNM248" s="53"/>
      <c r="UNN248" s="71"/>
      <c r="UNO248" s="41"/>
      <c r="UNP248" s="53"/>
      <c r="UNQ248" s="53"/>
      <c r="UNR248" s="71"/>
      <c r="UNS248" s="41"/>
      <c r="UNT248" s="53"/>
      <c r="UNU248" s="53"/>
      <c r="UNV248" s="71"/>
      <c r="UNW248" s="41"/>
      <c r="UNX248" s="53"/>
      <c r="UNY248" s="53"/>
      <c r="UNZ248" s="71"/>
      <c r="UOA248" s="41"/>
      <c r="UOB248" s="53"/>
      <c r="UOC248" s="53"/>
      <c r="UOD248" s="71"/>
      <c r="UOE248" s="41"/>
      <c r="UOF248" s="53"/>
      <c r="UOG248" s="53"/>
      <c r="UOH248" s="71"/>
      <c r="UOI248" s="41"/>
      <c r="UOJ248" s="53"/>
      <c r="UOK248" s="53"/>
      <c r="UOL248" s="71"/>
      <c r="UOM248" s="41"/>
      <c r="UON248" s="53"/>
      <c r="UOO248" s="53"/>
      <c r="UOP248" s="71"/>
      <c r="UOQ248" s="41"/>
      <c r="UOR248" s="53"/>
      <c r="UOS248" s="53"/>
      <c r="UOT248" s="71"/>
      <c r="UOU248" s="41"/>
      <c r="UOV248" s="53"/>
      <c r="UOW248" s="53"/>
      <c r="UOX248" s="71"/>
      <c r="UOY248" s="41"/>
      <c r="UOZ248" s="53"/>
      <c r="UPA248" s="53"/>
      <c r="UPB248" s="71"/>
      <c r="UPC248" s="41"/>
      <c r="UPD248" s="53"/>
      <c r="UPE248" s="53"/>
      <c r="UPF248" s="71"/>
      <c r="UPG248" s="41"/>
      <c r="UPH248" s="53"/>
      <c r="UPI248" s="53"/>
      <c r="UPJ248" s="71"/>
      <c r="UPK248" s="41"/>
      <c r="UPL248" s="53"/>
      <c r="UPM248" s="53"/>
      <c r="UPN248" s="71"/>
      <c r="UPO248" s="41"/>
      <c r="UPP248" s="53"/>
      <c r="UPQ248" s="53"/>
      <c r="UPR248" s="71"/>
      <c r="UPS248" s="41"/>
      <c r="UPT248" s="53"/>
      <c r="UPU248" s="53"/>
      <c r="UPV248" s="71"/>
      <c r="UPW248" s="41"/>
      <c r="UPX248" s="53"/>
      <c r="UPY248" s="53"/>
      <c r="UPZ248" s="71"/>
      <c r="UQA248" s="41"/>
      <c r="UQB248" s="53"/>
      <c r="UQC248" s="53"/>
      <c r="UQD248" s="71"/>
      <c r="UQE248" s="41"/>
      <c r="UQF248" s="53"/>
      <c r="UQG248" s="53"/>
      <c r="UQH248" s="71"/>
      <c r="UQI248" s="41"/>
      <c r="UQJ248" s="53"/>
      <c r="UQK248" s="53"/>
      <c r="UQL248" s="71"/>
      <c r="UQM248" s="41"/>
      <c r="UQN248" s="53"/>
      <c r="UQO248" s="53"/>
      <c r="UQP248" s="71"/>
      <c r="UQQ248" s="41"/>
      <c r="UQR248" s="53"/>
      <c r="UQS248" s="53"/>
      <c r="UQT248" s="71"/>
      <c r="UQU248" s="41"/>
      <c r="UQV248" s="53"/>
      <c r="UQW248" s="53"/>
      <c r="UQX248" s="71"/>
      <c r="UQY248" s="41"/>
      <c r="UQZ248" s="53"/>
      <c r="URA248" s="53"/>
      <c r="URB248" s="71"/>
      <c r="URC248" s="41"/>
      <c r="URD248" s="53"/>
      <c r="URE248" s="53"/>
      <c r="URF248" s="71"/>
      <c r="URG248" s="41"/>
      <c r="URH248" s="53"/>
      <c r="URI248" s="53"/>
      <c r="URJ248" s="71"/>
      <c r="URK248" s="41"/>
      <c r="URL248" s="53"/>
      <c r="URM248" s="53"/>
      <c r="URN248" s="71"/>
      <c r="URO248" s="41"/>
      <c r="URP248" s="53"/>
      <c r="URQ248" s="53"/>
      <c r="URR248" s="71"/>
      <c r="URS248" s="41"/>
      <c r="URT248" s="53"/>
      <c r="URU248" s="53"/>
      <c r="URV248" s="71"/>
      <c r="URW248" s="41"/>
      <c r="URX248" s="53"/>
      <c r="URY248" s="53"/>
      <c r="URZ248" s="71"/>
      <c r="USA248" s="41"/>
      <c r="USB248" s="53"/>
      <c r="USC248" s="53"/>
      <c r="USD248" s="71"/>
      <c r="USE248" s="41"/>
      <c r="USF248" s="53"/>
      <c r="USG248" s="53"/>
      <c r="USH248" s="71"/>
      <c r="USI248" s="41"/>
      <c r="USJ248" s="53"/>
      <c r="USK248" s="53"/>
      <c r="USL248" s="71"/>
      <c r="USM248" s="41"/>
      <c r="USN248" s="53"/>
      <c r="USO248" s="53"/>
      <c r="USP248" s="71"/>
      <c r="USQ248" s="41"/>
      <c r="USR248" s="53"/>
      <c r="USS248" s="53"/>
      <c r="UST248" s="71"/>
      <c r="USU248" s="41"/>
      <c r="USV248" s="53"/>
      <c r="USW248" s="53"/>
      <c r="USX248" s="71"/>
      <c r="USY248" s="41"/>
      <c r="USZ248" s="53"/>
      <c r="UTA248" s="53"/>
      <c r="UTB248" s="71"/>
      <c r="UTC248" s="41"/>
      <c r="UTD248" s="53"/>
      <c r="UTE248" s="53"/>
      <c r="UTF248" s="71"/>
      <c r="UTG248" s="41"/>
      <c r="UTH248" s="53"/>
      <c r="UTI248" s="53"/>
      <c r="UTJ248" s="71"/>
      <c r="UTK248" s="41"/>
      <c r="UTL248" s="53"/>
      <c r="UTM248" s="53"/>
      <c r="UTN248" s="71"/>
      <c r="UTO248" s="41"/>
      <c r="UTP248" s="53"/>
      <c r="UTQ248" s="53"/>
      <c r="UTR248" s="71"/>
      <c r="UTS248" s="41"/>
      <c r="UTT248" s="53"/>
      <c r="UTU248" s="53"/>
      <c r="UTV248" s="71"/>
      <c r="UTW248" s="41"/>
      <c r="UTX248" s="53"/>
      <c r="UTY248" s="53"/>
      <c r="UTZ248" s="71"/>
      <c r="UUA248" s="41"/>
      <c r="UUB248" s="53"/>
      <c r="UUC248" s="53"/>
      <c r="UUD248" s="71"/>
      <c r="UUE248" s="41"/>
      <c r="UUF248" s="53"/>
      <c r="UUG248" s="53"/>
      <c r="UUH248" s="71"/>
      <c r="UUI248" s="41"/>
      <c r="UUJ248" s="53"/>
      <c r="UUK248" s="53"/>
      <c r="UUL248" s="71"/>
      <c r="UUM248" s="41"/>
      <c r="UUN248" s="53"/>
      <c r="UUO248" s="53"/>
      <c r="UUP248" s="71"/>
      <c r="UUQ248" s="41"/>
      <c r="UUR248" s="53"/>
      <c r="UUS248" s="53"/>
      <c r="UUT248" s="71"/>
      <c r="UUU248" s="41"/>
      <c r="UUV248" s="53"/>
      <c r="UUW248" s="53"/>
      <c r="UUX248" s="71"/>
      <c r="UUY248" s="41"/>
      <c r="UUZ248" s="53"/>
      <c r="UVA248" s="53"/>
      <c r="UVB248" s="71"/>
      <c r="UVC248" s="41"/>
      <c r="UVD248" s="53"/>
      <c r="UVE248" s="53"/>
      <c r="UVF248" s="71"/>
      <c r="UVG248" s="41"/>
      <c r="UVH248" s="53"/>
      <c r="UVI248" s="53"/>
      <c r="UVJ248" s="71"/>
      <c r="UVK248" s="41"/>
      <c r="UVL248" s="53"/>
      <c r="UVM248" s="53"/>
      <c r="UVN248" s="71"/>
      <c r="UVO248" s="41"/>
      <c r="UVP248" s="53"/>
      <c r="UVQ248" s="53"/>
      <c r="UVR248" s="71"/>
      <c r="UVS248" s="41"/>
      <c r="UVT248" s="53"/>
      <c r="UVU248" s="53"/>
      <c r="UVV248" s="71"/>
      <c r="UVW248" s="41"/>
      <c r="UVX248" s="53"/>
      <c r="UVY248" s="53"/>
      <c r="UVZ248" s="71"/>
      <c r="UWA248" s="41"/>
      <c r="UWB248" s="53"/>
      <c r="UWC248" s="53"/>
      <c r="UWD248" s="71"/>
      <c r="UWE248" s="41"/>
      <c r="UWF248" s="53"/>
      <c r="UWG248" s="53"/>
      <c r="UWH248" s="71"/>
      <c r="UWI248" s="41"/>
      <c r="UWJ248" s="53"/>
      <c r="UWK248" s="53"/>
      <c r="UWL248" s="71"/>
      <c r="UWM248" s="41"/>
      <c r="UWN248" s="53"/>
      <c r="UWO248" s="53"/>
      <c r="UWP248" s="71"/>
      <c r="UWQ248" s="41"/>
      <c r="UWR248" s="53"/>
      <c r="UWS248" s="53"/>
      <c r="UWT248" s="71"/>
      <c r="UWU248" s="41"/>
      <c r="UWV248" s="53"/>
      <c r="UWW248" s="53"/>
      <c r="UWX248" s="71"/>
      <c r="UWY248" s="41"/>
      <c r="UWZ248" s="53"/>
      <c r="UXA248" s="53"/>
      <c r="UXB248" s="71"/>
      <c r="UXC248" s="41"/>
      <c r="UXD248" s="53"/>
      <c r="UXE248" s="53"/>
      <c r="UXF248" s="71"/>
      <c r="UXG248" s="41"/>
      <c r="UXH248" s="53"/>
      <c r="UXI248" s="53"/>
      <c r="UXJ248" s="71"/>
      <c r="UXK248" s="41"/>
      <c r="UXL248" s="53"/>
      <c r="UXM248" s="53"/>
      <c r="UXN248" s="71"/>
      <c r="UXO248" s="41"/>
      <c r="UXP248" s="53"/>
      <c r="UXQ248" s="53"/>
      <c r="UXR248" s="71"/>
      <c r="UXS248" s="41"/>
      <c r="UXT248" s="53"/>
      <c r="UXU248" s="53"/>
      <c r="UXV248" s="71"/>
      <c r="UXW248" s="41"/>
      <c r="UXX248" s="53"/>
      <c r="UXY248" s="53"/>
      <c r="UXZ248" s="71"/>
      <c r="UYA248" s="41"/>
      <c r="UYB248" s="53"/>
      <c r="UYC248" s="53"/>
      <c r="UYD248" s="71"/>
      <c r="UYE248" s="41"/>
      <c r="UYF248" s="53"/>
      <c r="UYG248" s="53"/>
      <c r="UYH248" s="71"/>
      <c r="UYI248" s="41"/>
      <c r="UYJ248" s="53"/>
      <c r="UYK248" s="53"/>
      <c r="UYL248" s="71"/>
      <c r="UYM248" s="41"/>
      <c r="UYN248" s="53"/>
      <c r="UYO248" s="53"/>
      <c r="UYP248" s="71"/>
      <c r="UYQ248" s="41"/>
      <c r="UYR248" s="53"/>
      <c r="UYS248" s="53"/>
      <c r="UYT248" s="71"/>
      <c r="UYU248" s="41"/>
      <c r="UYV248" s="53"/>
      <c r="UYW248" s="53"/>
      <c r="UYX248" s="71"/>
      <c r="UYY248" s="41"/>
      <c r="UYZ248" s="53"/>
      <c r="UZA248" s="53"/>
      <c r="UZB248" s="71"/>
      <c r="UZC248" s="41"/>
      <c r="UZD248" s="53"/>
      <c r="UZE248" s="53"/>
      <c r="UZF248" s="71"/>
      <c r="UZG248" s="41"/>
      <c r="UZH248" s="53"/>
      <c r="UZI248" s="53"/>
      <c r="UZJ248" s="71"/>
      <c r="UZK248" s="41"/>
      <c r="UZL248" s="53"/>
      <c r="UZM248" s="53"/>
      <c r="UZN248" s="71"/>
      <c r="UZO248" s="41"/>
      <c r="UZP248" s="53"/>
      <c r="UZQ248" s="53"/>
      <c r="UZR248" s="71"/>
      <c r="UZS248" s="41"/>
      <c r="UZT248" s="53"/>
      <c r="UZU248" s="53"/>
      <c r="UZV248" s="71"/>
      <c r="UZW248" s="41"/>
      <c r="UZX248" s="53"/>
      <c r="UZY248" s="53"/>
      <c r="UZZ248" s="71"/>
      <c r="VAA248" s="41"/>
      <c r="VAB248" s="53"/>
      <c r="VAC248" s="53"/>
      <c r="VAD248" s="71"/>
      <c r="VAE248" s="41"/>
      <c r="VAF248" s="53"/>
      <c r="VAG248" s="53"/>
      <c r="VAH248" s="71"/>
      <c r="VAI248" s="41"/>
      <c r="VAJ248" s="53"/>
      <c r="VAK248" s="53"/>
      <c r="VAL248" s="71"/>
      <c r="VAM248" s="41"/>
      <c r="VAN248" s="53"/>
      <c r="VAO248" s="53"/>
      <c r="VAP248" s="71"/>
      <c r="VAQ248" s="41"/>
      <c r="VAR248" s="53"/>
      <c r="VAS248" s="53"/>
      <c r="VAT248" s="71"/>
      <c r="VAU248" s="41"/>
      <c r="VAV248" s="53"/>
      <c r="VAW248" s="53"/>
      <c r="VAX248" s="71"/>
      <c r="VAY248" s="41"/>
      <c r="VAZ248" s="53"/>
      <c r="VBA248" s="53"/>
      <c r="VBB248" s="71"/>
      <c r="VBC248" s="41"/>
      <c r="VBD248" s="53"/>
      <c r="VBE248" s="53"/>
      <c r="VBF248" s="71"/>
      <c r="VBG248" s="41"/>
      <c r="VBH248" s="53"/>
      <c r="VBI248" s="53"/>
      <c r="VBJ248" s="71"/>
      <c r="VBK248" s="41"/>
      <c r="VBL248" s="53"/>
      <c r="VBM248" s="53"/>
      <c r="VBN248" s="71"/>
      <c r="VBO248" s="41"/>
      <c r="VBP248" s="53"/>
      <c r="VBQ248" s="53"/>
      <c r="VBR248" s="71"/>
      <c r="VBS248" s="41"/>
      <c r="VBT248" s="53"/>
      <c r="VBU248" s="53"/>
      <c r="VBV248" s="71"/>
      <c r="VBW248" s="41"/>
      <c r="VBX248" s="53"/>
      <c r="VBY248" s="53"/>
      <c r="VBZ248" s="71"/>
      <c r="VCA248" s="41"/>
      <c r="VCB248" s="53"/>
      <c r="VCC248" s="53"/>
      <c r="VCD248" s="71"/>
      <c r="VCE248" s="41"/>
      <c r="VCF248" s="53"/>
      <c r="VCG248" s="53"/>
      <c r="VCH248" s="71"/>
      <c r="VCI248" s="41"/>
      <c r="VCJ248" s="53"/>
      <c r="VCK248" s="53"/>
      <c r="VCL248" s="71"/>
      <c r="VCM248" s="41"/>
      <c r="VCN248" s="53"/>
      <c r="VCO248" s="53"/>
      <c r="VCP248" s="71"/>
      <c r="VCQ248" s="41"/>
      <c r="VCR248" s="53"/>
      <c r="VCS248" s="53"/>
      <c r="VCT248" s="71"/>
      <c r="VCU248" s="41"/>
      <c r="VCV248" s="53"/>
      <c r="VCW248" s="53"/>
      <c r="VCX248" s="71"/>
      <c r="VCY248" s="41"/>
      <c r="VCZ248" s="53"/>
      <c r="VDA248" s="53"/>
      <c r="VDB248" s="71"/>
      <c r="VDC248" s="41"/>
      <c r="VDD248" s="53"/>
      <c r="VDE248" s="53"/>
      <c r="VDF248" s="71"/>
      <c r="VDG248" s="41"/>
      <c r="VDH248" s="53"/>
      <c r="VDI248" s="53"/>
      <c r="VDJ248" s="71"/>
      <c r="VDK248" s="41"/>
      <c r="VDL248" s="53"/>
      <c r="VDM248" s="53"/>
      <c r="VDN248" s="71"/>
      <c r="VDO248" s="41"/>
      <c r="VDP248" s="53"/>
      <c r="VDQ248" s="53"/>
      <c r="VDR248" s="71"/>
      <c r="VDS248" s="41"/>
      <c r="VDT248" s="53"/>
      <c r="VDU248" s="53"/>
      <c r="VDV248" s="71"/>
      <c r="VDW248" s="41"/>
      <c r="VDX248" s="53"/>
      <c r="VDY248" s="53"/>
      <c r="VDZ248" s="71"/>
      <c r="VEA248" s="41"/>
      <c r="VEB248" s="53"/>
      <c r="VEC248" s="53"/>
      <c r="VED248" s="71"/>
      <c r="VEE248" s="41"/>
      <c r="VEF248" s="53"/>
      <c r="VEG248" s="53"/>
      <c r="VEH248" s="71"/>
      <c r="VEI248" s="41"/>
      <c r="VEJ248" s="53"/>
      <c r="VEK248" s="53"/>
      <c r="VEL248" s="71"/>
      <c r="VEM248" s="41"/>
      <c r="VEN248" s="53"/>
      <c r="VEO248" s="53"/>
      <c r="VEP248" s="71"/>
      <c r="VEQ248" s="41"/>
      <c r="VER248" s="53"/>
      <c r="VES248" s="53"/>
      <c r="VET248" s="71"/>
      <c r="VEU248" s="41"/>
      <c r="VEV248" s="53"/>
      <c r="VEW248" s="53"/>
      <c r="VEX248" s="71"/>
      <c r="VEY248" s="41"/>
      <c r="VEZ248" s="53"/>
      <c r="VFA248" s="53"/>
      <c r="VFB248" s="71"/>
      <c r="VFC248" s="41"/>
      <c r="VFD248" s="53"/>
      <c r="VFE248" s="53"/>
      <c r="VFF248" s="71"/>
      <c r="VFG248" s="41"/>
      <c r="VFH248" s="53"/>
      <c r="VFI248" s="53"/>
      <c r="VFJ248" s="71"/>
      <c r="VFK248" s="41"/>
      <c r="VFL248" s="53"/>
      <c r="VFM248" s="53"/>
      <c r="VFN248" s="71"/>
      <c r="VFO248" s="41"/>
      <c r="VFP248" s="53"/>
      <c r="VFQ248" s="53"/>
      <c r="VFR248" s="71"/>
      <c r="VFS248" s="41"/>
      <c r="VFT248" s="53"/>
      <c r="VFU248" s="53"/>
      <c r="VFV248" s="71"/>
      <c r="VFW248" s="41"/>
      <c r="VFX248" s="53"/>
      <c r="VFY248" s="53"/>
      <c r="VFZ248" s="71"/>
      <c r="VGA248" s="41"/>
      <c r="VGB248" s="53"/>
      <c r="VGC248" s="53"/>
      <c r="VGD248" s="71"/>
      <c r="VGE248" s="41"/>
      <c r="VGF248" s="53"/>
      <c r="VGG248" s="53"/>
      <c r="VGH248" s="71"/>
      <c r="VGI248" s="41"/>
      <c r="VGJ248" s="53"/>
      <c r="VGK248" s="53"/>
      <c r="VGL248" s="71"/>
      <c r="VGM248" s="41"/>
      <c r="VGN248" s="53"/>
      <c r="VGO248" s="53"/>
      <c r="VGP248" s="71"/>
      <c r="VGQ248" s="41"/>
      <c r="VGR248" s="53"/>
      <c r="VGS248" s="53"/>
      <c r="VGT248" s="71"/>
      <c r="VGU248" s="41"/>
      <c r="VGV248" s="53"/>
      <c r="VGW248" s="53"/>
      <c r="VGX248" s="71"/>
      <c r="VGY248" s="41"/>
      <c r="VGZ248" s="53"/>
      <c r="VHA248" s="53"/>
      <c r="VHB248" s="71"/>
      <c r="VHC248" s="41"/>
      <c r="VHD248" s="53"/>
      <c r="VHE248" s="53"/>
      <c r="VHF248" s="71"/>
      <c r="VHG248" s="41"/>
      <c r="VHH248" s="53"/>
      <c r="VHI248" s="53"/>
      <c r="VHJ248" s="71"/>
      <c r="VHK248" s="41"/>
      <c r="VHL248" s="53"/>
      <c r="VHM248" s="53"/>
      <c r="VHN248" s="71"/>
      <c r="VHO248" s="41"/>
      <c r="VHP248" s="53"/>
      <c r="VHQ248" s="53"/>
      <c r="VHR248" s="71"/>
      <c r="VHS248" s="41"/>
      <c r="VHT248" s="53"/>
      <c r="VHU248" s="53"/>
      <c r="VHV248" s="71"/>
      <c r="VHW248" s="41"/>
      <c r="VHX248" s="53"/>
      <c r="VHY248" s="53"/>
      <c r="VHZ248" s="71"/>
      <c r="VIA248" s="41"/>
      <c r="VIB248" s="53"/>
      <c r="VIC248" s="53"/>
      <c r="VID248" s="71"/>
      <c r="VIE248" s="41"/>
      <c r="VIF248" s="53"/>
      <c r="VIG248" s="53"/>
      <c r="VIH248" s="71"/>
      <c r="VII248" s="41"/>
      <c r="VIJ248" s="53"/>
      <c r="VIK248" s="53"/>
      <c r="VIL248" s="71"/>
      <c r="VIM248" s="41"/>
      <c r="VIN248" s="53"/>
      <c r="VIO248" s="53"/>
      <c r="VIP248" s="71"/>
      <c r="VIQ248" s="41"/>
      <c r="VIR248" s="53"/>
      <c r="VIS248" s="53"/>
      <c r="VIT248" s="71"/>
      <c r="VIU248" s="41"/>
      <c r="VIV248" s="53"/>
      <c r="VIW248" s="53"/>
      <c r="VIX248" s="71"/>
      <c r="VIY248" s="41"/>
      <c r="VIZ248" s="53"/>
      <c r="VJA248" s="53"/>
      <c r="VJB248" s="71"/>
      <c r="VJC248" s="41"/>
      <c r="VJD248" s="53"/>
      <c r="VJE248" s="53"/>
      <c r="VJF248" s="71"/>
      <c r="VJG248" s="41"/>
      <c r="VJH248" s="53"/>
      <c r="VJI248" s="53"/>
      <c r="VJJ248" s="71"/>
      <c r="VJK248" s="41"/>
      <c r="VJL248" s="53"/>
      <c r="VJM248" s="53"/>
      <c r="VJN248" s="71"/>
      <c r="VJO248" s="41"/>
      <c r="VJP248" s="53"/>
      <c r="VJQ248" s="53"/>
      <c r="VJR248" s="71"/>
      <c r="VJS248" s="41"/>
      <c r="VJT248" s="53"/>
      <c r="VJU248" s="53"/>
      <c r="VJV248" s="71"/>
      <c r="VJW248" s="41"/>
      <c r="VJX248" s="53"/>
      <c r="VJY248" s="53"/>
      <c r="VJZ248" s="71"/>
      <c r="VKA248" s="41"/>
      <c r="VKB248" s="53"/>
      <c r="VKC248" s="53"/>
      <c r="VKD248" s="71"/>
      <c r="VKE248" s="41"/>
      <c r="VKF248" s="53"/>
      <c r="VKG248" s="53"/>
      <c r="VKH248" s="71"/>
      <c r="VKI248" s="41"/>
      <c r="VKJ248" s="53"/>
      <c r="VKK248" s="53"/>
      <c r="VKL248" s="71"/>
      <c r="VKM248" s="41"/>
      <c r="VKN248" s="53"/>
      <c r="VKO248" s="53"/>
      <c r="VKP248" s="71"/>
      <c r="VKQ248" s="41"/>
      <c r="VKR248" s="53"/>
      <c r="VKS248" s="53"/>
      <c r="VKT248" s="71"/>
      <c r="VKU248" s="41"/>
      <c r="VKV248" s="53"/>
      <c r="VKW248" s="53"/>
      <c r="VKX248" s="71"/>
      <c r="VKY248" s="41"/>
      <c r="VKZ248" s="53"/>
      <c r="VLA248" s="53"/>
      <c r="VLB248" s="71"/>
      <c r="VLC248" s="41"/>
      <c r="VLD248" s="53"/>
      <c r="VLE248" s="53"/>
      <c r="VLF248" s="71"/>
      <c r="VLG248" s="41"/>
      <c r="VLH248" s="53"/>
      <c r="VLI248" s="53"/>
      <c r="VLJ248" s="71"/>
      <c r="VLK248" s="41"/>
      <c r="VLL248" s="53"/>
      <c r="VLM248" s="53"/>
      <c r="VLN248" s="71"/>
      <c r="VLO248" s="41"/>
      <c r="VLP248" s="53"/>
      <c r="VLQ248" s="53"/>
      <c r="VLR248" s="71"/>
      <c r="VLS248" s="41"/>
      <c r="VLT248" s="53"/>
      <c r="VLU248" s="53"/>
      <c r="VLV248" s="71"/>
      <c r="VLW248" s="41"/>
      <c r="VLX248" s="53"/>
      <c r="VLY248" s="53"/>
      <c r="VLZ248" s="71"/>
      <c r="VMA248" s="41"/>
      <c r="VMB248" s="53"/>
      <c r="VMC248" s="53"/>
      <c r="VMD248" s="71"/>
      <c r="VME248" s="41"/>
      <c r="VMF248" s="53"/>
      <c r="VMG248" s="53"/>
      <c r="VMH248" s="71"/>
      <c r="VMI248" s="41"/>
      <c r="VMJ248" s="53"/>
      <c r="VMK248" s="53"/>
      <c r="VML248" s="71"/>
      <c r="VMM248" s="41"/>
      <c r="VMN248" s="53"/>
      <c r="VMO248" s="53"/>
      <c r="VMP248" s="71"/>
      <c r="VMQ248" s="41"/>
      <c r="VMR248" s="53"/>
      <c r="VMS248" s="53"/>
      <c r="VMT248" s="71"/>
      <c r="VMU248" s="41"/>
      <c r="VMV248" s="53"/>
      <c r="VMW248" s="53"/>
      <c r="VMX248" s="71"/>
      <c r="VMY248" s="41"/>
      <c r="VMZ248" s="53"/>
      <c r="VNA248" s="53"/>
      <c r="VNB248" s="71"/>
      <c r="VNC248" s="41"/>
      <c r="VND248" s="53"/>
      <c r="VNE248" s="53"/>
      <c r="VNF248" s="71"/>
      <c r="VNG248" s="41"/>
      <c r="VNH248" s="53"/>
      <c r="VNI248" s="53"/>
      <c r="VNJ248" s="71"/>
      <c r="VNK248" s="41"/>
      <c r="VNL248" s="53"/>
      <c r="VNM248" s="53"/>
      <c r="VNN248" s="71"/>
      <c r="VNO248" s="41"/>
      <c r="VNP248" s="53"/>
      <c r="VNQ248" s="53"/>
      <c r="VNR248" s="71"/>
      <c r="VNS248" s="41"/>
      <c r="VNT248" s="53"/>
      <c r="VNU248" s="53"/>
      <c r="VNV248" s="71"/>
      <c r="VNW248" s="41"/>
      <c r="VNX248" s="53"/>
      <c r="VNY248" s="53"/>
      <c r="VNZ248" s="71"/>
      <c r="VOA248" s="41"/>
      <c r="VOB248" s="53"/>
      <c r="VOC248" s="53"/>
      <c r="VOD248" s="71"/>
      <c r="VOE248" s="41"/>
      <c r="VOF248" s="53"/>
      <c r="VOG248" s="53"/>
      <c r="VOH248" s="71"/>
      <c r="VOI248" s="41"/>
      <c r="VOJ248" s="53"/>
      <c r="VOK248" s="53"/>
      <c r="VOL248" s="71"/>
      <c r="VOM248" s="41"/>
      <c r="VON248" s="53"/>
      <c r="VOO248" s="53"/>
      <c r="VOP248" s="71"/>
      <c r="VOQ248" s="41"/>
      <c r="VOR248" s="53"/>
      <c r="VOS248" s="53"/>
      <c r="VOT248" s="71"/>
      <c r="VOU248" s="41"/>
      <c r="VOV248" s="53"/>
      <c r="VOW248" s="53"/>
      <c r="VOX248" s="71"/>
      <c r="VOY248" s="41"/>
      <c r="VOZ248" s="53"/>
      <c r="VPA248" s="53"/>
      <c r="VPB248" s="71"/>
      <c r="VPC248" s="41"/>
      <c r="VPD248" s="53"/>
      <c r="VPE248" s="53"/>
      <c r="VPF248" s="71"/>
      <c r="VPG248" s="41"/>
      <c r="VPH248" s="53"/>
      <c r="VPI248" s="53"/>
      <c r="VPJ248" s="71"/>
      <c r="VPK248" s="41"/>
      <c r="VPL248" s="53"/>
      <c r="VPM248" s="53"/>
      <c r="VPN248" s="71"/>
      <c r="VPO248" s="41"/>
      <c r="VPP248" s="53"/>
      <c r="VPQ248" s="53"/>
      <c r="VPR248" s="71"/>
      <c r="VPS248" s="41"/>
      <c r="VPT248" s="53"/>
      <c r="VPU248" s="53"/>
      <c r="VPV248" s="71"/>
      <c r="VPW248" s="41"/>
      <c r="VPX248" s="53"/>
      <c r="VPY248" s="53"/>
      <c r="VPZ248" s="71"/>
      <c r="VQA248" s="41"/>
      <c r="VQB248" s="53"/>
      <c r="VQC248" s="53"/>
      <c r="VQD248" s="71"/>
      <c r="VQE248" s="41"/>
      <c r="VQF248" s="53"/>
      <c r="VQG248" s="53"/>
      <c r="VQH248" s="71"/>
      <c r="VQI248" s="41"/>
      <c r="VQJ248" s="53"/>
      <c r="VQK248" s="53"/>
      <c r="VQL248" s="71"/>
      <c r="VQM248" s="41"/>
      <c r="VQN248" s="53"/>
      <c r="VQO248" s="53"/>
      <c r="VQP248" s="71"/>
      <c r="VQQ248" s="41"/>
      <c r="VQR248" s="53"/>
      <c r="VQS248" s="53"/>
      <c r="VQT248" s="71"/>
      <c r="VQU248" s="41"/>
      <c r="VQV248" s="53"/>
      <c r="VQW248" s="53"/>
      <c r="VQX248" s="71"/>
      <c r="VQY248" s="41"/>
      <c r="VQZ248" s="53"/>
      <c r="VRA248" s="53"/>
      <c r="VRB248" s="71"/>
      <c r="VRC248" s="41"/>
      <c r="VRD248" s="53"/>
      <c r="VRE248" s="53"/>
      <c r="VRF248" s="71"/>
      <c r="VRG248" s="41"/>
      <c r="VRH248" s="53"/>
      <c r="VRI248" s="53"/>
      <c r="VRJ248" s="71"/>
      <c r="VRK248" s="41"/>
      <c r="VRL248" s="53"/>
      <c r="VRM248" s="53"/>
      <c r="VRN248" s="71"/>
      <c r="VRO248" s="41"/>
      <c r="VRP248" s="53"/>
      <c r="VRQ248" s="53"/>
      <c r="VRR248" s="71"/>
      <c r="VRS248" s="41"/>
      <c r="VRT248" s="53"/>
      <c r="VRU248" s="53"/>
      <c r="VRV248" s="71"/>
      <c r="VRW248" s="41"/>
      <c r="VRX248" s="53"/>
      <c r="VRY248" s="53"/>
      <c r="VRZ248" s="71"/>
      <c r="VSA248" s="41"/>
      <c r="VSB248" s="53"/>
      <c r="VSC248" s="53"/>
      <c r="VSD248" s="71"/>
      <c r="VSE248" s="41"/>
      <c r="VSF248" s="53"/>
      <c r="VSG248" s="53"/>
      <c r="VSH248" s="71"/>
      <c r="VSI248" s="41"/>
      <c r="VSJ248" s="53"/>
      <c r="VSK248" s="53"/>
      <c r="VSL248" s="71"/>
      <c r="VSM248" s="41"/>
      <c r="VSN248" s="53"/>
      <c r="VSO248" s="53"/>
      <c r="VSP248" s="71"/>
      <c r="VSQ248" s="41"/>
      <c r="VSR248" s="53"/>
      <c r="VSS248" s="53"/>
      <c r="VST248" s="71"/>
      <c r="VSU248" s="41"/>
      <c r="VSV248" s="53"/>
      <c r="VSW248" s="53"/>
      <c r="VSX248" s="71"/>
      <c r="VSY248" s="41"/>
      <c r="VSZ248" s="53"/>
      <c r="VTA248" s="53"/>
      <c r="VTB248" s="71"/>
      <c r="VTC248" s="41"/>
      <c r="VTD248" s="53"/>
      <c r="VTE248" s="53"/>
      <c r="VTF248" s="71"/>
      <c r="VTG248" s="41"/>
      <c r="VTH248" s="53"/>
      <c r="VTI248" s="53"/>
      <c r="VTJ248" s="71"/>
      <c r="VTK248" s="41"/>
      <c r="VTL248" s="53"/>
      <c r="VTM248" s="53"/>
      <c r="VTN248" s="71"/>
      <c r="VTO248" s="41"/>
      <c r="VTP248" s="53"/>
      <c r="VTQ248" s="53"/>
      <c r="VTR248" s="71"/>
      <c r="VTS248" s="41"/>
      <c r="VTT248" s="53"/>
      <c r="VTU248" s="53"/>
      <c r="VTV248" s="71"/>
      <c r="VTW248" s="41"/>
      <c r="VTX248" s="53"/>
      <c r="VTY248" s="53"/>
      <c r="VTZ248" s="71"/>
      <c r="VUA248" s="41"/>
      <c r="VUB248" s="53"/>
      <c r="VUC248" s="53"/>
      <c r="VUD248" s="71"/>
      <c r="VUE248" s="41"/>
      <c r="VUF248" s="53"/>
      <c r="VUG248" s="53"/>
      <c r="VUH248" s="71"/>
      <c r="VUI248" s="41"/>
      <c r="VUJ248" s="53"/>
      <c r="VUK248" s="53"/>
      <c r="VUL248" s="71"/>
      <c r="VUM248" s="41"/>
      <c r="VUN248" s="53"/>
      <c r="VUO248" s="53"/>
      <c r="VUP248" s="71"/>
      <c r="VUQ248" s="41"/>
      <c r="VUR248" s="53"/>
      <c r="VUS248" s="53"/>
      <c r="VUT248" s="71"/>
      <c r="VUU248" s="41"/>
      <c r="VUV248" s="53"/>
      <c r="VUW248" s="53"/>
      <c r="VUX248" s="71"/>
      <c r="VUY248" s="41"/>
      <c r="VUZ248" s="53"/>
      <c r="VVA248" s="53"/>
      <c r="VVB248" s="71"/>
      <c r="VVC248" s="41"/>
      <c r="VVD248" s="53"/>
      <c r="VVE248" s="53"/>
      <c r="VVF248" s="71"/>
      <c r="VVG248" s="41"/>
      <c r="VVH248" s="53"/>
      <c r="VVI248" s="53"/>
      <c r="VVJ248" s="71"/>
      <c r="VVK248" s="41"/>
      <c r="VVL248" s="53"/>
      <c r="VVM248" s="53"/>
      <c r="VVN248" s="71"/>
      <c r="VVO248" s="41"/>
      <c r="VVP248" s="53"/>
      <c r="VVQ248" s="53"/>
      <c r="VVR248" s="71"/>
      <c r="VVS248" s="41"/>
      <c r="VVT248" s="53"/>
      <c r="VVU248" s="53"/>
      <c r="VVV248" s="71"/>
      <c r="VVW248" s="41"/>
      <c r="VVX248" s="53"/>
      <c r="VVY248" s="53"/>
      <c r="VVZ248" s="71"/>
      <c r="VWA248" s="41"/>
      <c r="VWB248" s="53"/>
      <c r="VWC248" s="53"/>
      <c r="VWD248" s="71"/>
      <c r="VWE248" s="41"/>
      <c r="VWF248" s="53"/>
      <c r="VWG248" s="53"/>
      <c r="VWH248" s="71"/>
      <c r="VWI248" s="41"/>
      <c r="VWJ248" s="53"/>
      <c r="VWK248" s="53"/>
      <c r="VWL248" s="71"/>
      <c r="VWM248" s="41"/>
      <c r="VWN248" s="53"/>
      <c r="VWO248" s="53"/>
      <c r="VWP248" s="71"/>
      <c r="VWQ248" s="41"/>
      <c r="VWR248" s="53"/>
      <c r="VWS248" s="53"/>
      <c r="VWT248" s="71"/>
      <c r="VWU248" s="41"/>
      <c r="VWV248" s="53"/>
      <c r="VWW248" s="53"/>
      <c r="VWX248" s="71"/>
      <c r="VWY248" s="41"/>
      <c r="VWZ248" s="53"/>
      <c r="VXA248" s="53"/>
      <c r="VXB248" s="71"/>
      <c r="VXC248" s="41"/>
      <c r="VXD248" s="53"/>
      <c r="VXE248" s="53"/>
      <c r="VXF248" s="71"/>
      <c r="VXG248" s="41"/>
      <c r="VXH248" s="53"/>
      <c r="VXI248" s="53"/>
      <c r="VXJ248" s="71"/>
      <c r="VXK248" s="41"/>
      <c r="VXL248" s="53"/>
      <c r="VXM248" s="53"/>
      <c r="VXN248" s="71"/>
      <c r="VXO248" s="41"/>
      <c r="VXP248" s="53"/>
      <c r="VXQ248" s="53"/>
      <c r="VXR248" s="71"/>
      <c r="VXS248" s="41"/>
      <c r="VXT248" s="53"/>
      <c r="VXU248" s="53"/>
      <c r="VXV248" s="71"/>
      <c r="VXW248" s="41"/>
      <c r="VXX248" s="53"/>
      <c r="VXY248" s="53"/>
      <c r="VXZ248" s="71"/>
      <c r="VYA248" s="41"/>
      <c r="VYB248" s="53"/>
      <c r="VYC248" s="53"/>
      <c r="VYD248" s="71"/>
      <c r="VYE248" s="41"/>
      <c r="VYF248" s="53"/>
      <c r="VYG248" s="53"/>
      <c r="VYH248" s="71"/>
      <c r="VYI248" s="41"/>
      <c r="VYJ248" s="53"/>
      <c r="VYK248" s="53"/>
      <c r="VYL248" s="71"/>
      <c r="VYM248" s="41"/>
      <c r="VYN248" s="53"/>
      <c r="VYO248" s="53"/>
      <c r="VYP248" s="71"/>
      <c r="VYQ248" s="41"/>
      <c r="VYR248" s="53"/>
      <c r="VYS248" s="53"/>
      <c r="VYT248" s="71"/>
      <c r="VYU248" s="41"/>
      <c r="VYV248" s="53"/>
      <c r="VYW248" s="53"/>
      <c r="VYX248" s="71"/>
      <c r="VYY248" s="41"/>
      <c r="VYZ248" s="53"/>
      <c r="VZA248" s="53"/>
      <c r="VZB248" s="71"/>
      <c r="VZC248" s="41"/>
      <c r="VZD248" s="53"/>
      <c r="VZE248" s="53"/>
      <c r="VZF248" s="71"/>
      <c r="VZG248" s="41"/>
      <c r="VZH248" s="53"/>
      <c r="VZI248" s="53"/>
      <c r="VZJ248" s="71"/>
      <c r="VZK248" s="41"/>
      <c r="VZL248" s="53"/>
      <c r="VZM248" s="53"/>
      <c r="VZN248" s="71"/>
      <c r="VZO248" s="41"/>
      <c r="VZP248" s="53"/>
      <c r="VZQ248" s="53"/>
      <c r="VZR248" s="71"/>
      <c r="VZS248" s="41"/>
      <c r="VZT248" s="53"/>
      <c r="VZU248" s="53"/>
      <c r="VZV248" s="71"/>
      <c r="VZW248" s="41"/>
      <c r="VZX248" s="53"/>
      <c r="VZY248" s="53"/>
      <c r="VZZ248" s="71"/>
      <c r="WAA248" s="41"/>
      <c r="WAB248" s="53"/>
      <c r="WAC248" s="53"/>
      <c r="WAD248" s="71"/>
      <c r="WAE248" s="41"/>
      <c r="WAF248" s="53"/>
      <c r="WAG248" s="53"/>
      <c r="WAH248" s="71"/>
      <c r="WAI248" s="41"/>
      <c r="WAJ248" s="53"/>
      <c r="WAK248" s="53"/>
      <c r="WAL248" s="71"/>
      <c r="WAM248" s="41"/>
      <c r="WAN248" s="53"/>
      <c r="WAO248" s="53"/>
      <c r="WAP248" s="71"/>
      <c r="WAQ248" s="41"/>
      <c r="WAR248" s="53"/>
      <c r="WAS248" s="53"/>
      <c r="WAT248" s="71"/>
      <c r="WAU248" s="41"/>
      <c r="WAV248" s="53"/>
      <c r="WAW248" s="53"/>
      <c r="WAX248" s="71"/>
      <c r="WAY248" s="41"/>
      <c r="WAZ248" s="53"/>
      <c r="WBA248" s="53"/>
      <c r="WBB248" s="71"/>
      <c r="WBC248" s="41"/>
      <c r="WBD248" s="53"/>
      <c r="WBE248" s="53"/>
      <c r="WBF248" s="71"/>
      <c r="WBG248" s="41"/>
      <c r="WBH248" s="53"/>
      <c r="WBI248" s="53"/>
      <c r="WBJ248" s="71"/>
      <c r="WBK248" s="41"/>
      <c r="WBL248" s="53"/>
      <c r="WBM248" s="53"/>
      <c r="WBN248" s="71"/>
      <c r="WBO248" s="41"/>
      <c r="WBP248" s="53"/>
      <c r="WBQ248" s="53"/>
      <c r="WBR248" s="71"/>
      <c r="WBS248" s="41"/>
      <c r="WBT248" s="53"/>
      <c r="WBU248" s="53"/>
      <c r="WBV248" s="71"/>
      <c r="WBW248" s="41"/>
      <c r="WBX248" s="53"/>
      <c r="WBY248" s="53"/>
      <c r="WBZ248" s="71"/>
      <c r="WCA248" s="41"/>
      <c r="WCB248" s="53"/>
      <c r="WCC248" s="53"/>
      <c r="WCD248" s="71"/>
      <c r="WCE248" s="41"/>
      <c r="WCF248" s="53"/>
      <c r="WCG248" s="53"/>
      <c r="WCH248" s="71"/>
      <c r="WCI248" s="41"/>
      <c r="WCJ248" s="53"/>
      <c r="WCK248" s="53"/>
      <c r="WCL248" s="71"/>
      <c r="WCM248" s="41"/>
      <c r="WCN248" s="53"/>
      <c r="WCO248" s="53"/>
      <c r="WCP248" s="71"/>
      <c r="WCQ248" s="41"/>
      <c r="WCR248" s="53"/>
      <c r="WCS248" s="53"/>
      <c r="WCT248" s="71"/>
      <c r="WCU248" s="41"/>
      <c r="WCV248" s="53"/>
      <c r="WCW248" s="53"/>
      <c r="WCX248" s="71"/>
      <c r="WCY248" s="41"/>
      <c r="WCZ248" s="53"/>
      <c r="WDA248" s="53"/>
      <c r="WDB248" s="71"/>
      <c r="WDC248" s="41"/>
      <c r="WDD248" s="53"/>
      <c r="WDE248" s="53"/>
      <c r="WDF248" s="71"/>
      <c r="WDG248" s="41"/>
      <c r="WDH248" s="53"/>
      <c r="WDI248" s="53"/>
      <c r="WDJ248" s="71"/>
      <c r="WDK248" s="41"/>
      <c r="WDL248" s="53"/>
      <c r="WDM248" s="53"/>
      <c r="WDN248" s="71"/>
      <c r="WDO248" s="41"/>
      <c r="WDP248" s="53"/>
      <c r="WDQ248" s="53"/>
      <c r="WDR248" s="71"/>
      <c r="WDS248" s="41"/>
      <c r="WDT248" s="53"/>
      <c r="WDU248" s="53"/>
      <c r="WDV248" s="71"/>
      <c r="WDW248" s="41"/>
      <c r="WDX248" s="53"/>
      <c r="WDY248" s="53"/>
      <c r="WDZ248" s="71"/>
      <c r="WEA248" s="41"/>
      <c r="WEB248" s="53"/>
      <c r="WEC248" s="53"/>
      <c r="WED248" s="71"/>
      <c r="WEE248" s="41"/>
      <c r="WEF248" s="53"/>
      <c r="WEG248" s="53"/>
      <c r="WEH248" s="71"/>
      <c r="WEI248" s="41"/>
      <c r="WEJ248" s="53"/>
      <c r="WEK248" s="53"/>
      <c r="WEL248" s="71"/>
      <c r="WEM248" s="41"/>
      <c r="WEN248" s="53"/>
      <c r="WEO248" s="53"/>
      <c r="WEP248" s="71"/>
      <c r="WEQ248" s="41"/>
      <c r="WER248" s="53"/>
      <c r="WES248" s="53"/>
      <c r="WET248" s="71"/>
      <c r="WEU248" s="41"/>
      <c r="WEV248" s="53"/>
      <c r="WEW248" s="53"/>
      <c r="WEX248" s="71"/>
      <c r="WEY248" s="41"/>
      <c r="WEZ248" s="53"/>
      <c r="WFA248" s="53"/>
      <c r="WFB248" s="71"/>
      <c r="WFC248" s="41"/>
      <c r="WFD248" s="53"/>
      <c r="WFE248" s="53"/>
      <c r="WFF248" s="71"/>
      <c r="WFG248" s="41"/>
      <c r="WFH248" s="53"/>
      <c r="WFI248" s="53"/>
      <c r="WFJ248" s="71"/>
      <c r="WFK248" s="41"/>
      <c r="WFL248" s="53"/>
      <c r="WFM248" s="53"/>
      <c r="WFN248" s="71"/>
      <c r="WFO248" s="41"/>
      <c r="WFP248" s="53"/>
      <c r="WFQ248" s="53"/>
      <c r="WFR248" s="71"/>
      <c r="WFS248" s="41"/>
      <c r="WFT248" s="53"/>
      <c r="WFU248" s="53"/>
      <c r="WFV248" s="71"/>
      <c r="WFW248" s="41"/>
      <c r="WFX248" s="53"/>
      <c r="WFY248" s="53"/>
      <c r="WFZ248" s="71"/>
      <c r="WGA248" s="41"/>
      <c r="WGB248" s="53"/>
      <c r="WGC248" s="53"/>
      <c r="WGD248" s="71"/>
      <c r="WGE248" s="41"/>
      <c r="WGF248" s="53"/>
      <c r="WGG248" s="53"/>
      <c r="WGH248" s="71"/>
      <c r="WGI248" s="41"/>
      <c r="WGJ248" s="53"/>
      <c r="WGK248" s="53"/>
      <c r="WGL248" s="71"/>
      <c r="WGM248" s="41"/>
      <c r="WGN248" s="53"/>
      <c r="WGO248" s="53"/>
      <c r="WGP248" s="71"/>
      <c r="WGQ248" s="41"/>
      <c r="WGR248" s="53"/>
      <c r="WGS248" s="53"/>
      <c r="WGT248" s="71"/>
      <c r="WGU248" s="41"/>
      <c r="WGV248" s="53"/>
      <c r="WGW248" s="53"/>
      <c r="WGX248" s="71"/>
      <c r="WGY248" s="41"/>
      <c r="WGZ248" s="53"/>
      <c r="WHA248" s="53"/>
      <c r="WHB248" s="71"/>
      <c r="WHC248" s="41"/>
      <c r="WHD248" s="53"/>
      <c r="WHE248" s="53"/>
      <c r="WHF248" s="71"/>
      <c r="WHG248" s="41"/>
      <c r="WHH248" s="53"/>
      <c r="WHI248" s="53"/>
      <c r="WHJ248" s="71"/>
      <c r="WHK248" s="41"/>
      <c r="WHL248" s="53"/>
      <c r="WHM248" s="53"/>
      <c r="WHN248" s="71"/>
      <c r="WHO248" s="41"/>
      <c r="WHP248" s="53"/>
      <c r="WHQ248" s="53"/>
      <c r="WHR248" s="71"/>
      <c r="WHS248" s="41"/>
      <c r="WHT248" s="53"/>
      <c r="WHU248" s="53"/>
      <c r="WHV248" s="71"/>
      <c r="WHW248" s="41"/>
      <c r="WHX248" s="53"/>
      <c r="WHY248" s="53"/>
      <c r="WHZ248" s="71"/>
      <c r="WIA248" s="41"/>
      <c r="WIB248" s="53"/>
      <c r="WIC248" s="53"/>
      <c r="WID248" s="71"/>
      <c r="WIE248" s="41"/>
      <c r="WIF248" s="53"/>
      <c r="WIG248" s="53"/>
      <c r="WIH248" s="71"/>
      <c r="WII248" s="41"/>
      <c r="WIJ248" s="53"/>
      <c r="WIK248" s="53"/>
      <c r="WIL248" s="71"/>
      <c r="WIM248" s="41"/>
      <c r="WIN248" s="53"/>
      <c r="WIO248" s="53"/>
      <c r="WIP248" s="71"/>
      <c r="WIQ248" s="41"/>
      <c r="WIR248" s="53"/>
      <c r="WIS248" s="53"/>
      <c r="WIT248" s="71"/>
      <c r="WIU248" s="41"/>
      <c r="WIV248" s="53"/>
      <c r="WIW248" s="53"/>
      <c r="WIX248" s="71"/>
      <c r="WIY248" s="41"/>
      <c r="WIZ248" s="53"/>
      <c r="WJA248" s="53"/>
      <c r="WJB248" s="71"/>
      <c r="WJC248" s="41"/>
      <c r="WJD248" s="53"/>
      <c r="WJE248" s="53"/>
      <c r="WJF248" s="71"/>
      <c r="WJG248" s="41"/>
      <c r="WJH248" s="53"/>
      <c r="WJI248" s="53"/>
      <c r="WJJ248" s="71"/>
      <c r="WJK248" s="41"/>
      <c r="WJL248" s="53"/>
      <c r="WJM248" s="53"/>
      <c r="WJN248" s="71"/>
      <c r="WJO248" s="41"/>
      <c r="WJP248" s="53"/>
      <c r="WJQ248" s="53"/>
      <c r="WJR248" s="71"/>
      <c r="WJS248" s="41"/>
      <c r="WJT248" s="53"/>
      <c r="WJU248" s="53"/>
      <c r="WJV248" s="71"/>
      <c r="WJW248" s="41"/>
      <c r="WJX248" s="53"/>
      <c r="WJY248" s="53"/>
      <c r="WJZ248" s="71"/>
      <c r="WKA248" s="41"/>
      <c r="WKB248" s="53"/>
      <c r="WKC248" s="53"/>
      <c r="WKD248" s="71"/>
      <c r="WKE248" s="41"/>
      <c r="WKF248" s="53"/>
      <c r="WKG248" s="53"/>
      <c r="WKH248" s="71"/>
      <c r="WKI248" s="41"/>
      <c r="WKJ248" s="53"/>
      <c r="WKK248" s="53"/>
      <c r="WKL248" s="71"/>
      <c r="WKM248" s="41"/>
      <c r="WKN248" s="53"/>
      <c r="WKO248" s="53"/>
      <c r="WKP248" s="71"/>
      <c r="WKQ248" s="41"/>
      <c r="WKR248" s="53"/>
      <c r="WKS248" s="53"/>
      <c r="WKT248" s="71"/>
      <c r="WKU248" s="41"/>
      <c r="WKV248" s="53"/>
      <c r="WKW248" s="53"/>
      <c r="WKX248" s="71"/>
      <c r="WKY248" s="41"/>
      <c r="WKZ248" s="53"/>
      <c r="WLA248" s="53"/>
      <c r="WLB248" s="71"/>
      <c r="WLC248" s="41"/>
      <c r="WLD248" s="53"/>
      <c r="WLE248" s="53"/>
      <c r="WLF248" s="71"/>
      <c r="WLG248" s="41"/>
      <c r="WLH248" s="53"/>
      <c r="WLI248" s="53"/>
      <c r="WLJ248" s="71"/>
      <c r="WLK248" s="41"/>
      <c r="WLL248" s="53"/>
      <c r="WLM248" s="53"/>
      <c r="WLN248" s="71"/>
      <c r="WLO248" s="41"/>
      <c r="WLP248" s="53"/>
      <c r="WLQ248" s="53"/>
      <c r="WLR248" s="71"/>
      <c r="WLS248" s="41"/>
      <c r="WLT248" s="53"/>
      <c r="WLU248" s="53"/>
      <c r="WLV248" s="71"/>
      <c r="WLW248" s="41"/>
      <c r="WLX248" s="53"/>
      <c r="WLY248" s="53"/>
      <c r="WLZ248" s="71"/>
      <c r="WMA248" s="41"/>
      <c r="WMB248" s="53"/>
      <c r="WMC248" s="53"/>
      <c r="WMD248" s="71"/>
      <c r="WME248" s="41"/>
      <c r="WMF248" s="53"/>
      <c r="WMG248" s="53"/>
      <c r="WMH248" s="71"/>
      <c r="WMI248" s="41"/>
      <c r="WMJ248" s="53"/>
      <c r="WMK248" s="53"/>
      <c r="WML248" s="71"/>
      <c r="WMM248" s="41"/>
      <c r="WMN248" s="53"/>
      <c r="WMO248" s="53"/>
      <c r="WMP248" s="71"/>
      <c r="WMQ248" s="41"/>
      <c r="WMR248" s="53"/>
      <c r="WMS248" s="53"/>
      <c r="WMT248" s="71"/>
      <c r="WMU248" s="41"/>
      <c r="WMV248" s="53"/>
      <c r="WMW248" s="53"/>
      <c r="WMX248" s="71"/>
      <c r="WMY248" s="41"/>
      <c r="WMZ248" s="53"/>
      <c r="WNA248" s="53"/>
      <c r="WNB248" s="71"/>
      <c r="WNC248" s="41"/>
      <c r="WND248" s="53"/>
      <c r="WNE248" s="53"/>
      <c r="WNF248" s="71"/>
      <c r="WNG248" s="41"/>
      <c r="WNH248" s="53"/>
      <c r="WNI248" s="53"/>
      <c r="WNJ248" s="71"/>
      <c r="WNK248" s="41"/>
      <c r="WNL248" s="53"/>
      <c r="WNM248" s="53"/>
      <c r="WNN248" s="71"/>
      <c r="WNO248" s="41"/>
      <c r="WNP248" s="53"/>
      <c r="WNQ248" s="53"/>
      <c r="WNR248" s="71"/>
      <c r="WNS248" s="41"/>
      <c r="WNT248" s="53"/>
      <c r="WNU248" s="53"/>
      <c r="WNV248" s="71"/>
      <c r="WNW248" s="41"/>
      <c r="WNX248" s="53"/>
      <c r="WNY248" s="53"/>
      <c r="WNZ248" s="71"/>
      <c r="WOA248" s="41"/>
      <c r="WOB248" s="53"/>
      <c r="WOC248" s="53"/>
      <c r="WOD248" s="71"/>
      <c r="WOE248" s="41"/>
      <c r="WOF248" s="53"/>
      <c r="WOG248" s="53"/>
      <c r="WOH248" s="71"/>
      <c r="WOI248" s="41"/>
      <c r="WOJ248" s="53"/>
      <c r="WOK248" s="53"/>
      <c r="WOL248" s="71"/>
      <c r="WOM248" s="41"/>
      <c r="WON248" s="53"/>
      <c r="WOO248" s="53"/>
      <c r="WOP248" s="71"/>
      <c r="WOQ248" s="41"/>
      <c r="WOR248" s="53"/>
      <c r="WOS248" s="53"/>
      <c r="WOT248" s="71"/>
      <c r="WOU248" s="41"/>
      <c r="WOV248" s="53"/>
      <c r="WOW248" s="53"/>
      <c r="WOX248" s="71"/>
      <c r="WOY248" s="41"/>
      <c r="WOZ248" s="53"/>
      <c r="WPA248" s="53"/>
      <c r="WPB248" s="71"/>
      <c r="WPC248" s="41"/>
      <c r="WPD248" s="53"/>
      <c r="WPE248" s="53"/>
      <c r="WPF248" s="71"/>
      <c r="WPG248" s="41"/>
      <c r="WPH248" s="53"/>
      <c r="WPI248" s="53"/>
      <c r="WPJ248" s="71"/>
      <c r="WPK248" s="41"/>
      <c r="WPL248" s="53"/>
      <c r="WPM248" s="53"/>
      <c r="WPN248" s="71"/>
      <c r="WPO248" s="41"/>
      <c r="WPP248" s="53"/>
      <c r="WPQ248" s="53"/>
      <c r="WPR248" s="71"/>
      <c r="WPS248" s="41"/>
      <c r="WPT248" s="53"/>
      <c r="WPU248" s="53"/>
      <c r="WPV248" s="71"/>
      <c r="WPW248" s="41"/>
      <c r="WPX248" s="53"/>
      <c r="WPY248" s="53"/>
      <c r="WPZ248" s="71"/>
      <c r="WQA248" s="41"/>
      <c r="WQB248" s="53"/>
      <c r="WQC248" s="53"/>
      <c r="WQD248" s="71"/>
      <c r="WQE248" s="41"/>
      <c r="WQF248" s="53"/>
      <c r="WQG248" s="53"/>
      <c r="WQH248" s="71"/>
      <c r="WQI248" s="41"/>
      <c r="WQJ248" s="53"/>
      <c r="WQK248" s="53"/>
      <c r="WQL248" s="71"/>
      <c r="WQM248" s="41"/>
      <c r="WQN248" s="53"/>
      <c r="WQO248" s="53"/>
      <c r="WQP248" s="71"/>
      <c r="WQQ248" s="41"/>
      <c r="WQR248" s="53"/>
      <c r="WQS248" s="53"/>
      <c r="WQT248" s="71"/>
      <c r="WQU248" s="41"/>
      <c r="WQV248" s="53"/>
      <c r="WQW248" s="53"/>
      <c r="WQX248" s="71"/>
      <c r="WQY248" s="41"/>
      <c r="WQZ248" s="53"/>
      <c r="WRA248" s="53"/>
      <c r="WRB248" s="71"/>
      <c r="WRC248" s="41"/>
      <c r="WRD248" s="53"/>
      <c r="WRE248" s="53"/>
      <c r="WRF248" s="71"/>
      <c r="WRG248" s="41"/>
      <c r="WRH248" s="53"/>
      <c r="WRI248" s="53"/>
      <c r="WRJ248" s="71"/>
      <c r="WRK248" s="41"/>
      <c r="WRL248" s="53"/>
      <c r="WRM248" s="53"/>
      <c r="WRN248" s="71"/>
      <c r="WRO248" s="41"/>
      <c r="WRP248" s="53"/>
      <c r="WRQ248" s="53"/>
      <c r="WRR248" s="71"/>
      <c r="WRS248" s="41"/>
      <c r="WRT248" s="53"/>
      <c r="WRU248" s="53"/>
      <c r="WRV248" s="71"/>
      <c r="WRW248" s="41"/>
      <c r="WRX248" s="53"/>
      <c r="WRY248" s="53"/>
      <c r="WRZ248" s="71"/>
      <c r="WSA248" s="41"/>
      <c r="WSB248" s="53"/>
      <c r="WSC248" s="53"/>
      <c r="WSD248" s="71"/>
      <c r="WSE248" s="41"/>
      <c r="WSF248" s="53"/>
      <c r="WSG248" s="53"/>
      <c r="WSH248" s="71"/>
      <c r="WSI248" s="41"/>
      <c r="WSJ248" s="53"/>
      <c r="WSK248" s="53"/>
      <c r="WSL248" s="71"/>
      <c r="WSM248" s="41"/>
      <c r="WSN248" s="53"/>
      <c r="WSO248" s="53"/>
      <c r="WSP248" s="71"/>
      <c r="WSQ248" s="41"/>
      <c r="WSR248" s="53"/>
      <c r="WSS248" s="53"/>
      <c r="WST248" s="71"/>
      <c r="WSU248" s="41"/>
      <c r="WSV248" s="53"/>
      <c r="WSW248" s="53"/>
      <c r="WSX248" s="71"/>
      <c r="WSY248" s="41"/>
      <c r="WSZ248" s="53"/>
      <c r="WTA248" s="53"/>
      <c r="WTB248" s="71"/>
      <c r="WTC248" s="41"/>
      <c r="WTD248" s="53"/>
      <c r="WTE248" s="53"/>
      <c r="WTF248" s="71"/>
      <c r="WTG248" s="41"/>
      <c r="WTH248" s="53"/>
      <c r="WTI248" s="53"/>
      <c r="WTJ248" s="71"/>
      <c r="WTK248" s="41"/>
      <c r="WTL248" s="53"/>
      <c r="WTM248" s="53"/>
      <c r="WTN248" s="71"/>
      <c r="WTO248" s="41"/>
      <c r="WTP248" s="53"/>
      <c r="WTQ248" s="53"/>
      <c r="WTR248" s="71"/>
      <c r="WTS248" s="41"/>
      <c r="WTT248" s="53"/>
      <c r="WTU248" s="53"/>
      <c r="WTV248" s="71"/>
      <c r="WTW248" s="41"/>
      <c r="WTX248" s="53"/>
      <c r="WTY248" s="53"/>
      <c r="WTZ248" s="71"/>
      <c r="WUA248" s="41"/>
      <c r="WUB248" s="53"/>
      <c r="WUC248" s="53"/>
      <c r="WUD248" s="71"/>
      <c r="WUE248" s="41"/>
      <c r="WUF248" s="53"/>
      <c r="WUG248" s="53"/>
      <c r="WUH248" s="71"/>
      <c r="WUI248" s="41"/>
      <c r="WUJ248" s="53"/>
      <c r="WUK248" s="53"/>
      <c r="WUL248" s="71"/>
      <c r="WUM248" s="41"/>
      <c r="WUN248" s="53"/>
      <c r="WUO248" s="53"/>
      <c r="WUP248" s="71"/>
      <c r="WUQ248" s="41"/>
      <c r="WUR248" s="53"/>
      <c r="WUS248" s="53"/>
      <c r="WUT248" s="71"/>
      <c r="WUU248" s="41"/>
      <c r="WUV248" s="53"/>
      <c r="WUW248" s="53"/>
      <c r="WUX248" s="71"/>
      <c r="WUY248" s="41"/>
      <c r="WUZ248" s="53"/>
      <c r="WVA248" s="53"/>
      <c r="WVB248" s="71"/>
      <c r="WVC248" s="41"/>
      <c r="WVD248" s="53"/>
      <c r="WVE248" s="53"/>
      <c r="WVF248" s="71"/>
      <c r="WVG248" s="41"/>
      <c r="WVH248" s="53"/>
      <c r="WVI248" s="53"/>
      <c r="WVJ248" s="71"/>
      <c r="WVK248" s="41"/>
      <c r="WVL248" s="53"/>
      <c r="WVM248" s="53"/>
      <c r="WVN248" s="71"/>
      <c r="WVO248" s="41"/>
      <c r="WVP248" s="53"/>
      <c r="WVQ248" s="53"/>
      <c r="WVR248" s="71"/>
      <c r="WVS248" s="41"/>
      <c r="WVT248" s="53"/>
      <c r="WVU248" s="53"/>
      <c r="WVV248" s="71"/>
      <c r="WVW248" s="41"/>
      <c r="WVX248" s="53"/>
      <c r="WVY248" s="53"/>
      <c r="WVZ248" s="71"/>
      <c r="WWA248" s="41"/>
      <c r="WWB248" s="53"/>
      <c r="WWC248" s="53"/>
      <c r="WWD248" s="71"/>
      <c r="WWE248" s="41"/>
      <c r="WWF248" s="53"/>
      <c r="WWG248" s="53"/>
      <c r="WWH248" s="71"/>
      <c r="WWI248" s="41"/>
      <c r="WWJ248" s="53"/>
      <c r="WWK248" s="53"/>
      <c r="WWL248" s="71"/>
      <c r="WWM248" s="41"/>
      <c r="WWN248" s="53"/>
      <c r="WWO248" s="53"/>
      <c r="WWP248" s="71"/>
      <c r="WWQ248" s="41"/>
      <c r="WWR248" s="53"/>
      <c r="WWS248" s="53"/>
      <c r="WWT248" s="71"/>
      <c r="WWU248" s="41"/>
      <c r="WWV248" s="53"/>
      <c r="WWW248" s="53"/>
      <c r="WWX248" s="71"/>
      <c r="WWY248" s="41"/>
      <c r="WWZ248" s="53"/>
      <c r="WXA248" s="53"/>
      <c r="WXB248" s="71"/>
      <c r="WXC248" s="41"/>
      <c r="WXD248" s="53"/>
      <c r="WXE248" s="53"/>
      <c r="WXF248" s="71"/>
      <c r="WXG248" s="41"/>
      <c r="WXH248" s="53"/>
      <c r="WXI248" s="53"/>
      <c r="WXJ248" s="71"/>
      <c r="WXK248" s="41"/>
      <c r="WXL248" s="53"/>
      <c r="WXM248" s="53"/>
      <c r="WXN248" s="71"/>
      <c r="WXO248" s="41"/>
      <c r="WXP248" s="53"/>
      <c r="WXQ248" s="53"/>
      <c r="WXR248" s="71"/>
      <c r="WXS248" s="41"/>
      <c r="WXT248" s="53"/>
      <c r="WXU248" s="53"/>
      <c r="WXV248" s="71"/>
      <c r="WXW248" s="41"/>
      <c r="WXX248" s="53"/>
      <c r="WXY248" s="53"/>
      <c r="WXZ248" s="71"/>
      <c r="WYA248" s="41"/>
      <c r="WYB248" s="53"/>
      <c r="WYC248" s="53"/>
      <c r="WYD248" s="71"/>
      <c r="WYE248" s="41"/>
      <c r="WYF248" s="53"/>
      <c r="WYG248" s="53"/>
      <c r="WYH248" s="71"/>
      <c r="WYI248" s="41"/>
      <c r="WYJ248" s="53"/>
      <c r="WYK248" s="53"/>
      <c r="WYL248" s="71"/>
      <c r="WYM248" s="41"/>
      <c r="WYN248" s="53"/>
      <c r="WYO248" s="53"/>
      <c r="WYP248" s="71"/>
      <c r="WYQ248" s="41"/>
      <c r="WYR248" s="53"/>
      <c r="WYS248" s="53"/>
      <c r="WYT248" s="71"/>
      <c r="WYU248" s="41"/>
      <c r="WYV248" s="53"/>
      <c r="WYW248" s="53"/>
      <c r="WYX248" s="71"/>
      <c r="WYY248" s="41"/>
      <c r="WYZ248" s="53"/>
      <c r="WZA248" s="53"/>
      <c r="WZB248" s="71"/>
      <c r="WZC248" s="41"/>
      <c r="WZD248" s="53"/>
      <c r="WZE248" s="53"/>
      <c r="WZF248" s="71"/>
      <c r="WZG248" s="41"/>
      <c r="WZH248" s="53"/>
      <c r="WZI248" s="53"/>
      <c r="WZJ248" s="71"/>
      <c r="WZK248" s="41"/>
      <c r="WZL248" s="53"/>
      <c r="WZM248" s="53"/>
      <c r="WZN248" s="71"/>
      <c r="WZO248" s="41"/>
      <c r="WZP248" s="53"/>
      <c r="WZQ248" s="53"/>
      <c r="WZR248" s="71"/>
      <c r="WZS248" s="41"/>
      <c r="WZT248" s="53"/>
      <c r="WZU248" s="53"/>
      <c r="WZV248" s="71"/>
      <c r="WZW248" s="41"/>
      <c r="WZX248" s="53"/>
      <c r="WZY248" s="53"/>
      <c r="WZZ248" s="71"/>
      <c r="XAA248" s="41"/>
      <c r="XAB248" s="53"/>
      <c r="XAC248" s="53"/>
      <c r="XAD248" s="71"/>
      <c r="XAE248" s="41"/>
      <c r="XAF248" s="53"/>
      <c r="XAG248" s="53"/>
      <c r="XAH248" s="71"/>
      <c r="XAI248" s="41"/>
      <c r="XAJ248" s="53"/>
      <c r="XAK248" s="53"/>
      <c r="XAL248" s="71"/>
      <c r="XAM248" s="41"/>
      <c r="XAN248" s="53"/>
      <c r="XAO248" s="53"/>
      <c r="XAP248" s="71"/>
      <c r="XAQ248" s="41"/>
      <c r="XAR248" s="53"/>
      <c r="XAS248" s="53"/>
      <c r="XAT248" s="71"/>
      <c r="XAU248" s="41"/>
      <c r="XAV248" s="53"/>
      <c r="XAW248" s="53"/>
      <c r="XAX248" s="71"/>
      <c r="XAY248" s="41"/>
      <c r="XAZ248" s="53"/>
      <c r="XBA248" s="53"/>
      <c r="XBB248" s="71"/>
      <c r="XBC248" s="41"/>
      <c r="XBD248" s="53"/>
      <c r="XBE248" s="53"/>
      <c r="XBF248" s="71"/>
      <c r="XBG248" s="41"/>
      <c r="XBH248" s="53"/>
      <c r="XBI248" s="53"/>
      <c r="XBJ248" s="71"/>
      <c r="XBK248" s="41"/>
      <c r="XBL248" s="53"/>
      <c r="XBM248" s="53"/>
      <c r="XBN248" s="71"/>
      <c r="XBO248" s="41"/>
      <c r="XBP248" s="53"/>
      <c r="XBQ248" s="53"/>
      <c r="XBR248" s="71"/>
      <c r="XBS248" s="41"/>
      <c r="XBT248" s="53"/>
      <c r="XBU248" s="53"/>
      <c r="XBV248" s="71"/>
      <c r="XBW248" s="41"/>
      <c r="XBX248" s="53"/>
      <c r="XBY248" s="53"/>
      <c r="XBZ248" s="71"/>
      <c r="XCA248" s="41"/>
      <c r="XCB248" s="53"/>
      <c r="XCC248" s="53"/>
      <c r="XCD248" s="71"/>
      <c r="XCE248" s="41"/>
      <c r="XCF248" s="53"/>
      <c r="XCG248" s="53"/>
      <c r="XCH248" s="71"/>
      <c r="XCI248" s="41"/>
      <c r="XCJ248" s="53"/>
      <c r="XCK248" s="53"/>
      <c r="XCL248" s="71"/>
      <c r="XCM248" s="41"/>
      <c r="XCN248" s="53"/>
      <c r="XCO248" s="53"/>
      <c r="XCP248" s="71"/>
      <c r="XCQ248" s="41"/>
      <c r="XCR248" s="53"/>
      <c r="XCS248" s="53"/>
      <c r="XCT248" s="71"/>
      <c r="XCU248" s="41"/>
      <c r="XCV248" s="53"/>
      <c r="XCW248" s="53"/>
      <c r="XCX248" s="71"/>
      <c r="XCY248" s="41"/>
      <c r="XCZ248" s="53"/>
      <c r="XDA248" s="53"/>
      <c r="XDB248" s="71"/>
      <c r="XDC248" s="41"/>
      <c r="XDD248" s="53"/>
      <c r="XDE248" s="53"/>
      <c r="XDF248" s="71"/>
      <c r="XDG248" s="41"/>
      <c r="XDH248" s="53"/>
      <c r="XDI248" s="53"/>
      <c r="XDJ248" s="71"/>
      <c r="XDK248" s="41"/>
      <c r="XDL248" s="53"/>
      <c r="XDM248" s="53"/>
      <c r="XDN248" s="71"/>
      <c r="XDO248" s="41"/>
      <c r="XDP248" s="53"/>
      <c r="XDQ248" s="53"/>
      <c r="XDR248" s="71"/>
      <c r="XDS248" s="41"/>
      <c r="XDT248" s="53"/>
      <c r="XDU248" s="53"/>
      <c r="XDV248" s="71"/>
      <c r="XDW248" s="41"/>
      <c r="XDX248" s="53"/>
      <c r="XDY248" s="53"/>
      <c r="XDZ248" s="71"/>
      <c r="XEA248" s="41"/>
      <c r="XEB248" s="53"/>
      <c r="XEC248" s="53"/>
      <c r="XED248" s="71"/>
      <c r="XEE248" s="41"/>
      <c r="XEF248" s="53"/>
      <c r="XEG248" s="53"/>
      <c r="XEH248" s="71"/>
      <c r="XEI248" s="41"/>
      <c r="XEJ248" s="53"/>
      <c r="XEK248" s="53"/>
      <c r="XEL248" s="71"/>
      <c r="XEM248" s="41"/>
      <c r="XEN248" s="53"/>
      <c r="XEO248" s="53"/>
      <c r="XEP248" s="71"/>
      <c r="XEQ248" s="41"/>
      <c r="XER248" s="53"/>
      <c r="XES248" s="53"/>
      <c r="XET248" s="71"/>
      <c r="XEU248" s="41"/>
      <c r="XEV248" s="53"/>
      <c r="XEW248" s="53"/>
      <c r="XEX248" s="71"/>
      <c r="XEY248" s="41"/>
      <c r="XEZ248" s="53"/>
      <c r="XFA248" s="53"/>
      <c r="XFB248" s="71"/>
      <c r="XFC248" s="41"/>
      <c r="XFD248" s="53"/>
    </row>
    <row r="249" spans="1:16384" s="17" customFormat="1" x14ac:dyDescent="0.2">
      <c r="A249" s="53" t="s">
        <v>303</v>
      </c>
      <c r="B249" s="71"/>
      <c r="C249" s="41"/>
      <c r="D249" s="53" t="s">
        <v>304</v>
      </c>
      <c r="E249" s="28">
        <v>0</v>
      </c>
      <c r="F249" s="54">
        <f t="shared" si="22"/>
        <v>0</v>
      </c>
      <c r="G249" s="41"/>
      <c r="H249" s="53"/>
      <c r="I249" s="53"/>
      <c r="J249" s="71"/>
      <c r="K249" s="41"/>
      <c r="L249" s="53"/>
      <c r="M249" s="53"/>
      <c r="N249" s="71"/>
      <c r="O249" s="41"/>
      <c r="P249" s="53"/>
      <c r="Q249" s="53"/>
      <c r="R249" s="71"/>
      <c r="S249" s="41"/>
      <c r="T249" s="53"/>
      <c r="U249" s="53"/>
      <c r="V249" s="71"/>
      <c r="W249" s="41"/>
      <c r="X249" s="53"/>
      <c r="Y249" s="53"/>
      <c r="Z249" s="71"/>
      <c r="AA249" s="41"/>
      <c r="AB249" s="53"/>
      <c r="AC249" s="53"/>
      <c r="AD249" s="71"/>
      <c r="AE249" s="41"/>
      <c r="AF249" s="53"/>
      <c r="AG249" s="53"/>
      <c r="AH249" s="71"/>
      <c r="AI249" s="41"/>
      <c r="AJ249" s="53"/>
      <c r="AK249" s="53"/>
      <c r="AL249" s="71"/>
      <c r="AM249" s="41"/>
      <c r="AN249" s="53"/>
      <c r="AO249" s="53"/>
      <c r="AP249" s="71"/>
      <c r="AQ249" s="41"/>
      <c r="AR249" s="53"/>
      <c r="AS249" s="53"/>
      <c r="AT249" s="71"/>
      <c r="AU249" s="41"/>
      <c r="AV249" s="53"/>
      <c r="AW249" s="53"/>
      <c r="AX249" s="71"/>
      <c r="AY249" s="41"/>
      <c r="AZ249" s="53"/>
      <c r="BA249" s="53"/>
      <c r="BB249" s="71"/>
      <c r="BC249" s="41"/>
      <c r="BD249" s="53"/>
      <c r="BE249" s="53"/>
      <c r="BF249" s="71"/>
      <c r="BG249" s="41"/>
      <c r="BH249" s="53"/>
      <c r="BI249" s="53"/>
      <c r="BJ249" s="71"/>
      <c r="BK249" s="41"/>
      <c r="BL249" s="53"/>
      <c r="BM249" s="53"/>
      <c r="BN249" s="71"/>
      <c r="BO249" s="41"/>
      <c r="BP249" s="53"/>
      <c r="BQ249" s="53"/>
      <c r="BR249" s="71"/>
      <c r="BS249" s="41"/>
      <c r="BT249" s="53"/>
      <c r="BU249" s="53"/>
      <c r="BV249" s="71"/>
      <c r="BW249" s="41"/>
      <c r="BX249" s="53"/>
      <c r="BY249" s="53"/>
      <c r="BZ249" s="71"/>
      <c r="CA249" s="41"/>
      <c r="CB249" s="53"/>
      <c r="CC249" s="53"/>
      <c r="CD249" s="71"/>
      <c r="CE249" s="41"/>
      <c r="CF249" s="53"/>
      <c r="CG249" s="53"/>
      <c r="CH249" s="71"/>
      <c r="CI249" s="41"/>
      <c r="CJ249" s="53"/>
      <c r="CK249" s="53"/>
      <c r="CL249" s="71"/>
      <c r="CM249" s="41"/>
      <c r="CN249" s="53"/>
      <c r="CO249" s="53"/>
      <c r="CP249" s="71"/>
      <c r="CQ249" s="41"/>
      <c r="CR249" s="53"/>
      <c r="CS249" s="53"/>
      <c r="CT249" s="71"/>
      <c r="CU249" s="41"/>
      <c r="CV249" s="53"/>
      <c r="CW249" s="53"/>
      <c r="CX249" s="71"/>
      <c r="CY249" s="41"/>
      <c r="CZ249" s="53"/>
      <c r="DA249" s="53"/>
      <c r="DB249" s="71"/>
      <c r="DC249" s="41"/>
      <c r="DD249" s="53"/>
      <c r="DE249" s="53"/>
      <c r="DF249" s="71"/>
      <c r="DG249" s="41"/>
      <c r="DH249" s="53"/>
      <c r="DI249" s="53"/>
      <c r="DJ249" s="71"/>
      <c r="DK249" s="41"/>
      <c r="DL249" s="53"/>
      <c r="DM249" s="53"/>
      <c r="DN249" s="71"/>
      <c r="DO249" s="41"/>
      <c r="DP249" s="53"/>
      <c r="DQ249" s="53"/>
      <c r="DR249" s="71"/>
      <c r="DS249" s="41"/>
      <c r="DT249" s="53"/>
      <c r="DU249" s="53"/>
      <c r="DV249" s="71"/>
      <c r="DW249" s="41"/>
      <c r="DX249" s="53"/>
      <c r="DY249" s="53"/>
      <c r="DZ249" s="71"/>
      <c r="EA249" s="41"/>
      <c r="EB249" s="53"/>
      <c r="EC249" s="53"/>
      <c r="ED249" s="71"/>
      <c r="EE249" s="41"/>
      <c r="EF249" s="53"/>
      <c r="EG249" s="53"/>
      <c r="EH249" s="71"/>
      <c r="EI249" s="41"/>
      <c r="EJ249" s="53"/>
      <c r="EK249" s="53"/>
      <c r="EL249" s="71"/>
      <c r="EM249" s="41"/>
      <c r="EN249" s="53"/>
      <c r="EO249" s="53"/>
      <c r="EP249" s="71"/>
      <c r="EQ249" s="41"/>
      <c r="ER249" s="53"/>
      <c r="ES249" s="53"/>
      <c r="ET249" s="71"/>
      <c r="EU249" s="41"/>
      <c r="EV249" s="53"/>
      <c r="EW249" s="53"/>
      <c r="EX249" s="71"/>
      <c r="EY249" s="41"/>
      <c r="EZ249" s="53"/>
      <c r="FA249" s="53"/>
      <c r="FB249" s="71"/>
      <c r="FC249" s="41"/>
      <c r="FD249" s="53"/>
      <c r="FE249" s="53"/>
      <c r="FF249" s="71"/>
      <c r="FG249" s="41"/>
      <c r="FH249" s="53"/>
      <c r="FI249" s="53"/>
      <c r="FJ249" s="71"/>
      <c r="FK249" s="41"/>
      <c r="FL249" s="53"/>
      <c r="FM249" s="53"/>
      <c r="FN249" s="71"/>
      <c r="FO249" s="41"/>
      <c r="FP249" s="53"/>
      <c r="FQ249" s="53"/>
      <c r="FR249" s="71"/>
      <c r="FS249" s="41"/>
      <c r="FT249" s="53"/>
      <c r="FU249" s="53"/>
      <c r="FV249" s="71"/>
      <c r="FW249" s="41"/>
      <c r="FX249" s="53"/>
      <c r="FY249" s="53"/>
      <c r="FZ249" s="71"/>
      <c r="GA249" s="41"/>
      <c r="GB249" s="53"/>
      <c r="GC249" s="53"/>
      <c r="GD249" s="71"/>
      <c r="GE249" s="41"/>
      <c r="GF249" s="53"/>
      <c r="GG249" s="53"/>
      <c r="GH249" s="71"/>
      <c r="GI249" s="41"/>
      <c r="GJ249" s="53"/>
      <c r="GK249" s="53"/>
      <c r="GL249" s="71"/>
      <c r="GM249" s="41"/>
      <c r="GN249" s="53"/>
      <c r="GO249" s="53"/>
      <c r="GP249" s="71"/>
      <c r="GQ249" s="41"/>
      <c r="GR249" s="53"/>
      <c r="GS249" s="53"/>
      <c r="GT249" s="71"/>
      <c r="GU249" s="41"/>
      <c r="GV249" s="53"/>
      <c r="GW249" s="53"/>
      <c r="GX249" s="71"/>
      <c r="GY249" s="41"/>
      <c r="GZ249" s="53"/>
      <c r="HA249" s="53"/>
      <c r="HB249" s="71"/>
      <c r="HC249" s="41"/>
      <c r="HD249" s="53"/>
      <c r="HE249" s="53"/>
      <c r="HF249" s="71"/>
      <c r="HG249" s="41"/>
      <c r="HH249" s="53"/>
      <c r="HI249" s="53"/>
      <c r="HJ249" s="71"/>
      <c r="HK249" s="41"/>
      <c r="HL249" s="53"/>
      <c r="HM249" s="53"/>
      <c r="HN249" s="71"/>
      <c r="HO249" s="41"/>
      <c r="HP249" s="53"/>
      <c r="HQ249" s="53"/>
      <c r="HR249" s="71"/>
      <c r="HS249" s="41"/>
      <c r="HT249" s="53"/>
      <c r="HU249" s="53"/>
      <c r="HV249" s="71"/>
      <c r="HW249" s="41"/>
      <c r="HX249" s="53"/>
      <c r="HY249" s="53"/>
      <c r="HZ249" s="71"/>
      <c r="IA249" s="41"/>
      <c r="IB249" s="53"/>
      <c r="IC249" s="53"/>
      <c r="ID249" s="71"/>
      <c r="IE249" s="41"/>
      <c r="IF249" s="53"/>
      <c r="IG249" s="53"/>
      <c r="IH249" s="71"/>
      <c r="II249" s="41"/>
      <c r="IJ249" s="53"/>
      <c r="IK249" s="53"/>
      <c r="IL249" s="71"/>
      <c r="IM249" s="41"/>
      <c r="IN249" s="53"/>
      <c r="IO249" s="53"/>
      <c r="IP249" s="71"/>
      <c r="IQ249" s="41"/>
      <c r="IR249" s="53"/>
      <c r="IS249" s="53"/>
      <c r="IT249" s="71"/>
      <c r="IU249" s="41"/>
      <c r="IV249" s="53"/>
      <c r="IW249" s="53"/>
      <c r="IX249" s="71"/>
      <c r="IY249" s="41"/>
      <c r="IZ249" s="53"/>
      <c r="JA249" s="53"/>
      <c r="JB249" s="71"/>
      <c r="JC249" s="41"/>
      <c r="JD249" s="53"/>
      <c r="JE249" s="53"/>
      <c r="JF249" s="71"/>
      <c r="JG249" s="41"/>
      <c r="JH249" s="53"/>
      <c r="JI249" s="53"/>
      <c r="JJ249" s="71"/>
      <c r="JK249" s="41"/>
      <c r="JL249" s="53"/>
      <c r="JM249" s="53"/>
      <c r="JN249" s="71"/>
      <c r="JO249" s="41"/>
      <c r="JP249" s="53"/>
      <c r="JQ249" s="53"/>
      <c r="JR249" s="71"/>
      <c r="JS249" s="41"/>
      <c r="JT249" s="53"/>
      <c r="JU249" s="53"/>
      <c r="JV249" s="71"/>
      <c r="JW249" s="41"/>
      <c r="JX249" s="53"/>
      <c r="JY249" s="53"/>
      <c r="JZ249" s="71"/>
      <c r="KA249" s="41"/>
      <c r="KB249" s="53"/>
      <c r="KC249" s="53"/>
      <c r="KD249" s="71"/>
      <c r="KE249" s="41"/>
      <c r="KF249" s="53"/>
      <c r="KG249" s="53"/>
      <c r="KH249" s="71"/>
      <c r="KI249" s="41"/>
      <c r="KJ249" s="53"/>
      <c r="KK249" s="53"/>
      <c r="KL249" s="71"/>
      <c r="KM249" s="41"/>
      <c r="KN249" s="53"/>
      <c r="KO249" s="53"/>
      <c r="KP249" s="71"/>
      <c r="KQ249" s="41"/>
      <c r="KR249" s="53"/>
      <c r="KS249" s="53"/>
      <c r="KT249" s="71"/>
      <c r="KU249" s="41"/>
      <c r="KV249" s="53"/>
      <c r="KW249" s="53"/>
      <c r="KX249" s="71"/>
      <c r="KY249" s="41"/>
      <c r="KZ249" s="53"/>
      <c r="LA249" s="53"/>
      <c r="LB249" s="71"/>
      <c r="LC249" s="41"/>
      <c r="LD249" s="53"/>
      <c r="LE249" s="53"/>
      <c r="LF249" s="71"/>
      <c r="LG249" s="41"/>
      <c r="LH249" s="53"/>
      <c r="LI249" s="53"/>
      <c r="LJ249" s="71"/>
      <c r="LK249" s="41"/>
      <c r="LL249" s="53"/>
      <c r="LM249" s="53"/>
      <c r="LN249" s="71"/>
      <c r="LO249" s="41"/>
      <c r="LP249" s="53"/>
      <c r="LQ249" s="53"/>
      <c r="LR249" s="71"/>
      <c r="LS249" s="41"/>
      <c r="LT249" s="53"/>
      <c r="LU249" s="53"/>
      <c r="LV249" s="71"/>
      <c r="LW249" s="41"/>
      <c r="LX249" s="53"/>
      <c r="LY249" s="53"/>
      <c r="LZ249" s="71"/>
      <c r="MA249" s="41"/>
      <c r="MB249" s="53"/>
      <c r="MC249" s="53"/>
      <c r="MD249" s="71"/>
      <c r="ME249" s="41"/>
      <c r="MF249" s="53"/>
      <c r="MG249" s="53"/>
      <c r="MH249" s="71"/>
      <c r="MI249" s="41"/>
      <c r="MJ249" s="53"/>
      <c r="MK249" s="53"/>
      <c r="ML249" s="71"/>
      <c r="MM249" s="41"/>
      <c r="MN249" s="53"/>
      <c r="MO249" s="53"/>
      <c r="MP249" s="71"/>
      <c r="MQ249" s="41"/>
      <c r="MR249" s="53"/>
      <c r="MS249" s="53"/>
      <c r="MT249" s="71"/>
      <c r="MU249" s="41"/>
      <c r="MV249" s="53"/>
      <c r="MW249" s="53"/>
      <c r="MX249" s="71"/>
      <c r="MY249" s="41"/>
      <c r="MZ249" s="53"/>
      <c r="NA249" s="53"/>
      <c r="NB249" s="71"/>
      <c r="NC249" s="41"/>
      <c r="ND249" s="53"/>
      <c r="NE249" s="53"/>
      <c r="NF249" s="71"/>
      <c r="NG249" s="41"/>
      <c r="NH249" s="53"/>
      <c r="NI249" s="53"/>
      <c r="NJ249" s="71"/>
      <c r="NK249" s="41"/>
      <c r="NL249" s="53"/>
      <c r="NM249" s="53"/>
      <c r="NN249" s="71"/>
      <c r="NO249" s="41"/>
      <c r="NP249" s="53"/>
      <c r="NQ249" s="53"/>
      <c r="NR249" s="71"/>
      <c r="NS249" s="41"/>
      <c r="NT249" s="53"/>
      <c r="NU249" s="53"/>
      <c r="NV249" s="71"/>
      <c r="NW249" s="41"/>
      <c r="NX249" s="53"/>
      <c r="NY249" s="53"/>
      <c r="NZ249" s="71"/>
      <c r="OA249" s="41"/>
      <c r="OB249" s="53"/>
      <c r="OC249" s="53"/>
      <c r="OD249" s="71"/>
      <c r="OE249" s="41"/>
      <c r="OF249" s="53"/>
      <c r="OG249" s="53"/>
      <c r="OH249" s="71"/>
      <c r="OI249" s="41"/>
      <c r="OJ249" s="53"/>
      <c r="OK249" s="53"/>
      <c r="OL249" s="71"/>
      <c r="OM249" s="41"/>
      <c r="ON249" s="53"/>
      <c r="OO249" s="53"/>
      <c r="OP249" s="71"/>
      <c r="OQ249" s="41"/>
      <c r="OR249" s="53"/>
      <c r="OS249" s="53"/>
      <c r="OT249" s="71"/>
      <c r="OU249" s="41"/>
      <c r="OV249" s="53"/>
      <c r="OW249" s="53"/>
      <c r="OX249" s="71"/>
      <c r="OY249" s="41"/>
      <c r="OZ249" s="53"/>
      <c r="PA249" s="53"/>
      <c r="PB249" s="71"/>
      <c r="PC249" s="41"/>
      <c r="PD249" s="53"/>
      <c r="PE249" s="53"/>
      <c r="PF249" s="71"/>
      <c r="PG249" s="41"/>
      <c r="PH249" s="53"/>
      <c r="PI249" s="53"/>
      <c r="PJ249" s="71"/>
      <c r="PK249" s="41"/>
      <c r="PL249" s="53"/>
      <c r="PM249" s="53"/>
      <c r="PN249" s="71"/>
      <c r="PO249" s="41"/>
      <c r="PP249" s="53"/>
      <c r="PQ249" s="53"/>
      <c r="PR249" s="71"/>
      <c r="PS249" s="41"/>
      <c r="PT249" s="53"/>
      <c r="PU249" s="53"/>
      <c r="PV249" s="71"/>
      <c r="PW249" s="41"/>
      <c r="PX249" s="53"/>
      <c r="PY249" s="53"/>
      <c r="PZ249" s="71"/>
      <c r="QA249" s="41"/>
      <c r="QB249" s="53"/>
      <c r="QC249" s="53"/>
      <c r="QD249" s="71"/>
      <c r="QE249" s="41"/>
      <c r="QF249" s="53"/>
      <c r="QG249" s="53"/>
      <c r="QH249" s="71"/>
      <c r="QI249" s="41"/>
      <c r="QJ249" s="53"/>
      <c r="QK249" s="53"/>
      <c r="QL249" s="71"/>
      <c r="QM249" s="41"/>
      <c r="QN249" s="53"/>
      <c r="QO249" s="53"/>
      <c r="QP249" s="71"/>
      <c r="QQ249" s="41"/>
      <c r="QR249" s="53"/>
      <c r="QS249" s="53"/>
      <c r="QT249" s="71"/>
      <c r="QU249" s="41"/>
      <c r="QV249" s="53"/>
      <c r="QW249" s="53"/>
      <c r="QX249" s="71"/>
      <c r="QY249" s="41"/>
      <c r="QZ249" s="53"/>
      <c r="RA249" s="53"/>
      <c r="RB249" s="71"/>
      <c r="RC249" s="41"/>
      <c r="RD249" s="53"/>
      <c r="RE249" s="53"/>
      <c r="RF249" s="71"/>
      <c r="RG249" s="41"/>
      <c r="RH249" s="53"/>
      <c r="RI249" s="53"/>
      <c r="RJ249" s="71"/>
      <c r="RK249" s="41"/>
      <c r="RL249" s="53"/>
      <c r="RM249" s="53"/>
      <c r="RN249" s="71"/>
      <c r="RO249" s="41"/>
      <c r="RP249" s="53"/>
      <c r="RQ249" s="53"/>
      <c r="RR249" s="71"/>
      <c r="RS249" s="41"/>
      <c r="RT249" s="53"/>
      <c r="RU249" s="53"/>
      <c r="RV249" s="71"/>
      <c r="RW249" s="41"/>
      <c r="RX249" s="53"/>
      <c r="RY249" s="53"/>
      <c r="RZ249" s="71"/>
      <c r="SA249" s="41"/>
      <c r="SB249" s="53"/>
      <c r="SC249" s="53"/>
      <c r="SD249" s="71"/>
      <c r="SE249" s="41"/>
      <c r="SF249" s="53"/>
      <c r="SG249" s="53"/>
      <c r="SH249" s="71"/>
      <c r="SI249" s="41"/>
      <c r="SJ249" s="53"/>
      <c r="SK249" s="53"/>
      <c r="SL249" s="71"/>
      <c r="SM249" s="41"/>
      <c r="SN249" s="53"/>
      <c r="SO249" s="53"/>
      <c r="SP249" s="71"/>
      <c r="SQ249" s="41"/>
      <c r="SR249" s="53"/>
      <c r="SS249" s="53"/>
      <c r="ST249" s="71"/>
      <c r="SU249" s="41"/>
      <c r="SV249" s="53"/>
      <c r="SW249" s="53"/>
      <c r="SX249" s="71"/>
      <c r="SY249" s="41"/>
      <c r="SZ249" s="53"/>
      <c r="TA249" s="53"/>
      <c r="TB249" s="71"/>
      <c r="TC249" s="41"/>
      <c r="TD249" s="53"/>
      <c r="TE249" s="53"/>
      <c r="TF249" s="71"/>
      <c r="TG249" s="41"/>
      <c r="TH249" s="53"/>
      <c r="TI249" s="53"/>
      <c r="TJ249" s="71"/>
      <c r="TK249" s="41"/>
      <c r="TL249" s="53"/>
      <c r="TM249" s="53"/>
      <c r="TN249" s="71"/>
      <c r="TO249" s="41"/>
      <c r="TP249" s="53"/>
      <c r="TQ249" s="53"/>
      <c r="TR249" s="71"/>
      <c r="TS249" s="41"/>
      <c r="TT249" s="53"/>
      <c r="TU249" s="53"/>
      <c r="TV249" s="71"/>
      <c r="TW249" s="41"/>
      <c r="TX249" s="53"/>
      <c r="TY249" s="53"/>
      <c r="TZ249" s="71"/>
      <c r="UA249" s="41"/>
      <c r="UB249" s="53"/>
      <c r="UC249" s="53"/>
      <c r="UD249" s="71"/>
      <c r="UE249" s="41"/>
      <c r="UF249" s="53"/>
      <c r="UG249" s="53"/>
      <c r="UH249" s="71"/>
      <c r="UI249" s="41"/>
      <c r="UJ249" s="53"/>
      <c r="UK249" s="53"/>
      <c r="UL249" s="71"/>
      <c r="UM249" s="41"/>
      <c r="UN249" s="53"/>
      <c r="UO249" s="53"/>
      <c r="UP249" s="71"/>
      <c r="UQ249" s="41"/>
      <c r="UR249" s="53"/>
      <c r="US249" s="53"/>
      <c r="UT249" s="71"/>
      <c r="UU249" s="41"/>
      <c r="UV249" s="53"/>
      <c r="UW249" s="53"/>
      <c r="UX249" s="71"/>
      <c r="UY249" s="41"/>
      <c r="UZ249" s="53"/>
      <c r="VA249" s="53"/>
      <c r="VB249" s="71"/>
      <c r="VC249" s="41"/>
      <c r="VD249" s="53"/>
      <c r="VE249" s="53"/>
      <c r="VF249" s="71"/>
      <c r="VG249" s="41"/>
      <c r="VH249" s="53"/>
      <c r="VI249" s="53"/>
      <c r="VJ249" s="71"/>
      <c r="VK249" s="41"/>
      <c r="VL249" s="53"/>
      <c r="VM249" s="53"/>
      <c r="VN249" s="71"/>
      <c r="VO249" s="41"/>
      <c r="VP249" s="53"/>
      <c r="VQ249" s="53"/>
      <c r="VR249" s="71"/>
      <c r="VS249" s="41"/>
      <c r="VT249" s="53"/>
      <c r="VU249" s="53"/>
      <c r="VV249" s="71"/>
      <c r="VW249" s="41"/>
      <c r="VX249" s="53"/>
      <c r="VY249" s="53"/>
      <c r="VZ249" s="71"/>
      <c r="WA249" s="41"/>
      <c r="WB249" s="53"/>
      <c r="WC249" s="53"/>
      <c r="WD249" s="71"/>
      <c r="WE249" s="41"/>
      <c r="WF249" s="53"/>
      <c r="WG249" s="53"/>
      <c r="WH249" s="71"/>
      <c r="WI249" s="41"/>
      <c r="WJ249" s="53"/>
      <c r="WK249" s="53"/>
      <c r="WL249" s="71"/>
      <c r="WM249" s="41"/>
      <c r="WN249" s="53"/>
      <c r="WO249" s="53"/>
      <c r="WP249" s="71"/>
      <c r="WQ249" s="41"/>
      <c r="WR249" s="53"/>
      <c r="WS249" s="53"/>
      <c r="WT249" s="71"/>
      <c r="WU249" s="41"/>
      <c r="WV249" s="53"/>
      <c r="WW249" s="53"/>
      <c r="WX249" s="71"/>
      <c r="WY249" s="41"/>
      <c r="WZ249" s="53"/>
      <c r="XA249" s="53"/>
      <c r="XB249" s="71"/>
      <c r="XC249" s="41"/>
      <c r="XD249" s="53"/>
      <c r="XE249" s="53"/>
      <c r="XF249" s="71"/>
      <c r="XG249" s="41"/>
      <c r="XH249" s="53"/>
      <c r="XI249" s="53"/>
      <c r="XJ249" s="71"/>
      <c r="XK249" s="41"/>
      <c r="XL249" s="53"/>
      <c r="XM249" s="53"/>
      <c r="XN249" s="71"/>
      <c r="XO249" s="41"/>
      <c r="XP249" s="53"/>
      <c r="XQ249" s="53"/>
      <c r="XR249" s="71"/>
      <c r="XS249" s="41"/>
      <c r="XT249" s="53"/>
      <c r="XU249" s="53"/>
      <c r="XV249" s="71"/>
      <c r="XW249" s="41"/>
      <c r="XX249" s="53"/>
      <c r="XY249" s="53"/>
      <c r="XZ249" s="71"/>
      <c r="YA249" s="41"/>
      <c r="YB249" s="53"/>
      <c r="YC249" s="53"/>
      <c r="YD249" s="71"/>
      <c r="YE249" s="41"/>
      <c r="YF249" s="53"/>
      <c r="YG249" s="53"/>
      <c r="YH249" s="71"/>
      <c r="YI249" s="41"/>
      <c r="YJ249" s="53"/>
      <c r="YK249" s="53"/>
      <c r="YL249" s="71"/>
      <c r="YM249" s="41"/>
      <c r="YN249" s="53"/>
      <c r="YO249" s="53"/>
      <c r="YP249" s="71"/>
      <c r="YQ249" s="41"/>
      <c r="YR249" s="53"/>
      <c r="YS249" s="53"/>
      <c r="YT249" s="71"/>
      <c r="YU249" s="41"/>
      <c r="YV249" s="53"/>
      <c r="YW249" s="53"/>
      <c r="YX249" s="71"/>
      <c r="YY249" s="41"/>
      <c r="YZ249" s="53"/>
      <c r="ZA249" s="53"/>
      <c r="ZB249" s="71"/>
      <c r="ZC249" s="41"/>
      <c r="ZD249" s="53"/>
      <c r="ZE249" s="53"/>
      <c r="ZF249" s="71"/>
      <c r="ZG249" s="41"/>
      <c r="ZH249" s="53"/>
      <c r="ZI249" s="53"/>
      <c r="ZJ249" s="71"/>
      <c r="ZK249" s="41"/>
      <c r="ZL249" s="53"/>
      <c r="ZM249" s="53"/>
      <c r="ZN249" s="71"/>
      <c r="ZO249" s="41"/>
      <c r="ZP249" s="53"/>
      <c r="ZQ249" s="53"/>
      <c r="ZR249" s="71"/>
      <c r="ZS249" s="41"/>
      <c r="ZT249" s="53"/>
      <c r="ZU249" s="53"/>
      <c r="ZV249" s="71"/>
      <c r="ZW249" s="41"/>
      <c r="ZX249" s="53"/>
      <c r="ZY249" s="53"/>
      <c r="ZZ249" s="71"/>
      <c r="AAA249" s="41"/>
      <c r="AAB249" s="53"/>
      <c r="AAC249" s="53"/>
      <c r="AAD249" s="71"/>
      <c r="AAE249" s="41"/>
      <c r="AAF249" s="53"/>
      <c r="AAG249" s="53"/>
      <c r="AAH249" s="71"/>
      <c r="AAI249" s="41"/>
      <c r="AAJ249" s="53"/>
      <c r="AAK249" s="53"/>
      <c r="AAL249" s="71"/>
      <c r="AAM249" s="41"/>
      <c r="AAN249" s="53"/>
      <c r="AAO249" s="53"/>
      <c r="AAP249" s="71"/>
      <c r="AAQ249" s="41"/>
      <c r="AAR249" s="53"/>
      <c r="AAS249" s="53"/>
      <c r="AAT249" s="71"/>
      <c r="AAU249" s="41"/>
      <c r="AAV249" s="53"/>
      <c r="AAW249" s="53"/>
      <c r="AAX249" s="71"/>
      <c r="AAY249" s="41"/>
      <c r="AAZ249" s="53"/>
      <c r="ABA249" s="53"/>
      <c r="ABB249" s="71"/>
      <c r="ABC249" s="41"/>
      <c r="ABD249" s="53"/>
      <c r="ABE249" s="53"/>
      <c r="ABF249" s="71"/>
      <c r="ABG249" s="41"/>
      <c r="ABH249" s="53"/>
      <c r="ABI249" s="53"/>
      <c r="ABJ249" s="71"/>
      <c r="ABK249" s="41"/>
      <c r="ABL249" s="53"/>
      <c r="ABM249" s="53"/>
      <c r="ABN249" s="71"/>
      <c r="ABO249" s="41"/>
      <c r="ABP249" s="53"/>
      <c r="ABQ249" s="53"/>
      <c r="ABR249" s="71"/>
      <c r="ABS249" s="41"/>
      <c r="ABT249" s="53"/>
      <c r="ABU249" s="53"/>
      <c r="ABV249" s="71"/>
      <c r="ABW249" s="41"/>
      <c r="ABX249" s="53"/>
      <c r="ABY249" s="53"/>
      <c r="ABZ249" s="71"/>
      <c r="ACA249" s="41"/>
      <c r="ACB249" s="53"/>
      <c r="ACC249" s="53"/>
      <c r="ACD249" s="71"/>
      <c r="ACE249" s="41"/>
      <c r="ACF249" s="53"/>
      <c r="ACG249" s="53"/>
      <c r="ACH249" s="71"/>
      <c r="ACI249" s="41"/>
      <c r="ACJ249" s="53"/>
      <c r="ACK249" s="53"/>
      <c r="ACL249" s="71"/>
      <c r="ACM249" s="41"/>
      <c r="ACN249" s="53"/>
      <c r="ACO249" s="53"/>
      <c r="ACP249" s="71"/>
      <c r="ACQ249" s="41"/>
      <c r="ACR249" s="53"/>
      <c r="ACS249" s="53"/>
      <c r="ACT249" s="71"/>
      <c r="ACU249" s="41"/>
      <c r="ACV249" s="53"/>
      <c r="ACW249" s="53"/>
      <c r="ACX249" s="71"/>
      <c r="ACY249" s="41"/>
      <c r="ACZ249" s="53"/>
      <c r="ADA249" s="53"/>
      <c r="ADB249" s="71"/>
      <c r="ADC249" s="41"/>
      <c r="ADD249" s="53"/>
      <c r="ADE249" s="53"/>
      <c r="ADF249" s="71"/>
      <c r="ADG249" s="41"/>
      <c r="ADH249" s="53"/>
      <c r="ADI249" s="53"/>
      <c r="ADJ249" s="71"/>
      <c r="ADK249" s="41"/>
      <c r="ADL249" s="53"/>
      <c r="ADM249" s="53"/>
      <c r="ADN249" s="71"/>
      <c r="ADO249" s="41"/>
      <c r="ADP249" s="53"/>
      <c r="ADQ249" s="53"/>
      <c r="ADR249" s="71"/>
      <c r="ADS249" s="41"/>
      <c r="ADT249" s="53"/>
      <c r="ADU249" s="53"/>
      <c r="ADV249" s="71"/>
      <c r="ADW249" s="41"/>
      <c r="ADX249" s="53"/>
      <c r="ADY249" s="53"/>
      <c r="ADZ249" s="71"/>
      <c r="AEA249" s="41"/>
      <c r="AEB249" s="53"/>
      <c r="AEC249" s="53"/>
      <c r="AED249" s="71"/>
      <c r="AEE249" s="41"/>
      <c r="AEF249" s="53"/>
      <c r="AEG249" s="53"/>
      <c r="AEH249" s="71"/>
      <c r="AEI249" s="41"/>
      <c r="AEJ249" s="53"/>
      <c r="AEK249" s="53"/>
      <c r="AEL249" s="71"/>
      <c r="AEM249" s="41"/>
      <c r="AEN249" s="53"/>
      <c r="AEO249" s="53"/>
      <c r="AEP249" s="71"/>
      <c r="AEQ249" s="41"/>
      <c r="AER249" s="53"/>
      <c r="AES249" s="53"/>
      <c r="AET249" s="71"/>
      <c r="AEU249" s="41"/>
      <c r="AEV249" s="53"/>
      <c r="AEW249" s="53"/>
      <c r="AEX249" s="71"/>
      <c r="AEY249" s="41"/>
      <c r="AEZ249" s="53"/>
      <c r="AFA249" s="53"/>
      <c r="AFB249" s="71"/>
      <c r="AFC249" s="41"/>
      <c r="AFD249" s="53"/>
      <c r="AFE249" s="53"/>
      <c r="AFF249" s="71"/>
      <c r="AFG249" s="41"/>
      <c r="AFH249" s="53"/>
      <c r="AFI249" s="53"/>
      <c r="AFJ249" s="71"/>
      <c r="AFK249" s="41"/>
      <c r="AFL249" s="53"/>
      <c r="AFM249" s="53"/>
      <c r="AFN249" s="71"/>
      <c r="AFO249" s="41"/>
      <c r="AFP249" s="53"/>
      <c r="AFQ249" s="53"/>
      <c r="AFR249" s="71"/>
      <c r="AFS249" s="41"/>
      <c r="AFT249" s="53"/>
      <c r="AFU249" s="53"/>
      <c r="AFV249" s="71"/>
      <c r="AFW249" s="41"/>
      <c r="AFX249" s="53"/>
      <c r="AFY249" s="53"/>
      <c r="AFZ249" s="71"/>
      <c r="AGA249" s="41"/>
      <c r="AGB249" s="53"/>
      <c r="AGC249" s="53"/>
      <c r="AGD249" s="71"/>
      <c r="AGE249" s="41"/>
      <c r="AGF249" s="53"/>
      <c r="AGG249" s="53"/>
      <c r="AGH249" s="71"/>
      <c r="AGI249" s="41"/>
      <c r="AGJ249" s="53"/>
      <c r="AGK249" s="53"/>
      <c r="AGL249" s="71"/>
      <c r="AGM249" s="41"/>
      <c r="AGN249" s="53"/>
      <c r="AGO249" s="53"/>
      <c r="AGP249" s="71"/>
      <c r="AGQ249" s="41"/>
      <c r="AGR249" s="53"/>
      <c r="AGS249" s="53"/>
      <c r="AGT249" s="71"/>
      <c r="AGU249" s="41"/>
      <c r="AGV249" s="53"/>
      <c r="AGW249" s="53"/>
      <c r="AGX249" s="71"/>
      <c r="AGY249" s="41"/>
      <c r="AGZ249" s="53"/>
      <c r="AHA249" s="53"/>
      <c r="AHB249" s="71"/>
      <c r="AHC249" s="41"/>
      <c r="AHD249" s="53"/>
      <c r="AHE249" s="53"/>
      <c r="AHF249" s="71"/>
      <c r="AHG249" s="41"/>
      <c r="AHH249" s="53"/>
      <c r="AHI249" s="53"/>
      <c r="AHJ249" s="71"/>
      <c r="AHK249" s="41"/>
      <c r="AHL249" s="53"/>
      <c r="AHM249" s="53"/>
      <c r="AHN249" s="71"/>
      <c r="AHO249" s="41"/>
      <c r="AHP249" s="53"/>
      <c r="AHQ249" s="53"/>
      <c r="AHR249" s="71"/>
      <c r="AHS249" s="41"/>
      <c r="AHT249" s="53"/>
      <c r="AHU249" s="53"/>
      <c r="AHV249" s="71"/>
      <c r="AHW249" s="41"/>
      <c r="AHX249" s="53"/>
      <c r="AHY249" s="53"/>
      <c r="AHZ249" s="71"/>
      <c r="AIA249" s="41"/>
      <c r="AIB249" s="53"/>
      <c r="AIC249" s="53"/>
      <c r="AID249" s="71"/>
      <c r="AIE249" s="41"/>
      <c r="AIF249" s="53"/>
      <c r="AIG249" s="53"/>
      <c r="AIH249" s="71"/>
      <c r="AII249" s="41"/>
      <c r="AIJ249" s="53"/>
      <c r="AIK249" s="53"/>
      <c r="AIL249" s="71"/>
      <c r="AIM249" s="41"/>
      <c r="AIN249" s="53"/>
      <c r="AIO249" s="53"/>
      <c r="AIP249" s="71"/>
      <c r="AIQ249" s="41"/>
      <c r="AIR249" s="53"/>
      <c r="AIS249" s="53"/>
      <c r="AIT249" s="71"/>
      <c r="AIU249" s="41"/>
      <c r="AIV249" s="53"/>
      <c r="AIW249" s="53"/>
      <c r="AIX249" s="71"/>
      <c r="AIY249" s="41"/>
      <c r="AIZ249" s="53"/>
      <c r="AJA249" s="53"/>
      <c r="AJB249" s="71"/>
      <c r="AJC249" s="41"/>
      <c r="AJD249" s="53"/>
      <c r="AJE249" s="53"/>
      <c r="AJF249" s="71"/>
      <c r="AJG249" s="41"/>
      <c r="AJH249" s="53"/>
      <c r="AJI249" s="53"/>
      <c r="AJJ249" s="71"/>
      <c r="AJK249" s="41"/>
      <c r="AJL249" s="53"/>
      <c r="AJM249" s="53"/>
      <c r="AJN249" s="71"/>
      <c r="AJO249" s="41"/>
      <c r="AJP249" s="53"/>
      <c r="AJQ249" s="53"/>
      <c r="AJR249" s="71"/>
      <c r="AJS249" s="41"/>
      <c r="AJT249" s="53"/>
      <c r="AJU249" s="53"/>
      <c r="AJV249" s="71"/>
      <c r="AJW249" s="41"/>
      <c r="AJX249" s="53"/>
      <c r="AJY249" s="53"/>
      <c r="AJZ249" s="71"/>
      <c r="AKA249" s="41"/>
      <c r="AKB249" s="53"/>
      <c r="AKC249" s="53"/>
      <c r="AKD249" s="71"/>
      <c r="AKE249" s="41"/>
      <c r="AKF249" s="53"/>
      <c r="AKG249" s="53"/>
      <c r="AKH249" s="71"/>
      <c r="AKI249" s="41"/>
      <c r="AKJ249" s="53"/>
      <c r="AKK249" s="53"/>
      <c r="AKL249" s="71"/>
      <c r="AKM249" s="41"/>
      <c r="AKN249" s="53"/>
      <c r="AKO249" s="53"/>
      <c r="AKP249" s="71"/>
      <c r="AKQ249" s="41"/>
      <c r="AKR249" s="53"/>
      <c r="AKS249" s="53"/>
      <c r="AKT249" s="71"/>
      <c r="AKU249" s="41"/>
      <c r="AKV249" s="53"/>
      <c r="AKW249" s="53"/>
      <c r="AKX249" s="71"/>
      <c r="AKY249" s="41"/>
      <c r="AKZ249" s="53"/>
      <c r="ALA249" s="53"/>
      <c r="ALB249" s="71"/>
      <c r="ALC249" s="41"/>
      <c r="ALD249" s="53"/>
      <c r="ALE249" s="53"/>
      <c r="ALF249" s="71"/>
      <c r="ALG249" s="41"/>
      <c r="ALH249" s="53"/>
      <c r="ALI249" s="53"/>
      <c r="ALJ249" s="71"/>
      <c r="ALK249" s="41"/>
      <c r="ALL249" s="53"/>
      <c r="ALM249" s="53"/>
      <c r="ALN249" s="71"/>
      <c r="ALO249" s="41"/>
      <c r="ALP249" s="53"/>
      <c r="ALQ249" s="53"/>
      <c r="ALR249" s="71"/>
      <c r="ALS249" s="41"/>
      <c r="ALT249" s="53"/>
      <c r="ALU249" s="53"/>
      <c r="ALV249" s="71"/>
      <c r="ALW249" s="41"/>
      <c r="ALX249" s="53"/>
      <c r="ALY249" s="53"/>
      <c r="ALZ249" s="71"/>
      <c r="AMA249" s="41"/>
      <c r="AMB249" s="53"/>
      <c r="AMC249" s="53"/>
      <c r="AMD249" s="71"/>
      <c r="AME249" s="41"/>
      <c r="AMF249" s="53"/>
      <c r="AMG249" s="53"/>
      <c r="AMH249" s="71"/>
      <c r="AMI249" s="41"/>
      <c r="AMJ249" s="53"/>
      <c r="AMK249" s="53"/>
      <c r="AML249" s="71"/>
      <c r="AMM249" s="41"/>
      <c r="AMN249" s="53"/>
      <c r="AMO249" s="53"/>
      <c r="AMP249" s="71"/>
      <c r="AMQ249" s="41"/>
      <c r="AMR249" s="53"/>
      <c r="AMS249" s="53"/>
      <c r="AMT249" s="71"/>
      <c r="AMU249" s="41"/>
      <c r="AMV249" s="53"/>
      <c r="AMW249" s="53"/>
      <c r="AMX249" s="71"/>
      <c r="AMY249" s="41"/>
      <c r="AMZ249" s="53"/>
      <c r="ANA249" s="53"/>
      <c r="ANB249" s="71"/>
      <c r="ANC249" s="41"/>
      <c r="AND249" s="53"/>
      <c r="ANE249" s="53"/>
      <c r="ANF249" s="71"/>
      <c r="ANG249" s="41"/>
      <c r="ANH249" s="53"/>
      <c r="ANI249" s="53"/>
      <c r="ANJ249" s="71"/>
      <c r="ANK249" s="41"/>
      <c r="ANL249" s="53"/>
      <c r="ANM249" s="53"/>
      <c r="ANN249" s="71"/>
      <c r="ANO249" s="41"/>
      <c r="ANP249" s="53"/>
      <c r="ANQ249" s="53"/>
      <c r="ANR249" s="71"/>
      <c r="ANS249" s="41"/>
      <c r="ANT249" s="53"/>
      <c r="ANU249" s="53"/>
      <c r="ANV249" s="71"/>
      <c r="ANW249" s="41"/>
      <c r="ANX249" s="53"/>
      <c r="ANY249" s="53"/>
      <c r="ANZ249" s="71"/>
      <c r="AOA249" s="41"/>
      <c r="AOB249" s="53"/>
      <c r="AOC249" s="53"/>
      <c r="AOD249" s="71"/>
      <c r="AOE249" s="41"/>
      <c r="AOF249" s="53"/>
      <c r="AOG249" s="53"/>
      <c r="AOH249" s="71"/>
      <c r="AOI249" s="41"/>
      <c r="AOJ249" s="53"/>
      <c r="AOK249" s="53"/>
      <c r="AOL249" s="71"/>
      <c r="AOM249" s="41"/>
      <c r="AON249" s="53"/>
      <c r="AOO249" s="53"/>
      <c r="AOP249" s="71"/>
      <c r="AOQ249" s="41"/>
      <c r="AOR249" s="53"/>
      <c r="AOS249" s="53"/>
      <c r="AOT249" s="71"/>
      <c r="AOU249" s="41"/>
      <c r="AOV249" s="53"/>
      <c r="AOW249" s="53"/>
      <c r="AOX249" s="71"/>
      <c r="AOY249" s="41"/>
      <c r="AOZ249" s="53"/>
      <c r="APA249" s="53"/>
      <c r="APB249" s="71"/>
      <c r="APC249" s="41"/>
      <c r="APD249" s="53"/>
      <c r="APE249" s="53"/>
      <c r="APF249" s="71"/>
      <c r="APG249" s="41"/>
      <c r="APH249" s="53"/>
      <c r="API249" s="53"/>
      <c r="APJ249" s="71"/>
      <c r="APK249" s="41"/>
      <c r="APL249" s="53"/>
      <c r="APM249" s="53"/>
      <c r="APN249" s="71"/>
      <c r="APO249" s="41"/>
      <c r="APP249" s="53"/>
      <c r="APQ249" s="53"/>
      <c r="APR249" s="71"/>
      <c r="APS249" s="41"/>
      <c r="APT249" s="53"/>
      <c r="APU249" s="53"/>
      <c r="APV249" s="71"/>
      <c r="APW249" s="41"/>
      <c r="APX249" s="53"/>
      <c r="APY249" s="53"/>
      <c r="APZ249" s="71"/>
      <c r="AQA249" s="41"/>
      <c r="AQB249" s="53"/>
      <c r="AQC249" s="53"/>
      <c r="AQD249" s="71"/>
      <c r="AQE249" s="41"/>
      <c r="AQF249" s="53"/>
      <c r="AQG249" s="53"/>
      <c r="AQH249" s="71"/>
      <c r="AQI249" s="41"/>
      <c r="AQJ249" s="53"/>
      <c r="AQK249" s="53"/>
      <c r="AQL249" s="71"/>
      <c r="AQM249" s="41"/>
      <c r="AQN249" s="53"/>
      <c r="AQO249" s="53"/>
      <c r="AQP249" s="71"/>
      <c r="AQQ249" s="41"/>
      <c r="AQR249" s="53"/>
      <c r="AQS249" s="53"/>
      <c r="AQT249" s="71"/>
      <c r="AQU249" s="41"/>
      <c r="AQV249" s="53"/>
      <c r="AQW249" s="53"/>
      <c r="AQX249" s="71"/>
      <c r="AQY249" s="41"/>
      <c r="AQZ249" s="53"/>
      <c r="ARA249" s="53"/>
      <c r="ARB249" s="71"/>
      <c r="ARC249" s="41"/>
      <c r="ARD249" s="53"/>
      <c r="ARE249" s="53"/>
      <c r="ARF249" s="71"/>
      <c r="ARG249" s="41"/>
      <c r="ARH249" s="53"/>
      <c r="ARI249" s="53"/>
      <c r="ARJ249" s="71"/>
      <c r="ARK249" s="41"/>
      <c r="ARL249" s="53"/>
      <c r="ARM249" s="53"/>
      <c r="ARN249" s="71"/>
      <c r="ARO249" s="41"/>
      <c r="ARP249" s="53"/>
      <c r="ARQ249" s="53"/>
      <c r="ARR249" s="71"/>
      <c r="ARS249" s="41"/>
      <c r="ART249" s="53"/>
      <c r="ARU249" s="53"/>
      <c r="ARV249" s="71"/>
      <c r="ARW249" s="41"/>
      <c r="ARX249" s="53"/>
      <c r="ARY249" s="53"/>
      <c r="ARZ249" s="71"/>
      <c r="ASA249" s="41"/>
      <c r="ASB249" s="53"/>
      <c r="ASC249" s="53"/>
      <c r="ASD249" s="71"/>
      <c r="ASE249" s="41"/>
      <c r="ASF249" s="53"/>
      <c r="ASG249" s="53"/>
      <c r="ASH249" s="71"/>
      <c r="ASI249" s="41"/>
      <c r="ASJ249" s="53"/>
      <c r="ASK249" s="53"/>
      <c r="ASL249" s="71"/>
      <c r="ASM249" s="41"/>
      <c r="ASN249" s="53"/>
      <c r="ASO249" s="53"/>
      <c r="ASP249" s="71"/>
      <c r="ASQ249" s="41"/>
      <c r="ASR249" s="53"/>
      <c r="ASS249" s="53"/>
      <c r="AST249" s="71"/>
      <c r="ASU249" s="41"/>
      <c r="ASV249" s="53"/>
      <c r="ASW249" s="53"/>
      <c r="ASX249" s="71"/>
      <c r="ASY249" s="41"/>
      <c r="ASZ249" s="53"/>
      <c r="ATA249" s="53"/>
      <c r="ATB249" s="71"/>
      <c r="ATC249" s="41"/>
      <c r="ATD249" s="53"/>
      <c r="ATE249" s="53"/>
      <c r="ATF249" s="71"/>
      <c r="ATG249" s="41"/>
      <c r="ATH249" s="53"/>
      <c r="ATI249" s="53"/>
      <c r="ATJ249" s="71"/>
      <c r="ATK249" s="41"/>
      <c r="ATL249" s="53"/>
      <c r="ATM249" s="53"/>
      <c r="ATN249" s="71"/>
      <c r="ATO249" s="41"/>
      <c r="ATP249" s="53"/>
      <c r="ATQ249" s="53"/>
      <c r="ATR249" s="71"/>
      <c r="ATS249" s="41"/>
      <c r="ATT249" s="53"/>
      <c r="ATU249" s="53"/>
      <c r="ATV249" s="71"/>
      <c r="ATW249" s="41"/>
      <c r="ATX249" s="53"/>
      <c r="ATY249" s="53"/>
      <c r="ATZ249" s="71"/>
      <c r="AUA249" s="41"/>
      <c r="AUB249" s="53"/>
      <c r="AUC249" s="53"/>
      <c r="AUD249" s="71"/>
      <c r="AUE249" s="41"/>
      <c r="AUF249" s="53"/>
      <c r="AUG249" s="53"/>
      <c r="AUH249" s="71"/>
      <c r="AUI249" s="41"/>
      <c r="AUJ249" s="53"/>
      <c r="AUK249" s="53"/>
      <c r="AUL249" s="71"/>
      <c r="AUM249" s="41"/>
      <c r="AUN249" s="53"/>
      <c r="AUO249" s="53"/>
      <c r="AUP249" s="71"/>
      <c r="AUQ249" s="41"/>
      <c r="AUR249" s="53"/>
      <c r="AUS249" s="53"/>
      <c r="AUT249" s="71"/>
      <c r="AUU249" s="41"/>
      <c r="AUV249" s="53"/>
      <c r="AUW249" s="53"/>
      <c r="AUX249" s="71"/>
      <c r="AUY249" s="41"/>
      <c r="AUZ249" s="53"/>
      <c r="AVA249" s="53"/>
      <c r="AVB249" s="71"/>
      <c r="AVC249" s="41"/>
      <c r="AVD249" s="53"/>
      <c r="AVE249" s="53"/>
      <c r="AVF249" s="71"/>
      <c r="AVG249" s="41"/>
      <c r="AVH249" s="53"/>
      <c r="AVI249" s="53"/>
      <c r="AVJ249" s="71"/>
      <c r="AVK249" s="41"/>
      <c r="AVL249" s="53"/>
      <c r="AVM249" s="53"/>
      <c r="AVN249" s="71"/>
      <c r="AVO249" s="41"/>
      <c r="AVP249" s="53"/>
      <c r="AVQ249" s="53"/>
      <c r="AVR249" s="71"/>
      <c r="AVS249" s="41"/>
      <c r="AVT249" s="53"/>
      <c r="AVU249" s="53"/>
      <c r="AVV249" s="71"/>
      <c r="AVW249" s="41"/>
      <c r="AVX249" s="53"/>
      <c r="AVY249" s="53"/>
      <c r="AVZ249" s="71"/>
      <c r="AWA249" s="41"/>
      <c r="AWB249" s="53"/>
      <c r="AWC249" s="53"/>
      <c r="AWD249" s="71"/>
      <c r="AWE249" s="41"/>
      <c r="AWF249" s="53"/>
      <c r="AWG249" s="53"/>
      <c r="AWH249" s="71"/>
      <c r="AWI249" s="41"/>
      <c r="AWJ249" s="53"/>
      <c r="AWK249" s="53"/>
      <c r="AWL249" s="71"/>
      <c r="AWM249" s="41"/>
      <c r="AWN249" s="53"/>
      <c r="AWO249" s="53"/>
      <c r="AWP249" s="71"/>
      <c r="AWQ249" s="41"/>
      <c r="AWR249" s="53"/>
      <c r="AWS249" s="53"/>
      <c r="AWT249" s="71"/>
      <c r="AWU249" s="41"/>
      <c r="AWV249" s="53"/>
      <c r="AWW249" s="53"/>
      <c r="AWX249" s="71"/>
      <c r="AWY249" s="41"/>
      <c r="AWZ249" s="53"/>
      <c r="AXA249" s="53"/>
      <c r="AXB249" s="71"/>
      <c r="AXC249" s="41"/>
      <c r="AXD249" s="53"/>
      <c r="AXE249" s="53"/>
      <c r="AXF249" s="71"/>
      <c r="AXG249" s="41"/>
      <c r="AXH249" s="53"/>
      <c r="AXI249" s="53"/>
      <c r="AXJ249" s="71"/>
      <c r="AXK249" s="41"/>
      <c r="AXL249" s="53"/>
      <c r="AXM249" s="53"/>
      <c r="AXN249" s="71"/>
      <c r="AXO249" s="41"/>
      <c r="AXP249" s="53"/>
      <c r="AXQ249" s="53"/>
      <c r="AXR249" s="71"/>
      <c r="AXS249" s="41"/>
      <c r="AXT249" s="53"/>
      <c r="AXU249" s="53"/>
      <c r="AXV249" s="71"/>
      <c r="AXW249" s="41"/>
      <c r="AXX249" s="53"/>
      <c r="AXY249" s="53"/>
      <c r="AXZ249" s="71"/>
      <c r="AYA249" s="41"/>
      <c r="AYB249" s="53"/>
      <c r="AYC249" s="53"/>
      <c r="AYD249" s="71"/>
      <c r="AYE249" s="41"/>
      <c r="AYF249" s="53"/>
      <c r="AYG249" s="53"/>
      <c r="AYH249" s="71"/>
      <c r="AYI249" s="41"/>
      <c r="AYJ249" s="53"/>
      <c r="AYK249" s="53"/>
      <c r="AYL249" s="71"/>
      <c r="AYM249" s="41"/>
      <c r="AYN249" s="53"/>
      <c r="AYO249" s="53"/>
      <c r="AYP249" s="71"/>
      <c r="AYQ249" s="41"/>
      <c r="AYR249" s="53"/>
      <c r="AYS249" s="53"/>
      <c r="AYT249" s="71"/>
      <c r="AYU249" s="41"/>
      <c r="AYV249" s="53"/>
      <c r="AYW249" s="53"/>
      <c r="AYX249" s="71"/>
      <c r="AYY249" s="41"/>
      <c r="AYZ249" s="53"/>
      <c r="AZA249" s="53"/>
      <c r="AZB249" s="71"/>
      <c r="AZC249" s="41"/>
      <c r="AZD249" s="53"/>
      <c r="AZE249" s="53"/>
      <c r="AZF249" s="71"/>
      <c r="AZG249" s="41"/>
      <c r="AZH249" s="53"/>
      <c r="AZI249" s="53"/>
      <c r="AZJ249" s="71"/>
      <c r="AZK249" s="41"/>
      <c r="AZL249" s="53"/>
      <c r="AZM249" s="53"/>
      <c r="AZN249" s="71"/>
      <c r="AZO249" s="41"/>
      <c r="AZP249" s="53"/>
      <c r="AZQ249" s="53"/>
      <c r="AZR249" s="71"/>
      <c r="AZS249" s="41"/>
      <c r="AZT249" s="53"/>
      <c r="AZU249" s="53"/>
      <c r="AZV249" s="71"/>
      <c r="AZW249" s="41"/>
      <c r="AZX249" s="53"/>
      <c r="AZY249" s="53"/>
      <c r="AZZ249" s="71"/>
      <c r="BAA249" s="41"/>
      <c r="BAB249" s="53"/>
      <c r="BAC249" s="53"/>
      <c r="BAD249" s="71"/>
      <c r="BAE249" s="41"/>
      <c r="BAF249" s="53"/>
      <c r="BAG249" s="53"/>
      <c r="BAH249" s="71"/>
      <c r="BAI249" s="41"/>
      <c r="BAJ249" s="53"/>
      <c r="BAK249" s="53"/>
      <c r="BAL249" s="71"/>
      <c r="BAM249" s="41"/>
      <c r="BAN249" s="53"/>
      <c r="BAO249" s="53"/>
      <c r="BAP249" s="71"/>
      <c r="BAQ249" s="41"/>
      <c r="BAR249" s="53"/>
      <c r="BAS249" s="53"/>
      <c r="BAT249" s="71"/>
      <c r="BAU249" s="41"/>
      <c r="BAV249" s="53"/>
      <c r="BAW249" s="53"/>
      <c r="BAX249" s="71"/>
      <c r="BAY249" s="41"/>
      <c r="BAZ249" s="53"/>
      <c r="BBA249" s="53"/>
      <c r="BBB249" s="71"/>
      <c r="BBC249" s="41"/>
      <c r="BBD249" s="53"/>
      <c r="BBE249" s="53"/>
      <c r="BBF249" s="71"/>
      <c r="BBG249" s="41"/>
      <c r="BBH249" s="53"/>
      <c r="BBI249" s="53"/>
      <c r="BBJ249" s="71"/>
      <c r="BBK249" s="41"/>
      <c r="BBL249" s="53"/>
      <c r="BBM249" s="53"/>
      <c r="BBN249" s="71"/>
      <c r="BBO249" s="41"/>
      <c r="BBP249" s="53"/>
      <c r="BBQ249" s="53"/>
      <c r="BBR249" s="71"/>
      <c r="BBS249" s="41"/>
      <c r="BBT249" s="53"/>
      <c r="BBU249" s="53"/>
      <c r="BBV249" s="71"/>
      <c r="BBW249" s="41"/>
      <c r="BBX249" s="53"/>
      <c r="BBY249" s="53"/>
      <c r="BBZ249" s="71"/>
      <c r="BCA249" s="41"/>
      <c r="BCB249" s="53"/>
      <c r="BCC249" s="53"/>
      <c r="BCD249" s="71"/>
      <c r="BCE249" s="41"/>
      <c r="BCF249" s="53"/>
      <c r="BCG249" s="53"/>
      <c r="BCH249" s="71"/>
      <c r="BCI249" s="41"/>
      <c r="BCJ249" s="53"/>
      <c r="BCK249" s="53"/>
      <c r="BCL249" s="71"/>
      <c r="BCM249" s="41"/>
      <c r="BCN249" s="53"/>
      <c r="BCO249" s="53"/>
      <c r="BCP249" s="71"/>
      <c r="BCQ249" s="41"/>
      <c r="BCR249" s="53"/>
      <c r="BCS249" s="53"/>
      <c r="BCT249" s="71"/>
      <c r="BCU249" s="41"/>
      <c r="BCV249" s="53"/>
      <c r="BCW249" s="53"/>
      <c r="BCX249" s="71"/>
      <c r="BCY249" s="41"/>
      <c r="BCZ249" s="53"/>
      <c r="BDA249" s="53"/>
      <c r="BDB249" s="71"/>
      <c r="BDC249" s="41"/>
      <c r="BDD249" s="53"/>
      <c r="BDE249" s="53"/>
      <c r="BDF249" s="71"/>
      <c r="BDG249" s="41"/>
      <c r="BDH249" s="53"/>
      <c r="BDI249" s="53"/>
      <c r="BDJ249" s="71"/>
      <c r="BDK249" s="41"/>
      <c r="BDL249" s="53"/>
      <c r="BDM249" s="53"/>
      <c r="BDN249" s="71"/>
      <c r="BDO249" s="41"/>
      <c r="BDP249" s="53"/>
      <c r="BDQ249" s="53"/>
      <c r="BDR249" s="71"/>
      <c r="BDS249" s="41"/>
      <c r="BDT249" s="53"/>
      <c r="BDU249" s="53"/>
      <c r="BDV249" s="71"/>
      <c r="BDW249" s="41"/>
      <c r="BDX249" s="53"/>
      <c r="BDY249" s="53"/>
      <c r="BDZ249" s="71"/>
      <c r="BEA249" s="41"/>
      <c r="BEB249" s="53"/>
      <c r="BEC249" s="53"/>
      <c r="BED249" s="71"/>
      <c r="BEE249" s="41"/>
      <c r="BEF249" s="53"/>
      <c r="BEG249" s="53"/>
      <c r="BEH249" s="71"/>
      <c r="BEI249" s="41"/>
      <c r="BEJ249" s="53"/>
      <c r="BEK249" s="53"/>
      <c r="BEL249" s="71"/>
      <c r="BEM249" s="41"/>
      <c r="BEN249" s="53"/>
      <c r="BEO249" s="53"/>
      <c r="BEP249" s="71"/>
      <c r="BEQ249" s="41"/>
      <c r="BER249" s="53"/>
      <c r="BES249" s="53"/>
      <c r="BET249" s="71"/>
      <c r="BEU249" s="41"/>
      <c r="BEV249" s="53"/>
      <c r="BEW249" s="53"/>
      <c r="BEX249" s="71"/>
      <c r="BEY249" s="41"/>
      <c r="BEZ249" s="53"/>
      <c r="BFA249" s="53"/>
      <c r="BFB249" s="71"/>
      <c r="BFC249" s="41"/>
      <c r="BFD249" s="53"/>
      <c r="BFE249" s="53"/>
      <c r="BFF249" s="71"/>
      <c r="BFG249" s="41"/>
      <c r="BFH249" s="53"/>
      <c r="BFI249" s="53"/>
      <c r="BFJ249" s="71"/>
      <c r="BFK249" s="41"/>
      <c r="BFL249" s="53"/>
      <c r="BFM249" s="53"/>
      <c r="BFN249" s="71"/>
      <c r="BFO249" s="41"/>
      <c r="BFP249" s="53"/>
      <c r="BFQ249" s="53"/>
      <c r="BFR249" s="71"/>
      <c r="BFS249" s="41"/>
      <c r="BFT249" s="53"/>
      <c r="BFU249" s="53"/>
      <c r="BFV249" s="71"/>
      <c r="BFW249" s="41"/>
      <c r="BFX249" s="53"/>
      <c r="BFY249" s="53"/>
      <c r="BFZ249" s="71"/>
      <c r="BGA249" s="41"/>
      <c r="BGB249" s="53"/>
      <c r="BGC249" s="53"/>
      <c r="BGD249" s="71"/>
      <c r="BGE249" s="41"/>
      <c r="BGF249" s="53"/>
      <c r="BGG249" s="53"/>
      <c r="BGH249" s="71"/>
      <c r="BGI249" s="41"/>
      <c r="BGJ249" s="53"/>
      <c r="BGK249" s="53"/>
      <c r="BGL249" s="71"/>
      <c r="BGM249" s="41"/>
      <c r="BGN249" s="53"/>
      <c r="BGO249" s="53"/>
      <c r="BGP249" s="71"/>
      <c r="BGQ249" s="41"/>
      <c r="BGR249" s="53"/>
      <c r="BGS249" s="53"/>
      <c r="BGT249" s="71"/>
      <c r="BGU249" s="41"/>
      <c r="BGV249" s="53"/>
      <c r="BGW249" s="53"/>
      <c r="BGX249" s="71"/>
      <c r="BGY249" s="41"/>
      <c r="BGZ249" s="53"/>
      <c r="BHA249" s="53"/>
      <c r="BHB249" s="71"/>
      <c r="BHC249" s="41"/>
      <c r="BHD249" s="53"/>
      <c r="BHE249" s="53"/>
      <c r="BHF249" s="71"/>
      <c r="BHG249" s="41"/>
      <c r="BHH249" s="53"/>
      <c r="BHI249" s="53"/>
      <c r="BHJ249" s="71"/>
      <c r="BHK249" s="41"/>
      <c r="BHL249" s="53"/>
      <c r="BHM249" s="53"/>
      <c r="BHN249" s="71"/>
      <c r="BHO249" s="41"/>
      <c r="BHP249" s="53"/>
      <c r="BHQ249" s="53"/>
      <c r="BHR249" s="71"/>
      <c r="BHS249" s="41"/>
      <c r="BHT249" s="53"/>
      <c r="BHU249" s="53"/>
      <c r="BHV249" s="71"/>
      <c r="BHW249" s="41"/>
      <c r="BHX249" s="53"/>
      <c r="BHY249" s="53"/>
      <c r="BHZ249" s="71"/>
      <c r="BIA249" s="41"/>
      <c r="BIB249" s="53"/>
      <c r="BIC249" s="53"/>
      <c r="BID249" s="71"/>
      <c r="BIE249" s="41"/>
      <c r="BIF249" s="53"/>
      <c r="BIG249" s="53"/>
      <c r="BIH249" s="71"/>
      <c r="BII249" s="41"/>
      <c r="BIJ249" s="53"/>
      <c r="BIK249" s="53"/>
      <c r="BIL249" s="71"/>
      <c r="BIM249" s="41"/>
      <c r="BIN249" s="53"/>
      <c r="BIO249" s="53"/>
      <c r="BIP249" s="71"/>
      <c r="BIQ249" s="41"/>
      <c r="BIR249" s="53"/>
      <c r="BIS249" s="53"/>
      <c r="BIT249" s="71"/>
      <c r="BIU249" s="41"/>
      <c r="BIV249" s="53"/>
      <c r="BIW249" s="53"/>
      <c r="BIX249" s="71"/>
      <c r="BIY249" s="41"/>
      <c r="BIZ249" s="53"/>
      <c r="BJA249" s="53"/>
      <c r="BJB249" s="71"/>
      <c r="BJC249" s="41"/>
      <c r="BJD249" s="53"/>
      <c r="BJE249" s="53"/>
      <c r="BJF249" s="71"/>
      <c r="BJG249" s="41"/>
      <c r="BJH249" s="53"/>
      <c r="BJI249" s="53"/>
      <c r="BJJ249" s="71"/>
      <c r="BJK249" s="41"/>
      <c r="BJL249" s="53"/>
      <c r="BJM249" s="53"/>
      <c r="BJN249" s="71"/>
      <c r="BJO249" s="41"/>
      <c r="BJP249" s="53"/>
      <c r="BJQ249" s="53"/>
      <c r="BJR249" s="71"/>
      <c r="BJS249" s="41"/>
      <c r="BJT249" s="53"/>
      <c r="BJU249" s="53"/>
      <c r="BJV249" s="71"/>
      <c r="BJW249" s="41"/>
      <c r="BJX249" s="53"/>
      <c r="BJY249" s="53"/>
      <c r="BJZ249" s="71"/>
      <c r="BKA249" s="41"/>
      <c r="BKB249" s="53"/>
      <c r="BKC249" s="53"/>
      <c r="BKD249" s="71"/>
      <c r="BKE249" s="41"/>
      <c r="BKF249" s="53"/>
      <c r="BKG249" s="53"/>
      <c r="BKH249" s="71"/>
      <c r="BKI249" s="41"/>
      <c r="BKJ249" s="53"/>
      <c r="BKK249" s="53"/>
      <c r="BKL249" s="71"/>
      <c r="BKM249" s="41"/>
      <c r="BKN249" s="53"/>
      <c r="BKO249" s="53"/>
      <c r="BKP249" s="71"/>
      <c r="BKQ249" s="41"/>
      <c r="BKR249" s="53"/>
      <c r="BKS249" s="53"/>
      <c r="BKT249" s="71"/>
      <c r="BKU249" s="41"/>
      <c r="BKV249" s="53"/>
      <c r="BKW249" s="53"/>
      <c r="BKX249" s="71"/>
      <c r="BKY249" s="41"/>
      <c r="BKZ249" s="53"/>
      <c r="BLA249" s="53"/>
      <c r="BLB249" s="71"/>
      <c r="BLC249" s="41"/>
      <c r="BLD249" s="53"/>
      <c r="BLE249" s="53"/>
      <c r="BLF249" s="71"/>
      <c r="BLG249" s="41"/>
      <c r="BLH249" s="53"/>
      <c r="BLI249" s="53"/>
      <c r="BLJ249" s="71"/>
      <c r="BLK249" s="41"/>
      <c r="BLL249" s="53"/>
      <c r="BLM249" s="53"/>
      <c r="BLN249" s="71"/>
      <c r="BLO249" s="41"/>
      <c r="BLP249" s="53"/>
      <c r="BLQ249" s="53"/>
      <c r="BLR249" s="71"/>
      <c r="BLS249" s="41"/>
      <c r="BLT249" s="53"/>
      <c r="BLU249" s="53"/>
      <c r="BLV249" s="71"/>
      <c r="BLW249" s="41"/>
      <c r="BLX249" s="53"/>
      <c r="BLY249" s="53"/>
      <c r="BLZ249" s="71"/>
      <c r="BMA249" s="41"/>
      <c r="BMB249" s="53"/>
      <c r="BMC249" s="53"/>
      <c r="BMD249" s="71"/>
      <c r="BME249" s="41"/>
      <c r="BMF249" s="53"/>
      <c r="BMG249" s="53"/>
      <c r="BMH249" s="71"/>
      <c r="BMI249" s="41"/>
      <c r="BMJ249" s="53"/>
      <c r="BMK249" s="53"/>
      <c r="BML249" s="71"/>
      <c r="BMM249" s="41"/>
      <c r="BMN249" s="53"/>
      <c r="BMO249" s="53"/>
      <c r="BMP249" s="71"/>
      <c r="BMQ249" s="41"/>
      <c r="BMR249" s="53"/>
      <c r="BMS249" s="53"/>
      <c r="BMT249" s="71"/>
      <c r="BMU249" s="41"/>
      <c r="BMV249" s="53"/>
      <c r="BMW249" s="53"/>
      <c r="BMX249" s="71"/>
      <c r="BMY249" s="41"/>
      <c r="BMZ249" s="53"/>
      <c r="BNA249" s="53"/>
      <c r="BNB249" s="71"/>
      <c r="BNC249" s="41"/>
      <c r="BND249" s="53"/>
      <c r="BNE249" s="53"/>
      <c r="BNF249" s="71"/>
      <c r="BNG249" s="41"/>
      <c r="BNH249" s="53"/>
      <c r="BNI249" s="53"/>
      <c r="BNJ249" s="71"/>
      <c r="BNK249" s="41"/>
      <c r="BNL249" s="53"/>
      <c r="BNM249" s="53"/>
      <c r="BNN249" s="71"/>
      <c r="BNO249" s="41"/>
      <c r="BNP249" s="53"/>
      <c r="BNQ249" s="53"/>
      <c r="BNR249" s="71"/>
      <c r="BNS249" s="41"/>
      <c r="BNT249" s="53"/>
      <c r="BNU249" s="53"/>
      <c r="BNV249" s="71"/>
      <c r="BNW249" s="41"/>
      <c r="BNX249" s="53"/>
      <c r="BNY249" s="53"/>
      <c r="BNZ249" s="71"/>
      <c r="BOA249" s="41"/>
      <c r="BOB249" s="53"/>
      <c r="BOC249" s="53"/>
      <c r="BOD249" s="71"/>
      <c r="BOE249" s="41"/>
      <c r="BOF249" s="53"/>
      <c r="BOG249" s="53"/>
      <c r="BOH249" s="71"/>
      <c r="BOI249" s="41"/>
      <c r="BOJ249" s="53"/>
      <c r="BOK249" s="53"/>
      <c r="BOL249" s="71"/>
      <c r="BOM249" s="41"/>
      <c r="BON249" s="53"/>
      <c r="BOO249" s="53"/>
      <c r="BOP249" s="71"/>
      <c r="BOQ249" s="41"/>
      <c r="BOR249" s="53"/>
      <c r="BOS249" s="53"/>
      <c r="BOT249" s="71"/>
      <c r="BOU249" s="41"/>
      <c r="BOV249" s="53"/>
      <c r="BOW249" s="53"/>
      <c r="BOX249" s="71"/>
      <c r="BOY249" s="41"/>
      <c r="BOZ249" s="53"/>
      <c r="BPA249" s="53"/>
      <c r="BPB249" s="71"/>
      <c r="BPC249" s="41"/>
      <c r="BPD249" s="53"/>
      <c r="BPE249" s="53"/>
      <c r="BPF249" s="71"/>
      <c r="BPG249" s="41"/>
      <c r="BPH249" s="53"/>
      <c r="BPI249" s="53"/>
      <c r="BPJ249" s="71"/>
      <c r="BPK249" s="41"/>
      <c r="BPL249" s="53"/>
      <c r="BPM249" s="53"/>
      <c r="BPN249" s="71"/>
      <c r="BPO249" s="41"/>
      <c r="BPP249" s="53"/>
      <c r="BPQ249" s="53"/>
      <c r="BPR249" s="71"/>
      <c r="BPS249" s="41"/>
      <c r="BPT249" s="53"/>
      <c r="BPU249" s="53"/>
      <c r="BPV249" s="71"/>
      <c r="BPW249" s="41"/>
      <c r="BPX249" s="53"/>
      <c r="BPY249" s="53"/>
      <c r="BPZ249" s="71"/>
      <c r="BQA249" s="41"/>
      <c r="BQB249" s="53"/>
      <c r="BQC249" s="53"/>
      <c r="BQD249" s="71"/>
      <c r="BQE249" s="41"/>
      <c r="BQF249" s="53"/>
      <c r="BQG249" s="53"/>
      <c r="BQH249" s="71"/>
      <c r="BQI249" s="41"/>
      <c r="BQJ249" s="53"/>
      <c r="BQK249" s="53"/>
      <c r="BQL249" s="71"/>
      <c r="BQM249" s="41"/>
      <c r="BQN249" s="53"/>
      <c r="BQO249" s="53"/>
      <c r="BQP249" s="71"/>
      <c r="BQQ249" s="41"/>
      <c r="BQR249" s="53"/>
      <c r="BQS249" s="53"/>
      <c r="BQT249" s="71"/>
      <c r="BQU249" s="41"/>
      <c r="BQV249" s="53"/>
      <c r="BQW249" s="53"/>
      <c r="BQX249" s="71"/>
      <c r="BQY249" s="41"/>
      <c r="BQZ249" s="53"/>
      <c r="BRA249" s="53"/>
      <c r="BRB249" s="71"/>
      <c r="BRC249" s="41"/>
      <c r="BRD249" s="53"/>
      <c r="BRE249" s="53"/>
      <c r="BRF249" s="71"/>
      <c r="BRG249" s="41"/>
      <c r="BRH249" s="53"/>
      <c r="BRI249" s="53"/>
      <c r="BRJ249" s="71"/>
      <c r="BRK249" s="41"/>
      <c r="BRL249" s="53"/>
      <c r="BRM249" s="53"/>
      <c r="BRN249" s="71"/>
      <c r="BRO249" s="41"/>
      <c r="BRP249" s="53"/>
      <c r="BRQ249" s="53"/>
      <c r="BRR249" s="71"/>
      <c r="BRS249" s="41"/>
      <c r="BRT249" s="53"/>
      <c r="BRU249" s="53"/>
      <c r="BRV249" s="71"/>
      <c r="BRW249" s="41"/>
      <c r="BRX249" s="53"/>
      <c r="BRY249" s="53"/>
      <c r="BRZ249" s="71"/>
      <c r="BSA249" s="41"/>
      <c r="BSB249" s="53"/>
      <c r="BSC249" s="53"/>
      <c r="BSD249" s="71"/>
      <c r="BSE249" s="41"/>
      <c r="BSF249" s="53"/>
      <c r="BSG249" s="53"/>
      <c r="BSH249" s="71"/>
      <c r="BSI249" s="41"/>
      <c r="BSJ249" s="53"/>
      <c r="BSK249" s="53"/>
      <c r="BSL249" s="71"/>
      <c r="BSM249" s="41"/>
      <c r="BSN249" s="53"/>
      <c r="BSO249" s="53"/>
      <c r="BSP249" s="71"/>
      <c r="BSQ249" s="41"/>
      <c r="BSR249" s="53"/>
      <c r="BSS249" s="53"/>
      <c r="BST249" s="71"/>
      <c r="BSU249" s="41"/>
      <c r="BSV249" s="53"/>
      <c r="BSW249" s="53"/>
      <c r="BSX249" s="71"/>
      <c r="BSY249" s="41"/>
      <c r="BSZ249" s="53"/>
      <c r="BTA249" s="53"/>
      <c r="BTB249" s="71"/>
      <c r="BTC249" s="41"/>
      <c r="BTD249" s="53"/>
      <c r="BTE249" s="53"/>
      <c r="BTF249" s="71"/>
      <c r="BTG249" s="41"/>
      <c r="BTH249" s="53"/>
      <c r="BTI249" s="53"/>
      <c r="BTJ249" s="71"/>
      <c r="BTK249" s="41"/>
      <c r="BTL249" s="53"/>
      <c r="BTM249" s="53"/>
      <c r="BTN249" s="71"/>
      <c r="BTO249" s="41"/>
      <c r="BTP249" s="53"/>
      <c r="BTQ249" s="53"/>
      <c r="BTR249" s="71"/>
      <c r="BTS249" s="41"/>
      <c r="BTT249" s="53"/>
      <c r="BTU249" s="53"/>
      <c r="BTV249" s="71"/>
      <c r="BTW249" s="41"/>
      <c r="BTX249" s="53"/>
      <c r="BTY249" s="53"/>
      <c r="BTZ249" s="71"/>
      <c r="BUA249" s="41"/>
      <c r="BUB249" s="53"/>
      <c r="BUC249" s="53"/>
      <c r="BUD249" s="71"/>
      <c r="BUE249" s="41"/>
      <c r="BUF249" s="53"/>
      <c r="BUG249" s="53"/>
      <c r="BUH249" s="71"/>
      <c r="BUI249" s="41"/>
      <c r="BUJ249" s="53"/>
      <c r="BUK249" s="53"/>
      <c r="BUL249" s="71"/>
      <c r="BUM249" s="41"/>
      <c r="BUN249" s="53"/>
      <c r="BUO249" s="53"/>
      <c r="BUP249" s="71"/>
      <c r="BUQ249" s="41"/>
      <c r="BUR249" s="53"/>
      <c r="BUS249" s="53"/>
      <c r="BUT249" s="71"/>
      <c r="BUU249" s="41"/>
      <c r="BUV249" s="53"/>
      <c r="BUW249" s="53"/>
      <c r="BUX249" s="71"/>
      <c r="BUY249" s="41"/>
      <c r="BUZ249" s="53"/>
      <c r="BVA249" s="53"/>
      <c r="BVB249" s="71"/>
      <c r="BVC249" s="41"/>
      <c r="BVD249" s="53"/>
      <c r="BVE249" s="53"/>
      <c r="BVF249" s="71"/>
      <c r="BVG249" s="41"/>
      <c r="BVH249" s="53"/>
      <c r="BVI249" s="53"/>
      <c r="BVJ249" s="71"/>
      <c r="BVK249" s="41"/>
      <c r="BVL249" s="53"/>
      <c r="BVM249" s="53"/>
      <c r="BVN249" s="71"/>
      <c r="BVO249" s="41"/>
      <c r="BVP249" s="53"/>
      <c r="BVQ249" s="53"/>
      <c r="BVR249" s="71"/>
      <c r="BVS249" s="41"/>
      <c r="BVT249" s="53"/>
      <c r="BVU249" s="53"/>
      <c r="BVV249" s="71"/>
      <c r="BVW249" s="41"/>
      <c r="BVX249" s="53"/>
      <c r="BVY249" s="53"/>
      <c r="BVZ249" s="71"/>
      <c r="BWA249" s="41"/>
      <c r="BWB249" s="53"/>
      <c r="BWC249" s="53"/>
      <c r="BWD249" s="71"/>
      <c r="BWE249" s="41"/>
      <c r="BWF249" s="53"/>
      <c r="BWG249" s="53"/>
      <c r="BWH249" s="71"/>
      <c r="BWI249" s="41"/>
      <c r="BWJ249" s="53"/>
      <c r="BWK249" s="53"/>
      <c r="BWL249" s="71"/>
      <c r="BWM249" s="41"/>
      <c r="BWN249" s="53"/>
      <c r="BWO249" s="53"/>
      <c r="BWP249" s="71"/>
      <c r="BWQ249" s="41"/>
      <c r="BWR249" s="53"/>
      <c r="BWS249" s="53"/>
      <c r="BWT249" s="71"/>
      <c r="BWU249" s="41"/>
      <c r="BWV249" s="53"/>
      <c r="BWW249" s="53"/>
      <c r="BWX249" s="71"/>
      <c r="BWY249" s="41"/>
      <c r="BWZ249" s="53"/>
      <c r="BXA249" s="53"/>
      <c r="BXB249" s="71"/>
      <c r="BXC249" s="41"/>
      <c r="BXD249" s="53"/>
      <c r="BXE249" s="53"/>
      <c r="BXF249" s="71"/>
      <c r="BXG249" s="41"/>
      <c r="BXH249" s="53"/>
      <c r="BXI249" s="53"/>
      <c r="BXJ249" s="71"/>
      <c r="BXK249" s="41"/>
      <c r="BXL249" s="53"/>
      <c r="BXM249" s="53"/>
      <c r="BXN249" s="71"/>
      <c r="BXO249" s="41"/>
      <c r="BXP249" s="53"/>
      <c r="BXQ249" s="53"/>
      <c r="BXR249" s="71"/>
      <c r="BXS249" s="41"/>
      <c r="BXT249" s="53"/>
      <c r="BXU249" s="53"/>
      <c r="BXV249" s="71"/>
      <c r="BXW249" s="41"/>
      <c r="BXX249" s="53"/>
      <c r="BXY249" s="53"/>
      <c r="BXZ249" s="71"/>
      <c r="BYA249" s="41"/>
      <c r="BYB249" s="53"/>
      <c r="BYC249" s="53"/>
      <c r="BYD249" s="71"/>
      <c r="BYE249" s="41"/>
      <c r="BYF249" s="53"/>
      <c r="BYG249" s="53"/>
      <c r="BYH249" s="71"/>
      <c r="BYI249" s="41"/>
      <c r="BYJ249" s="53"/>
      <c r="BYK249" s="53"/>
      <c r="BYL249" s="71"/>
      <c r="BYM249" s="41"/>
      <c r="BYN249" s="53"/>
      <c r="BYO249" s="53"/>
      <c r="BYP249" s="71"/>
      <c r="BYQ249" s="41"/>
      <c r="BYR249" s="53"/>
      <c r="BYS249" s="53"/>
      <c r="BYT249" s="71"/>
      <c r="BYU249" s="41"/>
      <c r="BYV249" s="53"/>
      <c r="BYW249" s="53"/>
      <c r="BYX249" s="71"/>
      <c r="BYY249" s="41"/>
      <c r="BYZ249" s="53"/>
      <c r="BZA249" s="53"/>
      <c r="BZB249" s="71"/>
      <c r="BZC249" s="41"/>
      <c r="BZD249" s="53"/>
      <c r="BZE249" s="53"/>
      <c r="BZF249" s="71"/>
      <c r="BZG249" s="41"/>
      <c r="BZH249" s="53"/>
      <c r="BZI249" s="53"/>
      <c r="BZJ249" s="71"/>
      <c r="BZK249" s="41"/>
      <c r="BZL249" s="53"/>
      <c r="BZM249" s="53"/>
      <c r="BZN249" s="71"/>
      <c r="BZO249" s="41"/>
      <c r="BZP249" s="53"/>
      <c r="BZQ249" s="53"/>
      <c r="BZR249" s="71"/>
      <c r="BZS249" s="41"/>
      <c r="BZT249" s="53"/>
      <c r="BZU249" s="53"/>
      <c r="BZV249" s="71"/>
      <c r="BZW249" s="41"/>
      <c r="BZX249" s="53"/>
      <c r="BZY249" s="53"/>
      <c r="BZZ249" s="71"/>
      <c r="CAA249" s="41"/>
      <c r="CAB249" s="53"/>
      <c r="CAC249" s="53"/>
      <c r="CAD249" s="71"/>
      <c r="CAE249" s="41"/>
      <c r="CAF249" s="53"/>
      <c r="CAG249" s="53"/>
      <c r="CAH249" s="71"/>
      <c r="CAI249" s="41"/>
      <c r="CAJ249" s="53"/>
      <c r="CAK249" s="53"/>
      <c r="CAL249" s="71"/>
      <c r="CAM249" s="41"/>
      <c r="CAN249" s="53"/>
      <c r="CAO249" s="53"/>
      <c r="CAP249" s="71"/>
      <c r="CAQ249" s="41"/>
      <c r="CAR249" s="53"/>
      <c r="CAS249" s="53"/>
      <c r="CAT249" s="71"/>
      <c r="CAU249" s="41"/>
      <c r="CAV249" s="53"/>
      <c r="CAW249" s="53"/>
      <c r="CAX249" s="71"/>
      <c r="CAY249" s="41"/>
      <c r="CAZ249" s="53"/>
      <c r="CBA249" s="53"/>
      <c r="CBB249" s="71"/>
      <c r="CBC249" s="41"/>
      <c r="CBD249" s="53"/>
      <c r="CBE249" s="53"/>
      <c r="CBF249" s="71"/>
      <c r="CBG249" s="41"/>
      <c r="CBH249" s="53"/>
      <c r="CBI249" s="53"/>
      <c r="CBJ249" s="71"/>
      <c r="CBK249" s="41"/>
      <c r="CBL249" s="53"/>
      <c r="CBM249" s="53"/>
      <c r="CBN249" s="71"/>
      <c r="CBO249" s="41"/>
      <c r="CBP249" s="53"/>
      <c r="CBQ249" s="53"/>
      <c r="CBR249" s="71"/>
      <c r="CBS249" s="41"/>
      <c r="CBT249" s="53"/>
      <c r="CBU249" s="53"/>
      <c r="CBV249" s="71"/>
      <c r="CBW249" s="41"/>
      <c r="CBX249" s="53"/>
      <c r="CBY249" s="53"/>
      <c r="CBZ249" s="71"/>
      <c r="CCA249" s="41"/>
      <c r="CCB249" s="53"/>
      <c r="CCC249" s="53"/>
      <c r="CCD249" s="71"/>
      <c r="CCE249" s="41"/>
      <c r="CCF249" s="53"/>
      <c r="CCG249" s="53"/>
      <c r="CCH249" s="71"/>
      <c r="CCI249" s="41"/>
      <c r="CCJ249" s="53"/>
      <c r="CCK249" s="53"/>
      <c r="CCL249" s="71"/>
      <c r="CCM249" s="41"/>
      <c r="CCN249" s="53"/>
      <c r="CCO249" s="53"/>
      <c r="CCP249" s="71"/>
      <c r="CCQ249" s="41"/>
      <c r="CCR249" s="53"/>
      <c r="CCS249" s="53"/>
      <c r="CCT249" s="71"/>
      <c r="CCU249" s="41"/>
      <c r="CCV249" s="53"/>
      <c r="CCW249" s="53"/>
      <c r="CCX249" s="71"/>
      <c r="CCY249" s="41"/>
      <c r="CCZ249" s="53"/>
      <c r="CDA249" s="53"/>
      <c r="CDB249" s="71"/>
      <c r="CDC249" s="41"/>
      <c r="CDD249" s="53"/>
      <c r="CDE249" s="53"/>
      <c r="CDF249" s="71"/>
      <c r="CDG249" s="41"/>
      <c r="CDH249" s="53"/>
      <c r="CDI249" s="53"/>
      <c r="CDJ249" s="71"/>
      <c r="CDK249" s="41"/>
      <c r="CDL249" s="53"/>
      <c r="CDM249" s="53"/>
      <c r="CDN249" s="71"/>
      <c r="CDO249" s="41"/>
      <c r="CDP249" s="53"/>
      <c r="CDQ249" s="53"/>
      <c r="CDR249" s="71"/>
      <c r="CDS249" s="41"/>
      <c r="CDT249" s="53"/>
      <c r="CDU249" s="53"/>
      <c r="CDV249" s="71"/>
      <c r="CDW249" s="41"/>
      <c r="CDX249" s="53"/>
      <c r="CDY249" s="53"/>
      <c r="CDZ249" s="71"/>
      <c r="CEA249" s="41"/>
      <c r="CEB249" s="53"/>
      <c r="CEC249" s="53"/>
      <c r="CED249" s="71"/>
      <c r="CEE249" s="41"/>
      <c r="CEF249" s="53"/>
      <c r="CEG249" s="53"/>
      <c r="CEH249" s="71"/>
      <c r="CEI249" s="41"/>
      <c r="CEJ249" s="53"/>
      <c r="CEK249" s="53"/>
      <c r="CEL249" s="71"/>
      <c r="CEM249" s="41"/>
      <c r="CEN249" s="53"/>
      <c r="CEO249" s="53"/>
      <c r="CEP249" s="71"/>
      <c r="CEQ249" s="41"/>
      <c r="CER249" s="53"/>
      <c r="CES249" s="53"/>
      <c r="CET249" s="71"/>
      <c r="CEU249" s="41"/>
      <c r="CEV249" s="53"/>
      <c r="CEW249" s="53"/>
      <c r="CEX249" s="71"/>
      <c r="CEY249" s="41"/>
      <c r="CEZ249" s="53"/>
      <c r="CFA249" s="53"/>
      <c r="CFB249" s="71"/>
      <c r="CFC249" s="41"/>
      <c r="CFD249" s="53"/>
      <c r="CFE249" s="53"/>
      <c r="CFF249" s="71"/>
      <c r="CFG249" s="41"/>
      <c r="CFH249" s="53"/>
      <c r="CFI249" s="53"/>
      <c r="CFJ249" s="71"/>
      <c r="CFK249" s="41"/>
      <c r="CFL249" s="53"/>
      <c r="CFM249" s="53"/>
      <c r="CFN249" s="71"/>
      <c r="CFO249" s="41"/>
      <c r="CFP249" s="53"/>
      <c r="CFQ249" s="53"/>
      <c r="CFR249" s="71"/>
      <c r="CFS249" s="41"/>
      <c r="CFT249" s="53"/>
      <c r="CFU249" s="53"/>
      <c r="CFV249" s="71"/>
      <c r="CFW249" s="41"/>
      <c r="CFX249" s="53"/>
      <c r="CFY249" s="53"/>
      <c r="CFZ249" s="71"/>
      <c r="CGA249" s="41"/>
      <c r="CGB249" s="53"/>
      <c r="CGC249" s="53"/>
      <c r="CGD249" s="71"/>
      <c r="CGE249" s="41"/>
      <c r="CGF249" s="53"/>
      <c r="CGG249" s="53"/>
      <c r="CGH249" s="71"/>
      <c r="CGI249" s="41"/>
      <c r="CGJ249" s="53"/>
      <c r="CGK249" s="53"/>
      <c r="CGL249" s="71"/>
      <c r="CGM249" s="41"/>
      <c r="CGN249" s="53"/>
      <c r="CGO249" s="53"/>
      <c r="CGP249" s="71"/>
      <c r="CGQ249" s="41"/>
      <c r="CGR249" s="53"/>
      <c r="CGS249" s="53"/>
      <c r="CGT249" s="71"/>
      <c r="CGU249" s="41"/>
      <c r="CGV249" s="53"/>
      <c r="CGW249" s="53"/>
      <c r="CGX249" s="71"/>
      <c r="CGY249" s="41"/>
      <c r="CGZ249" s="53"/>
      <c r="CHA249" s="53"/>
      <c r="CHB249" s="71"/>
      <c r="CHC249" s="41"/>
      <c r="CHD249" s="53"/>
      <c r="CHE249" s="53"/>
      <c r="CHF249" s="71"/>
      <c r="CHG249" s="41"/>
      <c r="CHH249" s="53"/>
      <c r="CHI249" s="53"/>
      <c r="CHJ249" s="71"/>
      <c r="CHK249" s="41"/>
      <c r="CHL249" s="53"/>
      <c r="CHM249" s="53"/>
      <c r="CHN249" s="71"/>
      <c r="CHO249" s="41"/>
      <c r="CHP249" s="53"/>
      <c r="CHQ249" s="53"/>
      <c r="CHR249" s="71"/>
      <c r="CHS249" s="41"/>
      <c r="CHT249" s="53"/>
      <c r="CHU249" s="53"/>
      <c r="CHV249" s="71"/>
      <c r="CHW249" s="41"/>
      <c r="CHX249" s="53"/>
      <c r="CHY249" s="53"/>
      <c r="CHZ249" s="71"/>
      <c r="CIA249" s="41"/>
      <c r="CIB249" s="53"/>
      <c r="CIC249" s="53"/>
      <c r="CID249" s="71"/>
      <c r="CIE249" s="41"/>
      <c r="CIF249" s="53"/>
      <c r="CIG249" s="53"/>
      <c r="CIH249" s="71"/>
      <c r="CII249" s="41"/>
      <c r="CIJ249" s="53"/>
      <c r="CIK249" s="53"/>
      <c r="CIL249" s="71"/>
      <c r="CIM249" s="41"/>
      <c r="CIN249" s="53"/>
      <c r="CIO249" s="53"/>
      <c r="CIP249" s="71"/>
      <c r="CIQ249" s="41"/>
      <c r="CIR249" s="53"/>
      <c r="CIS249" s="53"/>
      <c r="CIT249" s="71"/>
      <c r="CIU249" s="41"/>
      <c r="CIV249" s="53"/>
      <c r="CIW249" s="53"/>
      <c r="CIX249" s="71"/>
      <c r="CIY249" s="41"/>
      <c r="CIZ249" s="53"/>
      <c r="CJA249" s="53"/>
      <c r="CJB249" s="71"/>
      <c r="CJC249" s="41"/>
      <c r="CJD249" s="53"/>
      <c r="CJE249" s="53"/>
      <c r="CJF249" s="71"/>
      <c r="CJG249" s="41"/>
      <c r="CJH249" s="53"/>
      <c r="CJI249" s="53"/>
      <c r="CJJ249" s="71"/>
      <c r="CJK249" s="41"/>
      <c r="CJL249" s="53"/>
      <c r="CJM249" s="53"/>
      <c r="CJN249" s="71"/>
      <c r="CJO249" s="41"/>
      <c r="CJP249" s="53"/>
      <c r="CJQ249" s="53"/>
      <c r="CJR249" s="71"/>
      <c r="CJS249" s="41"/>
      <c r="CJT249" s="53"/>
      <c r="CJU249" s="53"/>
      <c r="CJV249" s="71"/>
      <c r="CJW249" s="41"/>
      <c r="CJX249" s="53"/>
      <c r="CJY249" s="53"/>
      <c r="CJZ249" s="71"/>
      <c r="CKA249" s="41"/>
      <c r="CKB249" s="53"/>
      <c r="CKC249" s="53"/>
      <c r="CKD249" s="71"/>
      <c r="CKE249" s="41"/>
      <c r="CKF249" s="53"/>
      <c r="CKG249" s="53"/>
      <c r="CKH249" s="71"/>
      <c r="CKI249" s="41"/>
      <c r="CKJ249" s="53"/>
      <c r="CKK249" s="53"/>
      <c r="CKL249" s="71"/>
      <c r="CKM249" s="41"/>
      <c r="CKN249" s="53"/>
      <c r="CKO249" s="53"/>
      <c r="CKP249" s="71"/>
      <c r="CKQ249" s="41"/>
      <c r="CKR249" s="53"/>
      <c r="CKS249" s="53"/>
      <c r="CKT249" s="71"/>
      <c r="CKU249" s="41"/>
      <c r="CKV249" s="53"/>
      <c r="CKW249" s="53"/>
      <c r="CKX249" s="71"/>
      <c r="CKY249" s="41"/>
      <c r="CKZ249" s="53"/>
      <c r="CLA249" s="53"/>
      <c r="CLB249" s="71"/>
      <c r="CLC249" s="41"/>
      <c r="CLD249" s="53"/>
      <c r="CLE249" s="53"/>
      <c r="CLF249" s="71"/>
      <c r="CLG249" s="41"/>
      <c r="CLH249" s="53"/>
      <c r="CLI249" s="53"/>
      <c r="CLJ249" s="71"/>
      <c r="CLK249" s="41"/>
      <c r="CLL249" s="53"/>
      <c r="CLM249" s="53"/>
      <c r="CLN249" s="71"/>
      <c r="CLO249" s="41"/>
      <c r="CLP249" s="53"/>
      <c r="CLQ249" s="53"/>
      <c r="CLR249" s="71"/>
      <c r="CLS249" s="41"/>
      <c r="CLT249" s="53"/>
      <c r="CLU249" s="53"/>
      <c r="CLV249" s="71"/>
      <c r="CLW249" s="41"/>
      <c r="CLX249" s="53"/>
      <c r="CLY249" s="53"/>
      <c r="CLZ249" s="71"/>
      <c r="CMA249" s="41"/>
      <c r="CMB249" s="53"/>
      <c r="CMC249" s="53"/>
      <c r="CMD249" s="71"/>
      <c r="CME249" s="41"/>
      <c r="CMF249" s="53"/>
      <c r="CMG249" s="53"/>
      <c r="CMH249" s="71"/>
      <c r="CMI249" s="41"/>
      <c r="CMJ249" s="53"/>
      <c r="CMK249" s="53"/>
      <c r="CML249" s="71"/>
      <c r="CMM249" s="41"/>
      <c r="CMN249" s="53"/>
      <c r="CMO249" s="53"/>
      <c r="CMP249" s="71"/>
      <c r="CMQ249" s="41"/>
      <c r="CMR249" s="53"/>
      <c r="CMS249" s="53"/>
      <c r="CMT249" s="71"/>
      <c r="CMU249" s="41"/>
      <c r="CMV249" s="53"/>
      <c r="CMW249" s="53"/>
      <c r="CMX249" s="71"/>
      <c r="CMY249" s="41"/>
      <c r="CMZ249" s="53"/>
      <c r="CNA249" s="53"/>
      <c r="CNB249" s="71"/>
      <c r="CNC249" s="41"/>
      <c r="CND249" s="53"/>
      <c r="CNE249" s="53"/>
      <c r="CNF249" s="71"/>
      <c r="CNG249" s="41"/>
      <c r="CNH249" s="53"/>
      <c r="CNI249" s="53"/>
      <c r="CNJ249" s="71"/>
      <c r="CNK249" s="41"/>
      <c r="CNL249" s="53"/>
      <c r="CNM249" s="53"/>
      <c r="CNN249" s="71"/>
      <c r="CNO249" s="41"/>
      <c r="CNP249" s="53"/>
      <c r="CNQ249" s="53"/>
      <c r="CNR249" s="71"/>
      <c r="CNS249" s="41"/>
      <c r="CNT249" s="53"/>
      <c r="CNU249" s="53"/>
      <c r="CNV249" s="71"/>
      <c r="CNW249" s="41"/>
      <c r="CNX249" s="53"/>
      <c r="CNY249" s="53"/>
      <c r="CNZ249" s="71"/>
      <c r="COA249" s="41"/>
      <c r="COB249" s="53"/>
      <c r="COC249" s="53"/>
      <c r="COD249" s="71"/>
      <c r="COE249" s="41"/>
      <c r="COF249" s="53"/>
      <c r="COG249" s="53"/>
      <c r="COH249" s="71"/>
      <c r="COI249" s="41"/>
      <c r="COJ249" s="53"/>
      <c r="COK249" s="53"/>
      <c r="COL249" s="71"/>
      <c r="COM249" s="41"/>
      <c r="CON249" s="53"/>
      <c r="COO249" s="53"/>
      <c r="COP249" s="71"/>
      <c r="COQ249" s="41"/>
      <c r="COR249" s="53"/>
      <c r="COS249" s="53"/>
      <c r="COT249" s="71"/>
      <c r="COU249" s="41"/>
      <c r="COV249" s="53"/>
      <c r="COW249" s="53"/>
      <c r="COX249" s="71"/>
      <c r="COY249" s="41"/>
      <c r="COZ249" s="53"/>
      <c r="CPA249" s="53"/>
      <c r="CPB249" s="71"/>
      <c r="CPC249" s="41"/>
      <c r="CPD249" s="53"/>
      <c r="CPE249" s="53"/>
      <c r="CPF249" s="71"/>
      <c r="CPG249" s="41"/>
      <c r="CPH249" s="53"/>
      <c r="CPI249" s="53"/>
      <c r="CPJ249" s="71"/>
      <c r="CPK249" s="41"/>
      <c r="CPL249" s="53"/>
      <c r="CPM249" s="53"/>
      <c r="CPN249" s="71"/>
      <c r="CPO249" s="41"/>
      <c r="CPP249" s="53"/>
      <c r="CPQ249" s="53"/>
      <c r="CPR249" s="71"/>
      <c r="CPS249" s="41"/>
      <c r="CPT249" s="53"/>
      <c r="CPU249" s="53"/>
      <c r="CPV249" s="71"/>
      <c r="CPW249" s="41"/>
      <c r="CPX249" s="53"/>
      <c r="CPY249" s="53"/>
      <c r="CPZ249" s="71"/>
      <c r="CQA249" s="41"/>
      <c r="CQB249" s="53"/>
      <c r="CQC249" s="53"/>
      <c r="CQD249" s="71"/>
      <c r="CQE249" s="41"/>
      <c r="CQF249" s="53"/>
      <c r="CQG249" s="53"/>
      <c r="CQH249" s="71"/>
      <c r="CQI249" s="41"/>
      <c r="CQJ249" s="53"/>
      <c r="CQK249" s="53"/>
      <c r="CQL249" s="71"/>
      <c r="CQM249" s="41"/>
      <c r="CQN249" s="53"/>
      <c r="CQO249" s="53"/>
      <c r="CQP249" s="71"/>
      <c r="CQQ249" s="41"/>
      <c r="CQR249" s="53"/>
      <c r="CQS249" s="53"/>
      <c r="CQT249" s="71"/>
      <c r="CQU249" s="41"/>
      <c r="CQV249" s="53"/>
      <c r="CQW249" s="53"/>
      <c r="CQX249" s="71"/>
      <c r="CQY249" s="41"/>
      <c r="CQZ249" s="53"/>
      <c r="CRA249" s="53"/>
      <c r="CRB249" s="71"/>
      <c r="CRC249" s="41"/>
      <c r="CRD249" s="53"/>
      <c r="CRE249" s="53"/>
      <c r="CRF249" s="71"/>
      <c r="CRG249" s="41"/>
      <c r="CRH249" s="53"/>
      <c r="CRI249" s="53"/>
      <c r="CRJ249" s="71"/>
      <c r="CRK249" s="41"/>
      <c r="CRL249" s="53"/>
      <c r="CRM249" s="53"/>
      <c r="CRN249" s="71"/>
      <c r="CRO249" s="41"/>
      <c r="CRP249" s="53"/>
      <c r="CRQ249" s="53"/>
      <c r="CRR249" s="71"/>
      <c r="CRS249" s="41"/>
      <c r="CRT249" s="53"/>
      <c r="CRU249" s="53"/>
      <c r="CRV249" s="71"/>
      <c r="CRW249" s="41"/>
      <c r="CRX249" s="53"/>
      <c r="CRY249" s="53"/>
      <c r="CRZ249" s="71"/>
      <c r="CSA249" s="41"/>
      <c r="CSB249" s="53"/>
      <c r="CSC249" s="53"/>
      <c r="CSD249" s="71"/>
      <c r="CSE249" s="41"/>
      <c r="CSF249" s="53"/>
      <c r="CSG249" s="53"/>
      <c r="CSH249" s="71"/>
      <c r="CSI249" s="41"/>
      <c r="CSJ249" s="53"/>
      <c r="CSK249" s="53"/>
      <c r="CSL249" s="71"/>
      <c r="CSM249" s="41"/>
      <c r="CSN249" s="53"/>
      <c r="CSO249" s="53"/>
      <c r="CSP249" s="71"/>
      <c r="CSQ249" s="41"/>
      <c r="CSR249" s="53"/>
      <c r="CSS249" s="53"/>
      <c r="CST249" s="71"/>
      <c r="CSU249" s="41"/>
      <c r="CSV249" s="53"/>
      <c r="CSW249" s="53"/>
      <c r="CSX249" s="71"/>
      <c r="CSY249" s="41"/>
      <c r="CSZ249" s="53"/>
      <c r="CTA249" s="53"/>
      <c r="CTB249" s="71"/>
      <c r="CTC249" s="41"/>
      <c r="CTD249" s="53"/>
      <c r="CTE249" s="53"/>
      <c r="CTF249" s="71"/>
      <c r="CTG249" s="41"/>
      <c r="CTH249" s="53"/>
      <c r="CTI249" s="53"/>
      <c r="CTJ249" s="71"/>
      <c r="CTK249" s="41"/>
      <c r="CTL249" s="53"/>
      <c r="CTM249" s="53"/>
      <c r="CTN249" s="71"/>
      <c r="CTO249" s="41"/>
      <c r="CTP249" s="53"/>
      <c r="CTQ249" s="53"/>
      <c r="CTR249" s="71"/>
      <c r="CTS249" s="41"/>
      <c r="CTT249" s="53"/>
      <c r="CTU249" s="53"/>
      <c r="CTV249" s="71"/>
      <c r="CTW249" s="41"/>
      <c r="CTX249" s="53"/>
      <c r="CTY249" s="53"/>
      <c r="CTZ249" s="71"/>
      <c r="CUA249" s="41"/>
      <c r="CUB249" s="53"/>
      <c r="CUC249" s="53"/>
      <c r="CUD249" s="71"/>
      <c r="CUE249" s="41"/>
      <c r="CUF249" s="53"/>
      <c r="CUG249" s="53"/>
      <c r="CUH249" s="71"/>
      <c r="CUI249" s="41"/>
      <c r="CUJ249" s="53"/>
      <c r="CUK249" s="53"/>
      <c r="CUL249" s="71"/>
      <c r="CUM249" s="41"/>
      <c r="CUN249" s="53"/>
      <c r="CUO249" s="53"/>
      <c r="CUP249" s="71"/>
      <c r="CUQ249" s="41"/>
      <c r="CUR249" s="53"/>
      <c r="CUS249" s="53"/>
      <c r="CUT249" s="71"/>
      <c r="CUU249" s="41"/>
      <c r="CUV249" s="53"/>
      <c r="CUW249" s="53"/>
      <c r="CUX249" s="71"/>
      <c r="CUY249" s="41"/>
      <c r="CUZ249" s="53"/>
      <c r="CVA249" s="53"/>
      <c r="CVB249" s="71"/>
      <c r="CVC249" s="41"/>
      <c r="CVD249" s="53"/>
      <c r="CVE249" s="53"/>
      <c r="CVF249" s="71"/>
      <c r="CVG249" s="41"/>
      <c r="CVH249" s="53"/>
      <c r="CVI249" s="53"/>
      <c r="CVJ249" s="71"/>
      <c r="CVK249" s="41"/>
      <c r="CVL249" s="53"/>
      <c r="CVM249" s="53"/>
      <c r="CVN249" s="71"/>
      <c r="CVO249" s="41"/>
      <c r="CVP249" s="53"/>
      <c r="CVQ249" s="53"/>
      <c r="CVR249" s="71"/>
      <c r="CVS249" s="41"/>
      <c r="CVT249" s="53"/>
      <c r="CVU249" s="53"/>
      <c r="CVV249" s="71"/>
      <c r="CVW249" s="41"/>
      <c r="CVX249" s="53"/>
      <c r="CVY249" s="53"/>
      <c r="CVZ249" s="71"/>
      <c r="CWA249" s="41"/>
      <c r="CWB249" s="53"/>
      <c r="CWC249" s="53"/>
      <c r="CWD249" s="71"/>
      <c r="CWE249" s="41"/>
      <c r="CWF249" s="53"/>
      <c r="CWG249" s="53"/>
      <c r="CWH249" s="71"/>
      <c r="CWI249" s="41"/>
      <c r="CWJ249" s="53"/>
      <c r="CWK249" s="53"/>
      <c r="CWL249" s="71"/>
      <c r="CWM249" s="41"/>
      <c r="CWN249" s="53"/>
      <c r="CWO249" s="53"/>
      <c r="CWP249" s="71"/>
      <c r="CWQ249" s="41"/>
      <c r="CWR249" s="53"/>
      <c r="CWS249" s="53"/>
      <c r="CWT249" s="71"/>
      <c r="CWU249" s="41"/>
      <c r="CWV249" s="53"/>
      <c r="CWW249" s="53"/>
      <c r="CWX249" s="71"/>
      <c r="CWY249" s="41"/>
      <c r="CWZ249" s="53"/>
      <c r="CXA249" s="53"/>
      <c r="CXB249" s="71"/>
      <c r="CXC249" s="41"/>
      <c r="CXD249" s="53"/>
      <c r="CXE249" s="53"/>
      <c r="CXF249" s="71"/>
      <c r="CXG249" s="41"/>
      <c r="CXH249" s="53"/>
      <c r="CXI249" s="53"/>
      <c r="CXJ249" s="71"/>
      <c r="CXK249" s="41"/>
      <c r="CXL249" s="53"/>
      <c r="CXM249" s="53"/>
      <c r="CXN249" s="71"/>
      <c r="CXO249" s="41"/>
      <c r="CXP249" s="53"/>
      <c r="CXQ249" s="53"/>
      <c r="CXR249" s="71"/>
      <c r="CXS249" s="41"/>
      <c r="CXT249" s="53"/>
      <c r="CXU249" s="53"/>
      <c r="CXV249" s="71"/>
      <c r="CXW249" s="41"/>
      <c r="CXX249" s="53"/>
      <c r="CXY249" s="53"/>
      <c r="CXZ249" s="71"/>
      <c r="CYA249" s="41"/>
      <c r="CYB249" s="53"/>
      <c r="CYC249" s="53"/>
      <c r="CYD249" s="71"/>
      <c r="CYE249" s="41"/>
      <c r="CYF249" s="53"/>
      <c r="CYG249" s="53"/>
      <c r="CYH249" s="71"/>
      <c r="CYI249" s="41"/>
      <c r="CYJ249" s="53"/>
      <c r="CYK249" s="53"/>
      <c r="CYL249" s="71"/>
      <c r="CYM249" s="41"/>
      <c r="CYN249" s="53"/>
      <c r="CYO249" s="53"/>
      <c r="CYP249" s="71"/>
      <c r="CYQ249" s="41"/>
      <c r="CYR249" s="53"/>
      <c r="CYS249" s="53"/>
      <c r="CYT249" s="71"/>
      <c r="CYU249" s="41"/>
      <c r="CYV249" s="53"/>
      <c r="CYW249" s="53"/>
      <c r="CYX249" s="71"/>
      <c r="CYY249" s="41"/>
      <c r="CYZ249" s="53"/>
      <c r="CZA249" s="53"/>
      <c r="CZB249" s="71"/>
      <c r="CZC249" s="41"/>
      <c r="CZD249" s="53"/>
      <c r="CZE249" s="53"/>
      <c r="CZF249" s="71"/>
      <c r="CZG249" s="41"/>
      <c r="CZH249" s="53"/>
      <c r="CZI249" s="53"/>
      <c r="CZJ249" s="71"/>
      <c r="CZK249" s="41"/>
      <c r="CZL249" s="53"/>
      <c r="CZM249" s="53"/>
      <c r="CZN249" s="71"/>
      <c r="CZO249" s="41"/>
      <c r="CZP249" s="53"/>
      <c r="CZQ249" s="53"/>
      <c r="CZR249" s="71"/>
      <c r="CZS249" s="41"/>
      <c r="CZT249" s="53"/>
      <c r="CZU249" s="53"/>
      <c r="CZV249" s="71"/>
      <c r="CZW249" s="41"/>
      <c r="CZX249" s="53"/>
      <c r="CZY249" s="53"/>
      <c r="CZZ249" s="71"/>
      <c r="DAA249" s="41"/>
      <c r="DAB249" s="53"/>
      <c r="DAC249" s="53"/>
      <c r="DAD249" s="71"/>
      <c r="DAE249" s="41"/>
      <c r="DAF249" s="53"/>
      <c r="DAG249" s="53"/>
      <c r="DAH249" s="71"/>
      <c r="DAI249" s="41"/>
      <c r="DAJ249" s="53"/>
      <c r="DAK249" s="53"/>
      <c r="DAL249" s="71"/>
      <c r="DAM249" s="41"/>
      <c r="DAN249" s="53"/>
      <c r="DAO249" s="53"/>
      <c r="DAP249" s="71"/>
      <c r="DAQ249" s="41"/>
      <c r="DAR249" s="53"/>
      <c r="DAS249" s="53"/>
      <c r="DAT249" s="71"/>
      <c r="DAU249" s="41"/>
      <c r="DAV249" s="53"/>
      <c r="DAW249" s="53"/>
      <c r="DAX249" s="71"/>
      <c r="DAY249" s="41"/>
      <c r="DAZ249" s="53"/>
      <c r="DBA249" s="53"/>
      <c r="DBB249" s="71"/>
      <c r="DBC249" s="41"/>
      <c r="DBD249" s="53"/>
      <c r="DBE249" s="53"/>
      <c r="DBF249" s="71"/>
      <c r="DBG249" s="41"/>
      <c r="DBH249" s="53"/>
      <c r="DBI249" s="53"/>
      <c r="DBJ249" s="71"/>
      <c r="DBK249" s="41"/>
      <c r="DBL249" s="53"/>
      <c r="DBM249" s="53"/>
      <c r="DBN249" s="71"/>
      <c r="DBO249" s="41"/>
      <c r="DBP249" s="53"/>
      <c r="DBQ249" s="53"/>
      <c r="DBR249" s="71"/>
      <c r="DBS249" s="41"/>
      <c r="DBT249" s="53"/>
      <c r="DBU249" s="53"/>
      <c r="DBV249" s="71"/>
      <c r="DBW249" s="41"/>
      <c r="DBX249" s="53"/>
      <c r="DBY249" s="53"/>
      <c r="DBZ249" s="71"/>
      <c r="DCA249" s="41"/>
      <c r="DCB249" s="53"/>
      <c r="DCC249" s="53"/>
      <c r="DCD249" s="71"/>
      <c r="DCE249" s="41"/>
      <c r="DCF249" s="53"/>
      <c r="DCG249" s="53"/>
      <c r="DCH249" s="71"/>
      <c r="DCI249" s="41"/>
      <c r="DCJ249" s="53"/>
      <c r="DCK249" s="53"/>
      <c r="DCL249" s="71"/>
      <c r="DCM249" s="41"/>
      <c r="DCN249" s="53"/>
      <c r="DCO249" s="53"/>
      <c r="DCP249" s="71"/>
      <c r="DCQ249" s="41"/>
      <c r="DCR249" s="53"/>
      <c r="DCS249" s="53"/>
      <c r="DCT249" s="71"/>
      <c r="DCU249" s="41"/>
      <c r="DCV249" s="53"/>
      <c r="DCW249" s="53"/>
      <c r="DCX249" s="71"/>
      <c r="DCY249" s="41"/>
      <c r="DCZ249" s="53"/>
      <c r="DDA249" s="53"/>
      <c r="DDB249" s="71"/>
      <c r="DDC249" s="41"/>
      <c r="DDD249" s="53"/>
      <c r="DDE249" s="53"/>
      <c r="DDF249" s="71"/>
      <c r="DDG249" s="41"/>
      <c r="DDH249" s="53"/>
      <c r="DDI249" s="53"/>
      <c r="DDJ249" s="71"/>
      <c r="DDK249" s="41"/>
      <c r="DDL249" s="53"/>
      <c r="DDM249" s="53"/>
      <c r="DDN249" s="71"/>
      <c r="DDO249" s="41"/>
      <c r="DDP249" s="53"/>
      <c r="DDQ249" s="53"/>
      <c r="DDR249" s="71"/>
      <c r="DDS249" s="41"/>
      <c r="DDT249" s="53"/>
      <c r="DDU249" s="53"/>
      <c r="DDV249" s="71"/>
      <c r="DDW249" s="41"/>
      <c r="DDX249" s="53"/>
      <c r="DDY249" s="53"/>
      <c r="DDZ249" s="71"/>
      <c r="DEA249" s="41"/>
      <c r="DEB249" s="53"/>
      <c r="DEC249" s="53"/>
      <c r="DED249" s="71"/>
      <c r="DEE249" s="41"/>
      <c r="DEF249" s="53"/>
      <c r="DEG249" s="53"/>
      <c r="DEH249" s="71"/>
      <c r="DEI249" s="41"/>
      <c r="DEJ249" s="53"/>
      <c r="DEK249" s="53"/>
      <c r="DEL249" s="71"/>
      <c r="DEM249" s="41"/>
      <c r="DEN249" s="53"/>
      <c r="DEO249" s="53"/>
      <c r="DEP249" s="71"/>
      <c r="DEQ249" s="41"/>
      <c r="DER249" s="53"/>
      <c r="DES249" s="53"/>
      <c r="DET249" s="71"/>
      <c r="DEU249" s="41"/>
      <c r="DEV249" s="53"/>
      <c r="DEW249" s="53"/>
      <c r="DEX249" s="71"/>
      <c r="DEY249" s="41"/>
      <c r="DEZ249" s="53"/>
      <c r="DFA249" s="53"/>
      <c r="DFB249" s="71"/>
      <c r="DFC249" s="41"/>
      <c r="DFD249" s="53"/>
      <c r="DFE249" s="53"/>
      <c r="DFF249" s="71"/>
      <c r="DFG249" s="41"/>
      <c r="DFH249" s="53"/>
      <c r="DFI249" s="53"/>
      <c r="DFJ249" s="71"/>
      <c r="DFK249" s="41"/>
      <c r="DFL249" s="53"/>
      <c r="DFM249" s="53"/>
      <c r="DFN249" s="71"/>
      <c r="DFO249" s="41"/>
      <c r="DFP249" s="53"/>
      <c r="DFQ249" s="53"/>
      <c r="DFR249" s="71"/>
      <c r="DFS249" s="41"/>
      <c r="DFT249" s="53"/>
      <c r="DFU249" s="53"/>
      <c r="DFV249" s="71"/>
      <c r="DFW249" s="41"/>
      <c r="DFX249" s="53"/>
      <c r="DFY249" s="53"/>
      <c r="DFZ249" s="71"/>
      <c r="DGA249" s="41"/>
      <c r="DGB249" s="53"/>
      <c r="DGC249" s="53"/>
      <c r="DGD249" s="71"/>
      <c r="DGE249" s="41"/>
      <c r="DGF249" s="53"/>
      <c r="DGG249" s="53"/>
      <c r="DGH249" s="71"/>
      <c r="DGI249" s="41"/>
      <c r="DGJ249" s="53"/>
      <c r="DGK249" s="53"/>
      <c r="DGL249" s="71"/>
      <c r="DGM249" s="41"/>
      <c r="DGN249" s="53"/>
      <c r="DGO249" s="53"/>
      <c r="DGP249" s="71"/>
      <c r="DGQ249" s="41"/>
      <c r="DGR249" s="53"/>
      <c r="DGS249" s="53"/>
      <c r="DGT249" s="71"/>
      <c r="DGU249" s="41"/>
      <c r="DGV249" s="53"/>
      <c r="DGW249" s="53"/>
      <c r="DGX249" s="71"/>
      <c r="DGY249" s="41"/>
      <c r="DGZ249" s="53"/>
      <c r="DHA249" s="53"/>
      <c r="DHB249" s="71"/>
      <c r="DHC249" s="41"/>
      <c r="DHD249" s="53"/>
      <c r="DHE249" s="53"/>
      <c r="DHF249" s="71"/>
      <c r="DHG249" s="41"/>
      <c r="DHH249" s="53"/>
      <c r="DHI249" s="53"/>
      <c r="DHJ249" s="71"/>
      <c r="DHK249" s="41"/>
      <c r="DHL249" s="53"/>
      <c r="DHM249" s="53"/>
      <c r="DHN249" s="71"/>
      <c r="DHO249" s="41"/>
      <c r="DHP249" s="53"/>
      <c r="DHQ249" s="53"/>
      <c r="DHR249" s="71"/>
      <c r="DHS249" s="41"/>
      <c r="DHT249" s="53"/>
      <c r="DHU249" s="53"/>
      <c r="DHV249" s="71"/>
      <c r="DHW249" s="41"/>
      <c r="DHX249" s="53"/>
      <c r="DHY249" s="53"/>
      <c r="DHZ249" s="71"/>
      <c r="DIA249" s="41"/>
      <c r="DIB249" s="53"/>
      <c r="DIC249" s="53"/>
      <c r="DID249" s="71"/>
      <c r="DIE249" s="41"/>
      <c r="DIF249" s="53"/>
      <c r="DIG249" s="53"/>
      <c r="DIH249" s="71"/>
      <c r="DII249" s="41"/>
      <c r="DIJ249" s="53"/>
      <c r="DIK249" s="53"/>
      <c r="DIL249" s="71"/>
      <c r="DIM249" s="41"/>
      <c r="DIN249" s="53"/>
      <c r="DIO249" s="53"/>
      <c r="DIP249" s="71"/>
      <c r="DIQ249" s="41"/>
      <c r="DIR249" s="53"/>
      <c r="DIS249" s="53"/>
      <c r="DIT249" s="71"/>
      <c r="DIU249" s="41"/>
      <c r="DIV249" s="53"/>
      <c r="DIW249" s="53"/>
      <c r="DIX249" s="71"/>
      <c r="DIY249" s="41"/>
      <c r="DIZ249" s="53"/>
      <c r="DJA249" s="53"/>
      <c r="DJB249" s="71"/>
      <c r="DJC249" s="41"/>
      <c r="DJD249" s="53"/>
      <c r="DJE249" s="53"/>
      <c r="DJF249" s="71"/>
      <c r="DJG249" s="41"/>
      <c r="DJH249" s="53"/>
      <c r="DJI249" s="53"/>
      <c r="DJJ249" s="71"/>
      <c r="DJK249" s="41"/>
      <c r="DJL249" s="53"/>
      <c r="DJM249" s="53"/>
      <c r="DJN249" s="71"/>
      <c r="DJO249" s="41"/>
      <c r="DJP249" s="53"/>
      <c r="DJQ249" s="53"/>
      <c r="DJR249" s="71"/>
      <c r="DJS249" s="41"/>
      <c r="DJT249" s="53"/>
      <c r="DJU249" s="53"/>
      <c r="DJV249" s="71"/>
      <c r="DJW249" s="41"/>
      <c r="DJX249" s="53"/>
      <c r="DJY249" s="53"/>
      <c r="DJZ249" s="71"/>
      <c r="DKA249" s="41"/>
      <c r="DKB249" s="53"/>
      <c r="DKC249" s="53"/>
      <c r="DKD249" s="71"/>
      <c r="DKE249" s="41"/>
      <c r="DKF249" s="53"/>
      <c r="DKG249" s="53"/>
      <c r="DKH249" s="71"/>
      <c r="DKI249" s="41"/>
      <c r="DKJ249" s="53"/>
      <c r="DKK249" s="53"/>
      <c r="DKL249" s="71"/>
      <c r="DKM249" s="41"/>
      <c r="DKN249" s="53"/>
      <c r="DKO249" s="53"/>
      <c r="DKP249" s="71"/>
      <c r="DKQ249" s="41"/>
      <c r="DKR249" s="53"/>
      <c r="DKS249" s="53"/>
      <c r="DKT249" s="71"/>
      <c r="DKU249" s="41"/>
      <c r="DKV249" s="53"/>
      <c r="DKW249" s="53"/>
      <c r="DKX249" s="71"/>
      <c r="DKY249" s="41"/>
      <c r="DKZ249" s="53"/>
      <c r="DLA249" s="53"/>
      <c r="DLB249" s="71"/>
      <c r="DLC249" s="41"/>
      <c r="DLD249" s="53"/>
      <c r="DLE249" s="53"/>
      <c r="DLF249" s="71"/>
      <c r="DLG249" s="41"/>
      <c r="DLH249" s="53"/>
      <c r="DLI249" s="53"/>
      <c r="DLJ249" s="71"/>
      <c r="DLK249" s="41"/>
      <c r="DLL249" s="53"/>
      <c r="DLM249" s="53"/>
      <c r="DLN249" s="71"/>
      <c r="DLO249" s="41"/>
      <c r="DLP249" s="53"/>
      <c r="DLQ249" s="53"/>
      <c r="DLR249" s="71"/>
      <c r="DLS249" s="41"/>
      <c r="DLT249" s="53"/>
      <c r="DLU249" s="53"/>
      <c r="DLV249" s="71"/>
      <c r="DLW249" s="41"/>
      <c r="DLX249" s="53"/>
      <c r="DLY249" s="53"/>
      <c r="DLZ249" s="71"/>
      <c r="DMA249" s="41"/>
      <c r="DMB249" s="53"/>
      <c r="DMC249" s="53"/>
      <c r="DMD249" s="71"/>
      <c r="DME249" s="41"/>
      <c r="DMF249" s="53"/>
      <c r="DMG249" s="53"/>
      <c r="DMH249" s="71"/>
      <c r="DMI249" s="41"/>
      <c r="DMJ249" s="53"/>
      <c r="DMK249" s="53"/>
      <c r="DML249" s="71"/>
      <c r="DMM249" s="41"/>
      <c r="DMN249" s="53"/>
      <c r="DMO249" s="53"/>
      <c r="DMP249" s="71"/>
      <c r="DMQ249" s="41"/>
      <c r="DMR249" s="53"/>
      <c r="DMS249" s="53"/>
      <c r="DMT249" s="71"/>
      <c r="DMU249" s="41"/>
      <c r="DMV249" s="53"/>
      <c r="DMW249" s="53"/>
      <c r="DMX249" s="71"/>
      <c r="DMY249" s="41"/>
      <c r="DMZ249" s="53"/>
      <c r="DNA249" s="53"/>
      <c r="DNB249" s="71"/>
      <c r="DNC249" s="41"/>
      <c r="DND249" s="53"/>
      <c r="DNE249" s="53"/>
      <c r="DNF249" s="71"/>
      <c r="DNG249" s="41"/>
      <c r="DNH249" s="53"/>
      <c r="DNI249" s="53"/>
      <c r="DNJ249" s="71"/>
      <c r="DNK249" s="41"/>
      <c r="DNL249" s="53"/>
      <c r="DNM249" s="53"/>
      <c r="DNN249" s="71"/>
      <c r="DNO249" s="41"/>
      <c r="DNP249" s="53"/>
      <c r="DNQ249" s="53"/>
      <c r="DNR249" s="71"/>
      <c r="DNS249" s="41"/>
      <c r="DNT249" s="53"/>
      <c r="DNU249" s="53"/>
      <c r="DNV249" s="71"/>
      <c r="DNW249" s="41"/>
      <c r="DNX249" s="53"/>
      <c r="DNY249" s="53"/>
      <c r="DNZ249" s="71"/>
      <c r="DOA249" s="41"/>
      <c r="DOB249" s="53"/>
      <c r="DOC249" s="53"/>
      <c r="DOD249" s="71"/>
      <c r="DOE249" s="41"/>
      <c r="DOF249" s="53"/>
      <c r="DOG249" s="53"/>
      <c r="DOH249" s="71"/>
      <c r="DOI249" s="41"/>
      <c r="DOJ249" s="53"/>
      <c r="DOK249" s="53"/>
      <c r="DOL249" s="71"/>
      <c r="DOM249" s="41"/>
      <c r="DON249" s="53"/>
      <c r="DOO249" s="53"/>
      <c r="DOP249" s="71"/>
      <c r="DOQ249" s="41"/>
      <c r="DOR249" s="53"/>
      <c r="DOS249" s="53"/>
      <c r="DOT249" s="71"/>
      <c r="DOU249" s="41"/>
      <c r="DOV249" s="53"/>
      <c r="DOW249" s="53"/>
      <c r="DOX249" s="71"/>
      <c r="DOY249" s="41"/>
      <c r="DOZ249" s="53"/>
      <c r="DPA249" s="53"/>
      <c r="DPB249" s="71"/>
      <c r="DPC249" s="41"/>
      <c r="DPD249" s="53"/>
      <c r="DPE249" s="53"/>
      <c r="DPF249" s="71"/>
      <c r="DPG249" s="41"/>
      <c r="DPH249" s="53"/>
      <c r="DPI249" s="53"/>
      <c r="DPJ249" s="71"/>
      <c r="DPK249" s="41"/>
      <c r="DPL249" s="53"/>
      <c r="DPM249" s="53"/>
      <c r="DPN249" s="71"/>
      <c r="DPO249" s="41"/>
      <c r="DPP249" s="53"/>
      <c r="DPQ249" s="53"/>
      <c r="DPR249" s="71"/>
      <c r="DPS249" s="41"/>
      <c r="DPT249" s="53"/>
      <c r="DPU249" s="53"/>
      <c r="DPV249" s="71"/>
      <c r="DPW249" s="41"/>
      <c r="DPX249" s="53"/>
      <c r="DPY249" s="53"/>
      <c r="DPZ249" s="71"/>
      <c r="DQA249" s="41"/>
      <c r="DQB249" s="53"/>
      <c r="DQC249" s="53"/>
      <c r="DQD249" s="71"/>
      <c r="DQE249" s="41"/>
      <c r="DQF249" s="53"/>
      <c r="DQG249" s="53"/>
      <c r="DQH249" s="71"/>
      <c r="DQI249" s="41"/>
      <c r="DQJ249" s="53"/>
      <c r="DQK249" s="53"/>
      <c r="DQL249" s="71"/>
      <c r="DQM249" s="41"/>
      <c r="DQN249" s="53"/>
      <c r="DQO249" s="53"/>
      <c r="DQP249" s="71"/>
      <c r="DQQ249" s="41"/>
      <c r="DQR249" s="53"/>
      <c r="DQS249" s="53"/>
      <c r="DQT249" s="71"/>
      <c r="DQU249" s="41"/>
      <c r="DQV249" s="53"/>
      <c r="DQW249" s="53"/>
      <c r="DQX249" s="71"/>
      <c r="DQY249" s="41"/>
      <c r="DQZ249" s="53"/>
      <c r="DRA249" s="53"/>
      <c r="DRB249" s="71"/>
      <c r="DRC249" s="41"/>
      <c r="DRD249" s="53"/>
      <c r="DRE249" s="53"/>
      <c r="DRF249" s="71"/>
      <c r="DRG249" s="41"/>
      <c r="DRH249" s="53"/>
      <c r="DRI249" s="53"/>
      <c r="DRJ249" s="71"/>
      <c r="DRK249" s="41"/>
      <c r="DRL249" s="53"/>
      <c r="DRM249" s="53"/>
      <c r="DRN249" s="71"/>
      <c r="DRO249" s="41"/>
      <c r="DRP249" s="53"/>
      <c r="DRQ249" s="53"/>
      <c r="DRR249" s="71"/>
      <c r="DRS249" s="41"/>
      <c r="DRT249" s="53"/>
      <c r="DRU249" s="53"/>
      <c r="DRV249" s="71"/>
      <c r="DRW249" s="41"/>
      <c r="DRX249" s="53"/>
      <c r="DRY249" s="53"/>
      <c r="DRZ249" s="71"/>
      <c r="DSA249" s="41"/>
      <c r="DSB249" s="53"/>
      <c r="DSC249" s="53"/>
      <c r="DSD249" s="71"/>
      <c r="DSE249" s="41"/>
      <c r="DSF249" s="53"/>
      <c r="DSG249" s="53"/>
      <c r="DSH249" s="71"/>
      <c r="DSI249" s="41"/>
      <c r="DSJ249" s="53"/>
      <c r="DSK249" s="53"/>
      <c r="DSL249" s="71"/>
      <c r="DSM249" s="41"/>
      <c r="DSN249" s="53"/>
      <c r="DSO249" s="53"/>
      <c r="DSP249" s="71"/>
      <c r="DSQ249" s="41"/>
      <c r="DSR249" s="53"/>
      <c r="DSS249" s="53"/>
      <c r="DST249" s="71"/>
      <c r="DSU249" s="41"/>
      <c r="DSV249" s="53"/>
      <c r="DSW249" s="53"/>
      <c r="DSX249" s="71"/>
      <c r="DSY249" s="41"/>
      <c r="DSZ249" s="53"/>
      <c r="DTA249" s="53"/>
      <c r="DTB249" s="71"/>
      <c r="DTC249" s="41"/>
      <c r="DTD249" s="53"/>
      <c r="DTE249" s="53"/>
      <c r="DTF249" s="71"/>
      <c r="DTG249" s="41"/>
      <c r="DTH249" s="53"/>
      <c r="DTI249" s="53"/>
      <c r="DTJ249" s="71"/>
      <c r="DTK249" s="41"/>
      <c r="DTL249" s="53"/>
      <c r="DTM249" s="53"/>
      <c r="DTN249" s="71"/>
      <c r="DTO249" s="41"/>
      <c r="DTP249" s="53"/>
      <c r="DTQ249" s="53"/>
      <c r="DTR249" s="71"/>
      <c r="DTS249" s="41"/>
      <c r="DTT249" s="53"/>
      <c r="DTU249" s="53"/>
      <c r="DTV249" s="71"/>
      <c r="DTW249" s="41"/>
      <c r="DTX249" s="53"/>
      <c r="DTY249" s="53"/>
      <c r="DTZ249" s="71"/>
      <c r="DUA249" s="41"/>
      <c r="DUB249" s="53"/>
      <c r="DUC249" s="53"/>
      <c r="DUD249" s="71"/>
      <c r="DUE249" s="41"/>
      <c r="DUF249" s="53"/>
      <c r="DUG249" s="53"/>
      <c r="DUH249" s="71"/>
      <c r="DUI249" s="41"/>
      <c r="DUJ249" s="53"/>
      <c r="DUK249" s="53"/>
      <c r="DUL249" s="71"/>
      <c r="DUM249" s="41"/>
      <c r="DUN249" s="53"/>
      <c r="DUO249" s="53"/>
      <c r="DUP249" s="71"/>
      <c r="DUQ249" s="41"/>
      <c r="DUR249" s="53"/>
      <c r="DUS249" s="53"/>
      <c r="DUT249" s="71"/>
      <c r="DUU249" s="41"/>
      <c r="DUV249" s="53"/>
      <c r="DUW249" s="53"/>
      <c r="DUX249" s="71"/>
      <c r="DUY249" s="41"/>
      <c r="DUZ249" s="53"/>
      <c r="DVA249" s="53"/>
      <c r="DVB249" s="71"/>
      <c r="DVC249" s="41"/>
      <c r="DVD249" s="53"/>
      <c r="DVE249" s="53"/>
      <c r="DVF249" s="71"/>
      <c r="DVG249" s="41"/>
      <c r="DVH249" s="53"/>
      <c r="DVI249" s="53"/>
      <c r="DVJ249" s="71"/>
      <c r="DVK249" s="41"/>
      <c r="DVL249" s="53"/>
      <c r="DVM249" s="53"/>
      <c r="DVN249" s="71"/>
      <c r="DVO249" s="41"/>
      <c r="DVP249" s="53"/>
      <c r="DVQ249" s="53"/>
      <c r="DVR249" s="71"/>
      <c r="DVS249" s="41"/>
      <c r="DVT249" s="53"/>
      <c r="DVU249" s="53"/>
      <c r="DVV249" s="71"/>
      <c r="DVW249" s="41"/>
      <c r="DVX249" s="53"/>
      <c r="DVY249" s="53"/>
      <c r="DVZ249" s="71"/>
      <c r="DWA249" s="41"/>
      <c r="DWB249" s="53"/>
      <c r="DWC249" s="53"/>
      <c r="DWD249" s="71"/>
      <c r="DWE249" s="41"/>
      <c r="DWF249" s="53"/>
      <c r="DWG249" s="53"/>
      <c r="DWH249" s="71"/>
      <c r="DWI249" s="41"/>
      <c r="DWJ249" s="53"/>
      <c r="DWK249" s="53"/>
      <c r="DWL249" s="71"/>
      <c r="DWM249" s="41"/>
      <c r="DWN249" s="53"/>
      <c r="DWO249" s="53"/>
      <c r="DWP249" s="71"/>
      <c r="DWQ249" s="41"/>
      <c r="DWR249" s="53"/>
      <c r="DWS249" s="53"/>
      <c r="DWT249" s="71"/>
      <c r="DWU249" s="41"/>
      <c r="DWV249" s="53"/>
      <c r="DWW249" s="53"/>
      <c r="DWX249" s="71"/>
      <c r="DWY249" s="41"/>
      <c r="DWZ249" s="53"/>
      <c r="DXA249" s="53"/>
      <c r="DXB249" s="71"/>
      <c r="DXC249" s="41"/>
      <c r="DXD249" s="53"/>
      <c r="DXE249" s="53"/>
      <c r="DXF249" s="71"/>
      <c r="DXG249" s="41"/>
      <c r="DXH249" s="53"/>
      <c r="DXI249" s="53"/>
      <c r="DXJ249" s="71"/>
      <c r="DXK249" s="41"/>
      <c r="DXL249" s="53"/>
      <c r="DXM249" s="53"/>
      <c r="DXN249" s="71"/>
      <c r="DXO249" s="41"/>
      <c r="DXP249" s="53"/>
      <c r="DXQ249" s="53"/>
      <c r="DXR249" s="71"/>
      <c r="DXS249" s="41"/>
      <c r="DXT249" s="53"/>
      <c r="DXU249" s="53"/>
      <c r="DXV249" s="71"/>
      <c r="DXW249" s="41"/>
      <c r="DXX249" s="53"/>
      <c r="DXY249" s="53"/>
      <c r="DXZ249" s="71"/>
      <c r="DYA249" s="41"/>
      <c r="DYB249" s="53"/>
      <c r="DYC249" s="53"/>
      <c r="DYD249" s="71"/>
      <c r="DYE249" s="41"/>
      <c r="DYF249" s="53"/>
      <c r="DYG249" s="53"/>
      <c r="DYH249" s="71"/>
      <c r="DYI249" s="41"/>
      <c r="DYJ249" s="53"/>
      <c r="DYK249" s="53"/>
      <c r="DYL249" s="71"/>
      <c r="DYM249" s="41"/>
      <c r="DYN249" s="53"/>
      <c r="DYO249" s="53"/>
      <c r="DYP249" s="71"/>
      <c r="DYQ249" s="41"/>
      <c r="DYR249" s="53"/>
      <c r="DYS249" s="53"/>
      <c r="DYT249" s="71"/>
      <c r="DYU249" s="41"/>
      <c r="DYV249" s="53"/>
      <c r="DYW249" s="53"/>
      <c r="DYX249" s="71"/>
      <c r="DYY249" s="41"/>
      <c r="DYZ249" s="53"/>
      <c r="DZA249" s="53"/>
      <c r="DZB249" s="71"/>
      <c r="DZC249" s="41"/>
      <c r="DZD249" s="53"/>
      <c r="DZE249" s="53"/>
      <c r="DZF249" s="71"/>
      <c r="DZG249" s="41"/>
      <c r="DZH249" s="53"/>
      <c r="DZI249" s="53"/>
      <c r="DZJ249" s="71"/>
      <c r="DZK249" s="41"/>
      <c r="DZL249" s="53"/>
      <c r="DZM249" s="53"/>
      <c r="DZN249" s="71"/>
      <c r="DZO249" s="41"/>
      <c r="DZP249" s="53"/>
      <c r="DZQ249" s="53"/>
      <c r="DZR249" s="71"/>
      <c r="DZS249" s="41"/>
      <c r="DZT249" s="53"/>
      <c r="DZU249" s="53"/>
      <c r="DZV249" s="71"/>
      <c r="DZW249" s="41"/>
      <c r="DZX249" s="53"/>
      <c r="DZY249" s="53"/>
      <c r="DZZ249" s="71"/>
      <c r="EAA249" s="41"/>
      <c r="EAB249" s="53"/>
      <c r="EAC249" s="53"/>
      <c r="EAD249" s="71"/>
      <c r="EAE249" s="41"/>
      <c r="EAF249" s="53"/>
      <c r="EAG249" s="53"/>
      <c r="EAH249" s="71"/>
      <c r="EAI249" s="41"/>
      <c r="EAJ249" s="53"/>
      <c r="EAK249" s="53"/>
      <c r="EAL249" s="71"/>
      <c r="EAM249" s="41"/>
      <c r="EAN249" s="53"/>
      <c r="EAO249" s="53"/>
      <c r="EAP249" s="71"/>
      <c r="EAQ249" s="41"/>
      <c r="EAR249" s="53"/>
      <c r="EAS249" s="53"/>
      <c r="EAT249" s="71"/>
      <c r="EAU249" s="41"/>
      <c r="EAV249" s="53"/>
      <c r="EAW249" s="53"/>
      <c r="EAX249" s="71"/>
      <c r="EAY249" s="41"/>
      <c r="EAZ249" s="53"/>
      <c r="EBA249" s="53"/>
      <c r="EBB249" s="71"/>
      <c r="EBC249" s="41"/>
      <c r="EBD249" s="53"/>
      <c r="EBE249" s="53"/>
      <c r="EBF249" s="71"/>
      <c r="EBG249" s="41"/>
      <c r="EBH249" s="53"/>
      <c r="EBI249" s="53"/>
      <c r="EBJ249" s="71"/>
      <c r="EBK249" s="41"/>
      <c r="EBL249" s="53"/>
      <c r="EBM249" s="53"/>
      <c r="EBN249" s="71"/>
      <c r="EBO249" s="41"/>
      <c r="EBP249" s="53"/>
      <c r="EBQ249" s="53"/>
      <c r="EBR249" s="71"/>
      <c r="EBS249" s="41"/>
      <c r="EBT249" s="53"/>
      <c r="EBU249" s="53"/>
      <c r="EBV249" s="71"/>
      <c r="EBW249" s="41"/>
      <c r="EBX249" s="53"/>
      <c r="EBY249" s="53"/>
      <c r="EBZ249" s="71"/>
      <c r="ECA249" s="41"/>
      <c r="ECB249" s="53"/>
      <c r="ECC249" s="53"/>
      <c r="ECD249" s="71"/>
      <c r="ECE249" s="41"/>
      <c r="ECF249" s="53"/>
      <c r="ECG249" s="53"/>
      <c r="ECH249" s="71"/>
      <c r="ECI249" s="41"/>
      <c r="ECJ249" s="53"/>
      <c r="ECK249" s="53"/>
      <c r="ECL249" s="71"/>
      <c r="ECM249" s="41"/>
      <c r="ECN249" s="53"/>
      <c r="ECO249" s="53"/>
      <c r="ECP249" s="71"/>
      <c r="ECQ249" s="41"/>
      <c r="ECR249" s="53"/>
      <c r="ECS249" s="53"/>
      <c r="ECT249" s="71"/>
      <c r="ECU249" s="41"/>
      <c r="ECV249" s="53"/>
      <c r="ECW249" s="53"/>
      <c r="ECX249" s="71"/>
      <c r="ECY249" s="41"/>
      <c r="ECZ249" s="53"/>
      <c r="EDA249" s="53"/>
      <c r="EDB249" s="71"/>
      <c r="EDC249" s="41"/>
      <c r="EDD249" s="53"/>
      <c r="EDE249" s="53"/>
      <c r="EDF249" s="71"/>
      <c r="EDG249" s="41"/>
      <c r="EDH249" s="53"/>
      <c r="EDI249" s="53"/>
      <c r="EDJ249" s="71"/>
      <c r="EDK249" s="41"/>
      <c r="EDL249" s="53"/>
      <c r="EDM249" s="53"/>
      <c r="EDN249" s="71"/>
      <c r="EDO249" s="41"/>
      <c r="EDP249" s="53"/>
      <c r="EDQ249" s="53"/>
      <c r="EDR249" s="71"/>
      <c r="EDS249" s="41"/>
      <c r="EDT249" s="53"/>
      <c r="EDU249" s="53"/>
      <c r="EDV249" s="71"/>
      <c r="EDW249" s="41"/>
      <c r="EDX249" s="53"/>
      <c r="EDY249" s="53"/>
      <c r="EDZ249" s="71"/>
      <c r="EEA249" s="41"/>
      <c r="EEB249" s="53"/>
      <c r="EEC249" s="53"/>
      <c r="EED249" s="71"/>
      <c r="EEE249" s="41"/>
      <c r="EEF249" s="53"/>
      <c r="EEG249" s="53"/>
      <c r="EEH249" s="71"/>
      <c r="EEI249" s="41"/>
      <c r="EEJ249" s="53"/>
      <c r="EEK249" s="53"/>
      <c r="EEL249" s="71"/>
      <c r="EEM249" s="41"/>
      <c r="EEN249" s="53"/>
      <c r="EEO249" s="53"/>
      <c r="EEP249" s="71"/>
      <c r="EEQ249" s="41"/>
      <c r="EER249" s="53"/>
      <c r="EES249" s="53"/>
      <c r="EET249" s="71"/>
      <c r="EEU249" s="41"/>
      <c r="EEV249" s="53"/>
      <c r="EEW249" s="53"/>
      <c r="EEX249" s="71"/>
      <c r="EEY249" s="41"/>
      <c r="EEZ249" s="53"/>
      <c r="EFA249" s="53"/>
      <c r="EFB249" s="71"/>
      <c r="EFC249" s="41"/>
      <c r="EFD249" s="53"/>
      <c r="EFE249" s="53"/>
      <c r="EFF249" s="71"/>
      <c r="EFG249" s="41"/>
      <c r="EFH249" s="53"/>
      <c r="EFI249" s="53"/>
      <c r="EFJ249" s="71"/>
      <c r="EFK249" s="41"/>
      <c r="EFL249" s="53"/>
      <c r="EFM249" s="53"/>
      <c r="EFN249" s="71"/>
      <c r="EFO249" s="41"/>
      <c r="EFP249" s="53"/>
      <c r="EFQ249" s="53"/>
      <c r="EFR249" s="71"/>
      <c r="EFS249" s="41"/>
      <c r="EFT249" s="53"/>
      <c r="EFU249" s="53"/>
      <c r="EFV249" s="71"/>
      <c r="EFW249" s="41"/>
      <c r="EFX249" s="53"/>
      <c r="EFY249" s="53"/>
      <c r="EFZ249" s="71"/>
      <c r="EGA249" s="41"/>
      <c r="EGB249" s="53"/>
      <c r="EGC249" s="53"/>
      <c r="EGD249" s="71"/>
      <c r="EGE249" s="41"/>
      <c r="EGF249" s="53"/>
      <c r="EGG249" s="53"/>
      <c r="EGH249" s="71"/>
      <c r="EGI249" s="41"/>
      <c r="EGJ249" s="53"/>
      <c r="EGK249" s="53"/>
      <c r="EGL249" s="71"/>
      <c r="EGM249" s="41"/>
      <c r="EGN249" s="53"/>
      <c r="EGO249" s="53"/>
      <c r="EGP249" s="71"/>
      <c r="EGQ249" s="41"/>
      <c r="EGR249" s="53"/>
      <c r="EGS249" s="53"/>
      <c r="EGT249" s="71"/>
      <c r="EGU249" s="41"/>
      <c r="EGV249" s="53"/>
      <c r="EGW249" s="53"/>
      <c r="EGX249" s="71"/>
      <c r="EGY249" s="41"/>
      <c r="EGZ249" s="53"/>
      <c r="EHA249" s="53"/>
      <c r="EHB249" s="71"/>
      <c r="EHC249" s="41"/>
      <c r="EHD249" s="53"/>
      <c r="EHE249" s="53"/>
      <c r="EHF249" s="71"/>
      <c r="EHG249" s="41"/>
      <c r="EHH249" s="53"/>
      <c r="EHI249" s="53"/>
      <c r="EHJ249" s="71"/>
      <c r="EHK249" s="41"/>
      <c r="EHL249" s="53"/>
      <c r="EHM249" s="53"/>
      <c r="EHN249" s="71"/>
      <c r="EHO249" s="41"/>
      <c r="EHP249" s="53"/>
      <c r="EHQ249" s="53"/>
      <c r="EHR249" s="71"/>
      <c r="EHS249" s="41"/>
      <c r="EHT249" s="53"/>
      <c r="EHU249" s="53"/>
      <c r="EHV249" s="71"/>
      <c r="EHW249" s="41"/>
      <c r="EHX249" s="53"/>
      <c r="EHY249" s="53"/>
      <c r="EHZ249" s="71"/>
      <c r="EIA249" s="41"/>
      <c r="EIB249" s="53"/>
      <c r="EIC249" s="53"/>
      <c r="EID249" s="71"/>
      <c r="EIE249" s="41"/>
      <c r="EIF249" s="53"/>
      <c r="EIG249" s="53"/>
      <c r="EIH249" s="71"/>
      <c r="EII249" s="41"/>
      <c r="EIJ249" s="53"/>
      <c r="EIK249" s="53"/>
      <c r="EIL249" s="71"/>
      <c r="EIM249" s="41"/>
      <c r="EIN249" s="53"/>
      <c r="EIO249" s="53"/>
      <c r="EIP249" s="71"/>
      <c r="EIQ249" s="41"/>
      <c r="EIR249" s="53"/>
      <c r="EIS249" s="53"/>
      <c r="EIT249" s="71"/>
      <c r="EIU249" s="41"/>
      <c r="EIV249" s="53"/>
      <c r="EIW249" s="53"/>
      <c r="EIX249" s="71"/>
      <c r="EIY249" s="41"/>
      <c r="EIZ249" s="53"/>
      <c r="EJA249" s="53"/>
      <c r="EJB249" s="71"/>
      <c r="EJC249" s="41"/>
      <c r="EJD249" s="53"/>
      <c r="EJE249" s="53"/>
      <c r="EJF249" s="71"/>
      <c r="EJG249" s="41"/>
      <c r="EJH249" s="53"/>
      <c r="EJI249" s="53"/>
      <c r="EJJ249" s="71"/>
      <c r="EJK249" s="41"/>
      <c r="EJL249" s="53"/>
      <c r="EJM249" s="53"/>
      <c r="EJN249" s="71"/>
      <c r="EJO249" s="41"/>
      <c r="EJP249" s="53"/>
      <c r="EJQ249" s="53"/>
      <c r="EJR249" s="71"/>
      <c r="EJS249" s="41"/>
      <c r="EJT249" s="53"/>
      <c r="EJU249" s="53"/>
      <c r="EJV249" s="71"/>
      <c r="EJW249" s="41"/>
      <c r="EJX249" s="53"/>
      <c r="EJY249" s="53"/>
      <c r="EJZ249" s="71"/>
      <c r="EKA249" s="41"/>
      <c r="EKB249" s="53"/>
      <c r="EKC249" s="53"/>
      <c r="EKD249" s="71"/>
      <c r="EKE249" s="41"/>
      <c r="EKF249" s="53"/>
      <c r="EKG249" s="53"/>
      <c r="EKH249" s="71"/>
      <c r="EKI249" s="41"/>
      <c r="EKJ249" s="53"/>
      <c r="EKK249" s="53"/>
      <c r="EKL249" s="71"/>
      <c r="EKM249" s="41"/>
      <c r="EKN249" s="53"/>
      <c r="EKO249" s="53"/>
      <c r="EKP249" s="71"/>
      <c r="EKQ249" s="41"/>
      <c r="EKR249" s="53"/>
      <c r="EKS249" s="53"/>
      <c r="EKT249" s="71"/>
      <c r="EKU249" s="41"/>
      <c r="EKV249" s="53"/>
      <c r="EKW249" s="53"/>
      <c r="EKX249" s="71"/>
      <c r="EKY249" s="41"/>
      <c r="EKZ249" s="53"/>
      <c r="ELA249" s="53"/>
      <c r="ELB249" s="71"/>
      <c r="ELC249" s="41"/>
      <c r="ELD249" s="53"/>
      <c r="ELE249" s="53"/>
      <c r="ELF249" s="71"/>
      <c r="ELG249" s="41"/>
      <c r="ELH249" s="53"/>
      <c r="ELI249" s="53"/>
      <c r="ELJ249" s="71"/>
      <c r="ELK249" s="41"/>
      <c r="ELL249" s="53"/>
      <c r="ELM249" s="53"/>
      <c r="ELN249" s="71"/>
      <c r="ELO249" s="41"/>
      <c r="ELP249" s="53"/>
      <c r="ELQ249" s="53"/>
      <c r="ELR249" s="71"/>
      <c r="ELS249" s="41"/>
      <c r="ELT249" s="53"/>
      <c r="ELU249" s="53"/>
      <c r="ELV249" s="71"/>
      <c r="ELW249" s="41"/>
      <c r="ELX249" s="53"/>
      <c r="ELY249" s="53"/>
      <c r="ELZ249" s="71"/>
      <c r="EMA249" s="41"/>
      <c r="EMB249" s="53"/>
      <c r="EMC249" s="53"/>
      <c r="EMD249" s="71"/>
      <c r="EME249" s="41"/>
      <c r="EMF249" s="53"/>
      <c r="EMG249" s="53"/>
      <c r="EMH249" s="71"/>
      <c r="EMI249" s="41"/>
      <c r="EMJ249" s="53"/>
      <c r="EMK249" s="53"/>
      <c r="EML249" s="71"/>
      <c r="EMM249" s="41"/>
      <c r="EMN249" s="53"/>
      <c r="EMO249" s="53"/>
      <c r="EMP249" s="71"/>
      <c r="EMQ249" s="41"/>
      <c r="EMR249" s="53"/>
      <c r="EMS249" s="53"/>
      <c r="EMT249" s="71"/>
      <c r="EMU249" s="41"/>
      <c r="EMV249" s="53"/>
      <c r="EMW249" s="53"/>
      <c r="EMX249" s="71"/>
      <c r="EMY249" s="41"/>
      <c r="EMZ249" s="53"/>
      <c r="ENA249" s="53"/>
      <c r="ENB249" s="71"/>
      <c r="ENC249" s="41"/>
      <c r="END249" s="53"/>
      <c r="ENE249" s="53"/>
      <c r="ENF249" s="71"/>
      <c r="ENG249" s="41"/>
      <c r="ENH249" s="53"/>
      <c r="ENI249" s="53"/>
      <c r="ENJ249" s="71"/>
      <c r="ENK249" s="41"/>
      <c r="ENL249" s="53"/>
      <c r="ENM249" s="53"/>
      <c r="ENN249" s="71"/>
      <c r="ENO249" s="41"/>
      <c r="ENP249" s="53"/>
      <c r="ENQ249" s="53"/>
      <c r="ENR249" s="71"/>
      <c r="ENS249" s="41"/>
      <c r="ENT249" s="53"/>
      <c r="ENU249" s="53"/>
      <c r="ENV249" s="71"/>
      <c r="ENW249" s="41"/>
      <c r="ENX249" s="53"/>
      <c r="ENY249" s="53"/>
      <c r="ENZ249" s="71"/>
      <c r="EOA249" s="41"/>
      <c r="EOB249" s="53"/>
      <c r="EOC249" s="53"/>
      <c r="EOD249" s="71"/>
      <c r="EOE249" s="41"/>
      <c r="EOF249" s="53"/>
      <c r="EOG249" s="53"/>
      <c r="EOH249" s="71"/>
      <c r="EOI249" s="41"/>
      <c r="EOJ249" s="53"/>
      <c r="EOK249" s="53"/>
      <c r="EOL249" s="71"/>
      <c r="EOM249" s="41"/>
      <c r="EON249" s="53"/>
      <c r="EOO249" s="53"/>
      <c r="EOP249" s="71"/>
      <c r="EOQ249" s="41"/>
      <c r="EOR249" s="53"/>
      <c r="EOS249" s="53"/>
      <c r="EOT249" s="71"/>
      <c r="EOU249" s="41"/>
      <c r="EOV249" s="53"/>
      <c r="EOW249" s="53"/>
      <c r="EOX249" s="71"/>
      <c r="EOY249" s="41"/>
      <c r="EOZ249" s="53"/>
      <c r="EPA249" s="53"/>
      <c r="EPB249" s="71"/>
      <c r="EPC249" s="41"/>
      <c r="EPD249" s="53"/>
      <c r="EPE249" s="53"/>
      <c r="EPF249" s="71"/>
      <c r="EPG249" s="41"/>
      <c r="EPH249" s="53"/>
      <c r="EPI249" s="53"/>
      <c r="EPJ249" s="71"/>
      <c r="EPK249" s="41"/>
      <c r="EPL249" s="53"/>
      <c r="EPM249" s="53"/>
      <c r="EPN249" s="71"/>
      <c r="EPO249" s="41"/>
      <c r="EPP249" s="53"/>
      <c r="EPQ249" s="53"/>
      <c r="EPR249" s="71"/>
      <c r="EPS249" s="41"/>
      <c r="EPT249" s="53"/>
      <c r="EPU249" s="53"/>
      <c r="EPV249" s="71"/>
      <c r="EPW249" s="41"/>
      <c r="EPX249" s="53"/>
      <c r="EPY249" s="53"/>
      <c r="EPZ249" s="71"/>
      <c r="EQA249" s="41"/>
      <c r="EQB249" s="53"/>
      <c r="EQC249" s="53"/>
      <c r="EQD249" s="71"/>
      <c r="EQE249" s="41"/>
      <c r="EQF249" s="53"/>
      <c r="EQG249" s="53"/>
      <c r="EQH249" s="71"/>
      <c r="EQI249" s="41"/>
      <c r="EQJ249" s="53"/>
      <c r="EQK249" s="53"/>
      <c r="EQL249" s="71"/>
      <c r="EQM249" s="41"/>
      <c r="EQN249" s="53"/>
      <c r="EQO249" s="53"/>
      <c r="EQP249" s="71"/>
      <c r="EQQ249" s="41"/>
      <c r="EQR249" s="53"/>
      <c r="EQS249" s="53"/>
      <c r="EQT249" s="71"/>
      <c r="EQU249" s="41"/>
      <c r="EQV249" s="53"/>
      <c r="EQW249" s="53"/>
      <c r="EQX249" s="71"/>
      <c r="EQY249" s="41"/>
      <c r="EQZ249" s="53"/>
      <c r="ERA249" s="53"/>
      <c r="ERB249" s="71"/>
      <c r="ERC249" s="41"/>
      <c r="ERD249" s="53"/>
      <c r="ERE249" s="53"/>
      <c r="ERF249" s="71"/>
      <c r="ERG249" s="41"/>
      <c r="ERH249" s="53"/>
      <c r="ERI249" s="53"/>
      <c r="ERJ249" s="71"/>
      <c r="ERK249" s="41"/>
      <c r="ERL249" s="53"/>
      <c r="ERM249" s="53"/>
      <c r="ERN249" s="71"/>
      <c r="ERO249" s="41"/>
      <c r="ERP249" s="53"/>
      <c r="ERQ249" s="53"/>
      <c r="ERR249" s="71"/>
      <c r="ERS249" s="41"/>
      <c r="ERT249" s="53"/>
      <c r="ERU249" s="53"/>
      <c r="ERV249" s="71"/>
      <c r="ERW249" s="41"/>
      <c r="ERX249" s="53"/>
      <c r="ERY249" s="53"/>
      <c r="ERZ249" s="71"/>
      <c r="ESA249" s="41"/>
      <c r="ESB249" s="53"/>
      <c r="ESC249" s="53"/>
      <c r="ESD249" s="71"/>
      <c r="ESE249" s="41"/>
      <c r="ESF249" s="53"/>
      <c r="ESG249" s="53"/>
      <c r="ESH249" s="71"/>
      <c r="ESI249" s="41"/>
      <c r="ESJ249" s="53"/>
      <c r="ESK249" s="53"/>
      <c r="ESL249" s="71"/>
      <c r="ESM249" s="41"/>
      <c r="ESN249" s="53"/>
      <c r="ESO249" s="53"/>
      <c r="ESP249" s="71"/>
      <c r="ESQ249" s="41"/>
      <c r="ESR249" s="53"/>
      <c r="ESS249" s="53"/>
      <c r="EST249" s="71"/>
      <c r="ESU249" s="41"/>
      <c r="ESV249" s="53"/>
      <c r="ESW249" s="53"/>
      <c r="ESX249" s="71"/>
      <c r="ESY249" s="41"/>
      <c r="ESZ249" s="53"/>
      <c r="ETA249" s="53"/>
      <c r="ETB249" s="71"/>
      <c r="ETC249" s="41"/>
      <c r="ETD249" s="53"/>
      <c r="ETE249" s="53"/>
      <c r="ETF249" s="71"/>
      <c r="ETG249" s="41"/>
      <c r="ETH249" s="53"/>
      <c r="ETI249" s="53"/>
      <c r="ETJ249" s="71"/>
      <c r="ETK249" s="41"/>
      <c r="ETL249" s="53"/>
      <c r="ETM249" s="53"/>
      <c r="ETN249" s="71"/>
      <c r="ETO249" s="41"/>
      <c r="ETP249" s="53"/>
      <c r="ETQ249" s="53"/>
      <c r="ETR249" s="71"/>
      <c r="ETS249" s="41"/>
      <c r="ETT249" s="53"/>
      <c r="ETU249" s="53"/>
      <c r="ETV249" s="71"/>
      <c r="ETW249" s="41"/>
      <c r="ETX249" s="53"/>
      <c r="ETY249" s="53"/>
      <c r="ETZ249" s="71"/>
      <c r="EUA249" s="41"/>
      <c r="EUB249" s="53"/>
      <c r="EUC249" s="53"/>
      <c r="EUD249" s="71"/>
      <c r="EUE249" s="41"/>
      <c r="EUF249" s="53"/>
      <c r="EUG249" s="53"/>
      <c r="EUH249" s="71"/>
      <c r="EUI249" s="41"/>
      <c r="EUJ249" s="53"/>
      <c r="EUK249" s="53"/>
      <c r="EUL249" s="71"/>
      <c r="EUM249" s="41"/>
      <c r="EUN249" s="53"/>
      <c r="EUO249" s="53"/>
      <c r="EUP249" s="71"/>
      <c r="EUQ249" s="41"/>
      <c r="EUR249" s="53"/>
      <c r="EUS249" s="53"/>
      <c r="EUT249" s="71"/>
      <c r="EUU249" s="41"/>
      <c r="EUV249" s="53"/>
      <c r="EUW249" s="53"/>
      <c r="EUX249" s="71"/>
      <c r="EUY249" s="41"/>
      <c r="EUZ249" s="53"/>
      <c r="EVA249" s="53"/>
      <c r="EVB249" s="71"/>
      <c r="EVC249" s="41"/>
      <c r="EVD249" s="53"/>
      <c r="EVE249" s="53"/>
      <c r="EVF249" s="71"/>
      <c r="EVG249" s="41"/>
      <c r="EVH249" s="53"/>
      <c r="EVI249" s="53"/>
      <c r="EVJ249" s="71"/>
      <c r="EVK249" s="41"/>
      <c r="EVL249" s="53"/>
      <c r="EVM249" s="53"/>
      <c r="EVN249" s="71"/>
      <c r="EVO249" s="41"/>
      <c r="EVP249" s="53"/>
      <c r="EVQ249" s="53"/>
      <c r="EVR249" s="71"/>
      <c r="EVS249" s="41"/>
      <c r="EVT249" s="53"/>
      <c r="EVU249" s="53"/>
      <c r="EVV249" s="71"/>
      <c r="EVW249" s="41"/>
      <c r="EVX249" s="53"/>
      <c r="EVY249" s="53"/>
      <c r="EVZ249" s="71"/>
      <c r="EWA249" s="41"/>
      <c r="EWB249" s="53"/>
      <c r="EWC249" s="53"/>
      <c r="EWD249" s="71"/>
      <c r="EWE249" s="41"/>
      <c r="EWF249" s="53"/>
      <c r="EWG249" s="53"/>
      <c r="EWH249" s="71"/>
      <c r="EWI249" s="41"/>
      <c r="EWJ249" s="53"/>
      <c r="EWK249" s="53"/>
      <c r="EWL249" s="71"/>
      <c r="EWM249" s="41"/>
      <c r="EWN249" s="53"/>
      <c r="EWO249" s="53"/>
      <c r="EWP249" s="71"/>
      <c r="EWQ249" s="41"/>
      <c r="EWR249" s="53"/>
      <c r="EWS249" s="53"/>
      <c r="EWT249" s="71"/>
      <c r="EWU249" s="41"/>
      <c r="EWV249" s="53"/>
      <c r="EWW249" s="53"/>
      <c r="EWX249" s="71"/>
      <c r="EWY249" s="41"/>
      <c r="EWZ249" s="53"/>
      <c r="EXA249" s="53"/>
      <c r="EXB249" s="71"/>
      <c r="EXC249" s="41"/>
      <c r="EXD249" s="53"/>
      <c r="EXE249" s="53"/>
      <c r="EXF249" s="71"/>
      <c r="EXG249" s="41"/>
      <c r="EXH249" s="53"/>
      <c r="EXI249" s="53"/>
      <c r="EXJ249" s="71"/>
      <c r="EXK249" s="41"/>
      <c r="EXL249" s="53"/>
      <c r="EXM249" s="53"/>
      <c r="EXN249" s="71"/>
      <c r="EXO249" s="41"/>
      <c r="EXP249" s="53"/>
      <c r="EXQ249" s="53"/>
      <c r="EXR249" s="71"/>
      <c r="EXS249" s="41"/>
      <c r="EXT249" s="53"/>
      <c r="EXU249" s="53"/>
      <c r="EXV249" s="71"/>
      <c r="EXW249" s="41"/>
      <c r="EXX249" s="53"/>
      <c r="EXY249" s="53"/>
      <c r="EXZ249" s="71"/>
      <c r="EYA249" s="41"/>
      <c r="EYB249" s="53"/>
      <c r="EYC249" s="53"/>
      <c r="EYD249" s="71"/>
      <c r="EYE249" s="41"/>
      <c r="EYF249" s="53"/>
      <c r="EYG249" s="53"/>
      <c r="EYH249" s="71"/>
      <c r="EYI249" s="41"/>
      <c r="EYJ249" s="53"/>
      <c r="EYK249" s="53"/>
      <c r="EYL249" s="71"/>
      <c r="EYM249" s="41"/>
      <c r="EYN249" s="53"/>
      <c r="EYO249" s="53"/>
      <c r="EYP249" s="71"/>
      <c r="EYQ249" s="41"/>
      <c r="EYR249" s="53"/>
      <c r="EYS249" s="53"/>
      <c r="EYT249" s="71"/>
      <c r="EYU249" s="41"/>
      <c r="EYV249" s="53"/>
      <c r="EYW249" s="53"/>
      <c r="EYX249" s="71"/>
      <c r="EYY249" s="41"/>
      <c r="EYZ249" s="53"/>
      <c r="EZA249" s="53"/>
      <c r="EZB249" s="71"/>
      <c r="EZC249" s="41"/>
      <c r="EZD249" s="53"/>
      <c r="EZE249" s="53"/>
      <c r="EZF249" s="71"/>
      <c r="EZG249" s="41"/>
      <c r="EZH249" s="53"/>
      <c r="EZI249" s="53"/>
      <c r="EZJ249" s="71"/>
      <c r="EZK249" s="41"/>
      <c r="EZL249" s="53"/>
      <c r="EZM249" s="53"/>
      <c r="EZN249" s="71"/>
      <c r="EZO249" s="41"/>
      <c r="EZP249" s="53"/>
      <c r="EZQ249" s="53"/>
      <c r="EZR249" s="71"/>
      <c r="EZS249" s="41"/>
      <c r="EZT249" s="53"/>
      <c r="EZU249" s="53"/>
      <c r="EZV249" s="71"/>
      <c r="EZW249" s="41"/>
      <c r="EZX249" s="53"/>
      <c r="EZY249" s="53"/>
      <c r="EZZ249" s="71"/>
      <c r="FAA249" s="41"/>
      <c r="FAB249" s="53"/>
      <c r="FAC249" s="53"/>
      <c r="FAD249" s="71"/>
      <c r="FAE249" s="41"/>
      <c r="FAF249" s="53"/>
      <c r="FAG249" s="53"/>
      <c r="FAH249" s="71"/>
      <c r="FAI249" s="41"/>
      <c r="FAJ249" s="53"/>
      <c r="FAK249" s="53"/>
      <c r="FAL249" s="71"/>
      <c r="FAM249" s="41"/>
      <c r="FAN249" s="53"/>
      <c r="FAO249" s="53"/>
      <c r="FAP249" s="71"/>
      <c r="FAQ249" s="41"/>
      <c r="FAR249" s="53"/>
      <c r="FAS249" s="53"/>
      <c r="FAT249" s="71"/>
      <c r="FAU249" s="41"/>
      <c r="FAV249" s="53"/>
      <c r="FAW249" s="53"/>
      <c r="FAX249" s="71"/>
      <c r="FAY249" s="41"/>
      <c r="FAZ249" s="53"/>
      <c r="FBA249" s="53"/>
      <c r="FBB249" s="71"/>
      <c r="FBC249" s="41"/>
      <c r="FBD249" s="53"/>
      <c r="FBE249" s="53"/>
      <c r="FBF249" s="71"/>
      <c r="FBG249" s="41"/>
      <c r="FBH249" s="53"/>
      <c r="FBI249" s="53"/>
      <c r="FBJ249" s="71"/>
      <c r="FBK249" s="41"/>
      <c r="FBL249" s="53"/>
      <c r="FBM249" s="53"/>
      <c r="FBN249" s="71"/>
      <c r="FBO249" s="41"/>
      <c r="FBP249" s="53"/>
      <c r="FBQ249" s="53"/>
      <c r="FBR249" s="71"/>
      <c r="FBS249" s="41"/>
      <c r="FBT249" s="53"/>
      <c r="FBU249" s="53"/>
      <c r="FBV249" s="71"/>
      <c r="FBW249" s="41"/>
      <c r="FBX249" s="53"/>
      <c r="FBY249" s="53"/>
      <c r="FBZ249" s="71"/>
      <c r="FCA249" s="41"/>
      <c r="FCB249" s="53"/>
      <c r="FCC249" s="53"/>
      <c r="FCD249" s="71"/>
      <c r="FCE249" s="41"/>
      <c r="FCF249" s="53"/>
      <c r="FCG249" s="53"/>
      <c r="FCH249" s="71"/>
      <c r="FCI249" s="41"/>
      <c r="FCJ249" s="53"/>
      <c r="FCK249" s="53"/>
      <c r="FCL249" s="71"/>
      <c r="FCM249" s="41"/>
      <c r="FCN249" s="53"/>
      <c r="FCO249" s="53"/>
      <c r="FCP249" s="71"/>
      <c r="FCQ249" s="41"/>
      <c r="FCR249" s="53"/>
      <c r="FCS249" s="53"/>
      <c r="FCT249" s="71"/>
      <c r="FCU249" s="41"/>
      <c r="FCV249" s="53"/>
      <c r="FCW249" s="53"/>
      <c r="FCX249" s="71"/>
      <c r="FCY249" s="41"/>
      <c r="FCZ249" s="53"/>
      <c r="FDA249" s="53"/>
      <c r="FDB249" s="71"/>
      <c r="FDC249" s="41"/>
      <c r="FDD249" s="53"/>
      <c r="FDE249" s="53"/>
      <c r="FDF249" s="71"/>
      <c r="FDG249" s="41"/>
      <c r="FDH249" s="53"/>
      <c r="FDI249" s="53"/>
      <c r="FDJ249" s="71"/>
      <c r="FDK249" s="41"/>
      <c r="FDL249" s="53"/>
      <c r="FDM249" s="53"/>
      <c r="FDN249" s="71"/>
      <c r="FDO249" s="41"/>
      <c r="FDP249" s="53"/>
      <c r="FDQ249" s="53"/>
      <c r="FDR249" s="71"/>
      <c r="FDS249" s="41"/>
      <c r="FDT249" s="53"/>
      <c r="FDU249" s="53"/>
      <c r="FDV249" s="71"/>
      <c r="FDW249" s="41"/>
      <c r="FDX249" s="53"/>
      <c r="FDY249" s="53"/>
      <c r="FDZ249" s="71"/>
      <c r="FEA249" s="41"/>
      <c r="FEB249" s="53"/>
      <c r="FEC249" s="53"/>
      <c r="FED249" s="71"/>
      <c r="FEE249" s="41"/>
      <c r="FEF249" s="53"/>
      <c r="FEG249" s="53"/>
      <c r="FEH249" s="71"/>
      <c r="FEI249" s="41"/>
      <c r="FEJ249" s="53"/>
      <c r="FEK249" s="53"/>
      <c r="FEL249" s="71"/>
      <c r="FEM249" s="41"/>
      <c r="FEN249" s="53"/>
      <c r="FEO249" s="53"/>
      <c r="FEP249" s="71"/>
      <c r="FEQ249" s="41"/>
      <c r="FER249" s="53"/>
      <c r="FES249" s="53"/>
      <c r="FET249" s="71"/>
      <c r="FEU249" s="41"/>
      <c r="FEV249" s="53"/>
      <c r="FEW249" s="53"/>
      <c r="FEX249" s="71"/>
      <c r="FEY249" s="41"/>
      <c r="FEZ249" s="53"/>
      <c r="FFA249" s="53"/>
      <c r="FFB249" s="71"/>
      <c r="FFC249" s="41"/>
      <c r="FFD249" s="53"/>
      <c r="FFE249" s="53"/>
      <c r="FFF249" s="71"/>
      <c r="FFG249" s="41"/>
      <c r="FFH249" s="53"/>
      <c r="FFI249" s="53"/>
      <c r="FFJ249" s="71"/>
      <c r="FFK249" s="41"/>
      <c r="FFL249" s="53"/>
      <c r="FFM249" s="53"/>
      <c r="FFN249" s="71"/>
      <c r="FFO249" s="41"/>
      <c r="FFP249" s="53"/>
      <c r="FFQ249" s="53"/>
      <c r="FFR249" s="71"/>
      <c r="FFS249" s="41"/>
      <c r="FFT249" s="53"/>
      <c r="FFU249" s="53"/>
      <c r="FFV249" s="71"/>
      <c r="FFW249" s="41"/>
      <c r="FFX249" s="53"/>
      <c r="FFY249" s="53"/>
      <c r="FFZ249" s="71"/>
      <c r="FGA249" s="41"/>
      <c r="FGB249" s="53"/>
      <c r="FGC249" s="53"/>
      <c r="FGD249" s="71"/>
      <c r="FGE249" s="41"/>
      <c r="FGF249" s="53"/>
      <c r="FGG249" s="53"/>
      <c r="FGH249" s="71"/>
      <c r="FGI249" s="41"/>
      <c r="FGJ249" s="53"/>
      <c r="FGK249" s="53"/>
      <c r="FGL249" s="71"/>
      <c r="FGM249" s="41"/>
      <c r="FGN249" s="53"/>
      <c r="FGO249" s="53"/>
      <c r="FGP249" s="71"/>
      <c r="FGQ249" s="41"/>
      <c r="FGR249" s="53"/>
      <c r="FGS249" s="53"/>
      <c r="FGT249" s="71"/>
      <c r="FGU249" s="41"/>
      <c r="FGV249" s="53"/>
      <c r="FGW249" s="53"/>
      <c r="FGX249" s="71"/>
      <c r="FGY249" s="41"/>
      <c r="FGZ249" s="53"/>
      <c r="FHA249" s="53"/>
      <c r="FHB249" s="71"/>
      <c r="FHC249" s="41"/>
      <c r="FHD249" s="53"/>
      <c r="FHE249" s="53"/>
      <c r="FHF249" s="71"/>
      <c r="FHG249" s="41"/>
      <c r="FHH249" s="53"/>
      <c r="FHI249" s="53"/>
      <c r="FHJ249" s="71"/>
      <c r="FHK249" s="41"/>
      <c r="FHL249" s="53"/>
      <c r="FHM249" s="53"/>
      <c r="FHN249" s="71"/>
      <c r="FHO249" s="41"/>
      <c r="FHP249" s="53"/>
      <c r="FHQ249" s="53"/>
      <c r="FHR249" s="71"/>
      <c r="FHS249" s="41"/>
      <c r="FHT249" s="53"/>
      <c r="FHU249" s="53"/>
      <c r="FHV249" s="71"/>
      <c r="FHW249" s="41"/>
      <c r="FHX249" s="53"/>
      <c r="FHY249" s="53"/>
      <c r="FHZ249" s="71"/>
      <c r="FIA249" s="41"/>
      <c r="FIB249" s="53"/>
      <c r="FIC249" s="53"/>
      <c r="FID249" s="71"/>
      <c r="FIE249" s="41"/>
      <c r="FIF249" s="53"/>
      <c r="FIG249" s="53"/>
      <c r="FIH249" s="71"/>
      <c r="FII249" s="41"/>
      <c r="FIJ249" s="53"/>
      <c r="FIK249" s="53"/>
      <c r="FIL249" s="71"/>
      <c r="FIM249" s="41"/>
      <c r="FIN249" s="53"/>
      <c r="FIO249" s="53"/>
      <c r="FIP249" s="71"/>
      <c r="FIQ249" s="41"/>
      <c r="FIR249" s="53"/>
      <c r="FIS249" s="53"/>
      <c r="FIT249" s="71"/>
      <c r="FIU249" s="41"/>
      <c r="FIV249" s="53"/>
      <c r="FIW249" s="53"/>
      <c r="FIX249" s="71"/>
      <c r="FIY249" s="41"/>
      <c r="FIZ249" s="53"/>
      <c r="FJA249" s="53"/>
      <c r="FJB249" s="71"/>
      <c r="FJC249" s="41"/>
      <c r="FJD249" s="53"/>
      <c r="FJE249" s="53"/>
      <c r="FJF249" s="71"/>
      <c r="FJG249" s="41"/>
      <c r="FJH249" s="53"/>
      <c r="FJI249" s="53"/>
      <c r="FJJ249" s="71"/>
      <c r="FJK249" s="41"/>
      <c r="FJL249" s="53"/>
      <c r="FJM249" s="53"/>
      <c r="FJN249" s="71"/>
      <c r="FJO249" s="41"/>
      <c r="FJP249" s="53"/>
      <c r="FJQ249" s="53"/>
      <c r="FJR249" s="71"/>
      <c r="FJS249" s="41"/>
      <c r="FJT249" s="53"/>
      <c r="FJU249" s="53"/>
      <c r="FJV249" s="71"/>
      <c r="FJW249" s="41"/>
      <c r="FJX249" s="53"/>
      <c r="FJY249" s="53"/>
      <c r="FJZ249" s="71"/>
      <c r="FKA249" s="41"/>
      <c r="FKB249" s="53"/>
      <c r="FKC249" s="53"/>
      <c r="FKD249" s="71"/>
      <c r="FKE249" s="41"/>
      <c r="FKF249" s="53"/>
      <c r="FKG249" s="53"/>
      <c r="FKH249" s="71"/>
      <c r="FKI249" s="41"/>
      <c r="FKJ249" s="53"/>
      <c r="FKK249" s="53"/>
      <c r="FKL249" s="71"/>
      <c r="FKM249" s="41"/>
      <c r="FKN249" s="53"/>
      <c r="FKO249" s="53"/>
      <c r="FKP249" s="71"/>
      <c r="FKQ249" s="41"/>
      <c r="FKR249" s="53"/>
      <c r="FKS249" s="53"/>
      <c r="FKT249" s="71"/>
      <c r="FKU249" s="41"/>
      <c r="FKV249" s="53"/>
      <c r="FKW249" s="53"/>
      <c r="FKX249" s="71"/>
      <c r="FKY249" s="41"/>
      <c r="FKZ249" s="53"/>
      <c r="FLA249" s="53"/>
      <c r="FLB249" s="71"/>
      <c r="FLC249" s="41"/>
      <c r="FLD249" s="53"/>
      <c r="FLE249" s="53"/>
      <c r="FLF249" s="71"/>
      <c r="FLG249" s="41"/>
      <c r="FLH249" s="53"/>
      <c r="FLI249" s="53"/>
      <c r="FLJ249" s="71"/>
      <c r="FLK249" s="41"/>
      <c r="FLL249" s="53"/>
      <c r="FLM249" s="53"/>
      <c r="FLN249" s="71"/>
      <c r="FLO249" s="41"/>
      <c r="FLP249" s="53"/>
      <c r="FLQ249" s="53"/>
      <c r="FLR249" s="71"/>
      <c r="FLS249" s="41"/>
      <c r="FLT249" s="53"/>
      <c r="FLU249" s="53"/>
      <c r="FLV249" s="71"/>
      <c r="FLW249" s="41"/>
      <c r="FLX249" s="53"/>
      <c r="FLY249" s="53"/>
      <c r="FLZ249" s="71"/>
      <c r="FMA249" s="41"/>
      <c r="FMB249" s="53"/>
      <c r="FMC249" s="53"/>
      <c r="FMD249" s="71"/>
      <c r="FME249" s="41"/>
      <c r="FMF249" s="53"/>
      <c r="FMG249" s="53"/>
      <c r="FMH249" s="71"/>
      <c r="FMI249" s="41"/>
      <c r="FMJ249" s="53"/>
      <c r="FMK249" s="53"/>
      <c r="FML249" s="71"/>
      <c r="FMM249" s="41"/>
      <c r="FMN249" s="53"/>
      <c r="FMO249" s="53"/>
      <c r="FMP249" s="71"/>
      <c r="FMQ249" s="41"/>
      <c r="FMR249" s="53"/>
      <c r="FMS249" s="53"/>
      <c r="FMT249" s="71"/>
      <c r="FMU249" s="41"/>
      <c r="FMV249" s="53"/>
      <c r="FMW249" s="53"/>
      <c r="FMX249" s="71"/>
      <c r="FMY249" s="41"/>
      <c r="FMZ249" s="53"/>
      <c r="FNA249" s="53"/>
      <c r="FNB249" s="71"/>
      <c r="FNC249" s="41"/>
      <c r="FND249" s="53"/>
      <c r="FNE249" s="53"/>
      <c r="FNF249" s="71"/>
      <c r="FNG249" s="41"/>
      <c r="FNH249" s="53"/>
      <c r="FNI249" s="53"/>
      <c r="FNJ249" s="71"/>
      <c r="FNK249" s="41"/>
      <c r="FNL249" s="53"/>
      <c r="FNM249" s="53"/>
      <c r="FNN249" s="71"/>
      <c r="FNO249" s="41"/>
      <c r="FNP249" s="53"/>
      <c r="FNQ249" s="53"/>
      <c r="FNR249" s="71"/>
      <c r="FNS249" s="41"/>
      <c r="FNT249" s="53"/>
      <c r="FNU249" s="53"/>
      <c r="FNV249" s="71"/>
      <c r="FNW249" s="41"/>
      <c r="FNX249" s="53"/>
      <c r="FNY249" s="53"/>
      <c r="FNZ249" s="71"/>
      <c r="FOA249" s="41"/>
      <c r="FOB249" s="53"/>
      <c r="FOC249" s="53"/>
      <c r="FOD249" s="71"/>
      <c r="FOE249" s="41"/>
      <c r="FOF249" s="53"/>
      <c r="FOG249" s="53"/>
      <c r="FOH249" s="71"/>
      <c r="FOI249" s="41"/>
      <c r="FOJ249" s="53"/>
      <c r="FOK249" s="53"/>
      <c r="FOL249" s="71"/>
      <c r="FOM249" s="41"/>
      <c r="FON249" s="53"/>
      <c r="FOO249" s="53"/>
      <c r="FOP249" s="71"/>
      <c r="FOQ249" s="41"/>
      <c r="FOR249" s="53"/>
      <c r="FOS249" s="53"/>
      <c r="FOT249" s="71"/>
      <c r="FOU249" s="41"/>
      <c r="FOV249" s="53"/>
      <c r="FOW249" s="53"/>
      <c r="FOX249" s="71"/>
      <c r="FOY249" s="41"/>
      <c r="FOZ249" s="53"/>
      <c r="FPA249" s="53"/>
      <c r="FPB249" s="71"/>
      <c r="FPC249" s="41"/>
      <c r="FPD249" s="53"/>
      <c r="FPE249" s="53"/>
      <c r="FPF249" s="71"/>
      <c r="FPG249" s="41"/>
      <c r="FPH249" s="53"/>
      <c r="FPI249" s="53"/>
      <c r="FPJ249" s="71"/>
      <c r="FPK249" s="41"/>
      <c r="FPL249" s="53"/>
      <c r="FPM249" s="53"/>
      <c r="FPN249" s="71"/>
      <c r="FPO249" s="41"/>
      <c r="FPP249" s="53"/>
      <c r="FPQ249" s="53"/>
      <c r="FPR249" s="71"/>
      <c r="FPS249" s="41"/>
      <c r="FPT249" s="53"/>
      <c r="FPU249" s="53"/>
      <c r="FPV249" s="71"/>
      <c r="FPW249" s="41"/>
      <c r="FPX249" s="53"/>
      <c r="FPY249" s="53"/>
      <c r="FPZ249" s="71"/>
      <c r="FQA249" s="41"/>
      <c r="FQB249" s="53"/>
      <c r="FQC249" s="53"/>
      <c r="FQD249" s="71"/>
      <c r="FQE249" s="41"/>
      <c r="FQF249" s="53"/>
      <c r="FQG249" s="53"/>
      <c r="FQH249" s="71"/>
      <c r="FQI249" s="41"/>
      <c r="FQJ249" s="53"/>
      <c r="FQK249" s="53"/>
      <c r="FQL249" s="71"/>
      <c r="FQM249" s="41"/>
      <c r="FQN249" s="53"/>
      <c r="FQO249" s="53"/>
      <c r="FQP249" s="71"/>
      <c r="FQQ249" s="41"/>
      <c r="FQR249" s="53"/>
      <c r="FQS249" s="53"/>
      <c r="FQT249" s="71"/>
      <c r="FQU249" s="41"/>
      <c r="FQV249" s="53"/>
      <c r="FQW249" s="53"/>
      <c r="FQX249" s="71"/>
      <c r="FQY249" s="41"/>
      <c r="FQZ249" s="53"/>
      <c r="FRA249" s="53"/>
      <c r="FRB249" s="71"/>
      <c r="FRC249" s="41"/>
      <c r="FRD249" s="53"/>
      <c r="FRE249" s="53"/>
      <c r="FRF249" s="71"/>
      <c r="FRG249" s="41"/>
      <c r="FRH249" s="53"/>
      <c r="FRI249" s="53"/>
      <c r="FRJ249" s="71"/>
      <c r="FRK249" s="41"/>
      <c r="FRL249" s="53"/>
      <c r="FRM249" s="53"/>
      <c r="FRN249" s="71"/>
      <c r="FRO249" s="41"/>
      <c r="FRP249" s="53"/>
      <c r="FRQ249" s="53"/>
      <c r="FRR249" s="71"/>
      <c r="FRS249" s="41"/>
      <c r="FRT249" s="53"/>
      <c r="FRU249" s="53"/>
      <c r="FRV249" s="71"/>
      <c r="FRW249" s="41"/>
      <c r="FRX249" s="53"/>
      <c r="FRY249" s="53"/>
      <c r="FRZ249" s="71"/>
      <c r="FSA249" s="41"/>
      <c r="FSB249" s="53"/>
      <c r="FSC249" s="53"/>
      <c r="FSD249" s="71"/>
      <c r="FSE249" s="41"/>
      <c r="FSF249" s="53"/>
      <c r="FSG249" s="53"/>
      <c r="FSH249" s="71"/>
      <c r="FSI249" s="41"/>
      <c r="FSJ249" s="53"/>
      <c r="FSK249" s="53"/>
      <c r="FSL249" s="71"/>
      <c r="FSM249" s="41"/>
      <c r="FSN249" s="53"/>
      <c r="FSO249" s="53"/>
      <c r="FSP249" s="71"/>
      <c r="FSQ249" s="41"/>
      <c r="FSR249" s="53"/>
      <c r="FSS249" s="53"/>
      <c r="FST249" s="71"/>
      <c r="FSU249" s="41"/>
      <c r="FSV249" s="53"/>
      <c r="FSW249" s="53"/>
      <c r="FSX249" s="71"/>
      <c r="FSY249" s="41"/>
      <c r="FSZ249" s="53"/>
      <c r="FTA249" s="53"/>
      <c r="FTB249" s="71"/>
      <c r="FTC249" s="41"/>
      <c r="FTD249" s="53"/>
      <c r="FTE249" s="53"/>
      <c r="FTF249" s="71"/>
      <c r="FTG249" s="41"/>
      <c r="FTH249" s="53"/>
      <c r="FTI249" s="53"/>
      <c r="FTJ249" s="71"/>
      <c r="FTK249" s="41"/>
      <c r="FTL249" s="53"/>
      <c r="FTM249" s="53"/>
      <c r="FTN249" s="71"/>
      <c r="FTO249" s="41"/>
      <c r="FTP249" s="53"/>
      <c r="FTQ249" s="53"/>
      <c r="FTR249" s="71"/>
      <c r="FTS249" s="41"/>
      <c r="FTT249" s="53"/>
      <c r="FTU249" s="53"/>
      <c r="FTV249" s="71"/>
      <c r="FTW249" s="41"/>
      <c r="FTX249" s="53"/>
      <c r="FTY249" s="53"/>
      <c r="FTZ249" s="71"/>
      <c r="FUA249" s="41"/>
      <c r="FUB249" s="53"/>
      <c r="FUC249" s="53"/>
      <c r="FUD249" s="71"/>
      <c r="FUE249" s="41"/>
      <c r="FUF249" s="53"/>
      <c r="FUG249" s="53"/>
      <c r="FUH249" s="71"/>
      <c r="FUI249" s="41"/>
      <c r="FUJ249" s="53"/>
      <c r="FUK249" s="53"/>
      <c r="FUL249" s="71"/>
      <c r="FUM249" s="41"/>
      <c r="FUN249" s="53"/>
      <c r="FUO249" s="53"/>
      <c r="FUP249" s="71"/>
      <c r="FUQ249" s="41"/>
      <c r="FUR249" s="53"/>
      <c r="FUS249" s="53"/>
      <c r="FUT249" s="71"/>
      <c r="FUU249" s="41"/>
      <c r="FUV249" s="53"/>
      <c r="FUW249" s="53"/>
      <c r="FUX249" s="71"/>
      <c r="FUY249" s="41"/>
      <c r="FUZ249" s="53"/>
      <c r="FVA249" s="53"/>
      <c r="FVB249" s="71"/>
      <c r="FVC249" s="41"/>
      <c r="FVD249" s="53"/>
      <c r="FVE249" s="53"/>
      <c r="FVF249" s="71"/>
      <c r="FVG249" s="41"/>
      <c r="FVH249" s="53"/>
      <c r="FVI249" s="53"/>
      <c r="FVJ249" s="71"/>
      <c r="FVK249" s="41"/>
      <c r="FVL249" s="53"/>
      <c r="FVM249" s="53"/>
      <c r="FVN249" s="71"/>
      <c r="FVO249" s="41"/>
      <c r="FVP249" s="53"/>
      <c r="FVQ249" s="53"/>
      <c r="FVR249" s="71"/>
      <c r="FVS249" s="41"/>
      <c r="FVT249" s="53"/>
      <c r="FVU249" s="53"/>
      <c r="FVV249" s="71"/>
      <c r="FVW249" s="41"/>
      <c r="FVX249" s="53"/>
      <c r="FVY249" s="53"/>
      <c r="FVZ249" s="71"/>
      <c r="FWA249" s="41"/>
      <c r="FWB249" s="53"/>
      <c r="FWC249" s="53"/>
      <c r="FWD249" s="71"/>
      <c r="FWE249" s="41"/>
      <c r="FWF249" s="53"/>
      <c r="FWG249" s="53"/>
      <c r="FWH249" s="71"/>
      <c r="FWI249" s="41"/>
      <c r="FWJ249" s="53"/>
      <c r="FWK249" s="53"/>
      <c r="FWL249" s="71"/>
      <c r="FWM249" s="41"/>
      <c r="FWN249" s="53"/>
      <c r="FWO249" s="53"/>
      <c r="FWP249" s="71"/>
      <c r="FWQ249" s="41"/>
      <c r="FWR249" s="53"/>
      <c r="FWS249" s="53"/>
      <c r="FWT249" s="71"/>
      <c r="FWU249" s="41"/>
      <c r="FWV249" s="53"/>
      <c r="FWW249" s="53"/>
      <c r="FWX249" s="71"/>
      <c r="FWY249" s="41"/>
      <c r="FWZ249" s="53"/>
      <c r="FXA249" s="53"/>
      <c r="FXB249" s="71"/>
      <c r="FXC249" s="41"/>
      <c r="FXD249" s="53"/>
      <c r="FXE249" s="53"/>
      <c r="FXF249" s="71"/>
      <c r="FXG249" s="41"/>
      <c r="FXH249" s="53"/>
      <c r="FXI249" s="53"/>
      <c r="FXJ249" s="71"/>
      <c r="FXK249" s="41"/>
      <c r="FXL249" s="53"/>
      <c r="FXM249" s="53"/>
      <c r="FXN249" s="71"/>
      <c r="FXO249" s="41"/>
      <c r="FXP249" s="53"/>
      <c r="FXQ249" s="53"/>
      <c r="FXR249" s="71"/>
      <c r="FXS249" s="41"/>
      <c r="FXT249" s="53"/>
      <c r="FXU249" s="53"/>
      <c r="FXV249" s="71"/>
      <c r="FXW249" s="41"/>
      <c r="FXX249" s="53"/>
      <c r="FXY249" s="53"/>
      <c r="FXZ249" s="71"/>
      <c r="FYA249" s="41"/>
      <c r="FYB249" s="53"/>
      <c r="FYC249" s="53"/>
      <c r="FYD249" s="71"/>
      <c r="FYE249" s="41"/>
      <c r="FYF249" s="53"/>
      <c r="FYG249" s="53"/>
      <c r="FYH249" s="71"/>
      <c r="FYI249" s="41"/>
      <c r="FYJ249" s="53"/>
      <c r="FYK249" s="53"/>
      <c r="FYL249" s="71"/>
      <c r="FYM249" s="41"/>
      <c r="FYN249" s="53"/>
      <c r="FYO249" s="53"/>
      <c r="FYP249" s="71"/>
      <c r="FYQ249" s="41"/>
      <c r="FYR249" s="53"/>
      <c r="FYS249" s="53"/>
      <c r="FYT249" s="71"/>
      <c r="FYU249" s="41"/>
      <c r="FYV249" s="53"/>
      <c r="FYW249" s="53"/>
      <c r="FYX249" s="71"/>
      <c r="FYY249" s="41"/>
      <c r="FYZ249" s="53"/>
      <c r="FZA249" s="53"/>
      <c r="FZB249" s="71"/>
      <c r="FZC249" s="41"/>
      <c r="FZD249" s="53"/>
      <c r="FZE249" s="53"/>
      <c r="FZF249" s="71"/>
      <c r="FZG249" s="41"/>
      <c r="FZH249" s="53"/>
      <c r="FZI249" s="53"/>
      <c r="FZJ249" s="71"/>
      <c r="FZK249" s="41"/>
      <c r="FZL249" s="53"/>
      <c r="FZM249" s="53"/>
      <c r="FZN249" s="71"/>
      <c r="FZO249" s="41"/>
      <c r="FZP249" s="53"/>
      <c r="FZQ249" s="53"/>
      <c r="FZR249" s="71"/>
      <c r="FZS249" s="41"/>
      <c r="FZT249" s="53"/>
      <c r="FZU249" s="53"/>
      <c r="FZV249" s="71"/>
      <c r="FZW249" s="41"/>
      <c r="FZX249" s="53"/>
      <c r="FZY249" s="53"/>
      <c r="FZZ249" s="71"/>
      <c r="GAA249" s="41"/>
      <c r="GAB249" s="53"/>
      <c r="GAC249" s="53"/>
      <c r="GAD249" s="71"/>
      <c r="GAE249" s="41"/>
      <c r="GAF249" s="53"/>
      <c r="GAG249" s="53"/>
      <c r="GAH249" s="71"/>
      <c r="GAI249" s="41"/>
      <c r="GAJ249" s="53"/>
      <c r="GAK249" s="53"/>
      <c r="GAL249" s="71"/>
      <c r="GAM249" s="41"/>
      <c r="GAN249" s="53"/>
      <c r="GAO249" s="53"/>
      <c r="GAP249" s="71"/>
      <c r="GAQ249" s="41"/>
      <c r="GAR249" s="53"/>
      <c r="GAS249" s="53"/>
      <c r="GAT249" s="71"/>
      <c r="GAU249" s="41"/>
      <c r="GAV249" s="53"/>
      <c r="GAW249" s="53"/>
      <c r="GAX249" s="71"/>
      <c r="GAY249" s="41"/>
      <c r="GAZ249" s="53"/>
      <c r="GBA249" s="53"/>
      <c r="GBB249" s="71"/>
      <c r="GBC249" s="41"/>
      <c r="GBD249" s="53"/>
      <c r="GBE249" s="53"/>
      <c r="GBF249" s="71"/>
      <c r="GBG249" s="41"/>
      <c r="GBH249" s="53"/>
      <c r="GBI249" s="53"/>
      <c r="GBJ249" s="71"/>
      <c r="GBK249" s="41"/>
      <c r="GBL249" s="53"/>
      <c r="GBM249" s="53"/>
      <c r="GBN249" s="71"/>
      <c r="GBO249" s="41"/>
      <c r="GBP249" s="53"/>
      <c r="GBQ249" s="53"/>
      <c r="GBR249" s="71"/>
      <c r="GBS249" s="41"/>
      <c r="GBT249" s="53"/>
      <c r="GBU249" s="53"/>
      <c r="GBV249" s="71"/>
      <c r="GBW249" s="41"/>
      <c r="GBX249" s="53"/>
      <c r="GBY249" s="53"/>
      <c r="GBZ249" s="71"/>
      <c r="GCA249" s="41"/>
      <c r="GCB249" s="53"/>
      <c r="GCC249" s="53"/>
      <c r="GCD249" s="71"/>
      <c r="GCE249" s="41"/>
      <c r="GCF249" s="53"/>
      <c r="GCG249" s="53"/>
      <c r="GCH249" s="71"/>
      <c r="GCI249" s="41"/>
      <c r="GCJ249" s="53"/>
      <c r="GCK249" s="53"/>
      <c r="GCL249" s="71"/>
      <c r="GCM249" s="41"/>
      <c r="GCN249" s="53"/>
      <c r="GCO249" s="53"/>
      <c r="GCP249" s="71"/>
      <c r="GCQ249" s="41"/>
      <c r="GCR249" s="53"/>
      <c r="GCS249" s="53"/>
      <c r="GCT249" s="71"/>
      <c r="GCU249" s="41"/>
      <c r="GCV249" s="53"/>
      <c r="GCW249" s="53"/>
      <c r="GCX249" s="71"/>
      <c r="GCY249" s="41"/>
      <c r="GCZ249" s="53"/>
      <c r="GDA249" s="53"/>
      <c r="GDB249" s="71"/>
      <c r="GDC249" s="41"/>
      <c r="GDD249" s="53"/>
      <c r="GDE249" s="53"/>
      <c r="GDF249" s="71"/>
      <c r="GDG249" s="41"/>
      <c r="GDH249" s="53"/>
      <c r="GDI249" s="53"/>
      <c r="GDJ249" s="71"/>
      <c r="GDK249" s="41"/>
      <c r="GDL249" s="53"/>
      <c r="GDM249" s="53"/>
      <c r="GDN249" s="71"/>
      <c r="GDO249" s="41"/>
      <c r="GDP249" s="53"/>
      <c r="GDQ249" s="53"/>
      <c r="GDR249" s="71"/>
      <c r="GDS249" s="41"/>
      <c r="GDT249" s="53"/>
      <c r="GDU249" s="53"/>
      <c r="GDV249" s="71"/>
      <c r="GDW249" s="41"/>
      <c r="GDX249" s="53"/>
      <c r="GDY249" s="53"/>
      <c r="GDZ249" s="71"/>
      <c r="GEA249" s="41"/>
      <c r="GEB249" s="53"/>
      <c r="GEC249" s="53"/>
      <c r="GED249" s="71"/>
      <c r="GEE249" s="41"/>
      <c r="GEF249" s="53"/>
      <c r="GEG249" s="53"/>
      <c r="GEH249" s="71"/>
      <c r="GEI249" s="41"/>
      <c r="GEJ249" s="53"/>
      <c r="GEK249" s="53"/>
      <c r="GEL249" s="71"/>
      <c r="GEM249" s="41"/>
      <c r="GEN249" s="53"/>
      <c r="GEO249" s="53"/>
      <c r="GEP249" s="71"/>
      <c r="GEQ249" s="41"/>
      <c r="GER249" s="53"/>
      <c r="GES249" s="53"/>
      <c r="GET249" s="71"/>
      <c r="GEU249" s="41"/>
      <c r="GEV249" s="53"/>
      <c r="GEW249" s="53"/>
      <c r="GEX249" s="71"/>
      <c r="GEY249" s="41"/>
      <c r="GEZ249" s="53"/>
      <c r="GFA249" s="53"/>
      <c r="GFB249" s="71"/>
      <c r="GFC249" s="41"/>
      <c r="GFD249" s="53"/>
      <c r="GFE249" s="53"/>
      <c r="GFF249" s="71"/>
      <c r="GFG249" s="41"/>
      <c r="GFH249" s="53"/>
      <c r="GFI249" s="53"/>
      <c r="GFJ249" s="71"/>
      <c r="GFK249" s="41"/>
      <c r="GFL249" s="53"/>
      <c r="GFM249" s="53"/>
      <c r="GFN249" s="71"/>
      <c r="GFO249" s="41"/>
      <c r="GFP249" s="53"/>
      <c r="GFQ249" s="53"/>
      <c r="GFR249" s="71"/>
      <c r="GFS249" s="41"/>
      <c r="GFT249" s="53"/>
      <c r="GFU249" s="53"/>
      <c r="GFV249" s="71"/>
      <c r="GFW249" s="41"/>
      <c r="GFX249" s="53"/>
      <c r="GFY249" s="53"/>
      <c r="GFZ249" s="71"/>
      <c r="GGA249" s="41"/>
      <c r="GGB249" s="53"/>
      <c r="GGC249" s="53"/>
      <c r="GGD249" s="71"/>
      <c r="GGE249" s="41"/>
      <c r="GGF249" s="53"/>
      <c r="GGG249" s="53"/>
      <c r="GGH249" s="71"/>
      <c r="GGI249" s="41"/>
      <c r="GGJ249" s="53"/>
      <c r="GGK249" s="53"/>
      <c r="GGL249" s="71"/>
      <c r="GGM249" s="41"/>
      <c r="GGN249" s="53"/>
      <c r="GGO249" s="53"/>
      <c r="GGP249" s="71"/>
      <c r="GGQ249" s="41"/>
      <c r="GGR249" s="53"/>
      <c r="GGS249" s="53"/>
      <c r="GGT249" s="71"/>
      <c r="GGU249" s="41"/>
      <c r="GGV249" s="53"/>
      <c r="GGW249" s="53"/>
      <c r="GGX249" s="71"/>
      <c r="GGY249" s="41"/>
      <c r="GGZ249" s="53"/>
      <c r="GHA249" s="53"/>
      <c r="GHB249" s="71"/>
      <c r="GHC249" s="41"/>
      <c r="GHD249" s="53"/>
      <c r="GHE249" s="53"/>
      <c r="GHF249" s="71"/>
      <c r="GHG249" s="41"/>
      <c r="GHH249" s="53"/>
      <c r="GHI249" s="53"/>
      <c r="GHJ249" s="71"/>
      <c r="GHK249" s="41"/>
      <c r="GHL249" s="53"/>
      <c r="GHM249" s="53"/>
      <c r="GHN249" s="71"/>
      <c r="GHO249" s="41"/>
      <c r="GHP249" s="53"/>
      <c r="GHQ249" s="53"/>
      <c r="GHR249" s="71"/>
      <c r="GHS249" s="41"/>
      <c r="GHT249" s="53"/>
      <c r="GHU249" s="53"/>
      <c r="GHV249" s="71"/>
      <c r="GHW249" s="41"/>
      <c r="GHX249" s="53"/>
      <c r="GHY249" s="53"/>
      <c r="GHZ249" s="71"/>
      <c r="GIA249" s="41"/>
      <c r="GIB249" s="53"/>
      <c r="GIC249" s="53"/>
      <c r="GID249" s="71"/>
      <c r="GIE249" s="41"/>
      <c r="GIF249" s="53"/>
      <c r="GIG249" s="53"/>
      <c r="GIH249" s="71"/>
      <c r="GII249" s="41"/>
      <c r="GIJ249" s="53"/>
      <c r="GIK249" s="53"/>
      <c r="GIL249" s="71"/>
      <c r="GIM249" s="41"/>
      <c r="GIN249" s="53"/>
      <c r="GIO249" s="53"/>
      <c r="GIP249" s="71"/>
      <c r="GIQ249" s="41"/>
      <c r="GIR249" s="53"/>
      <c r="GIS249" s="53"/>
      <c r="GIT249" s="71"/>
      <c r="GIU249" s="41"/>
      <c r="GIV249" s="53"/>
      <c r="GIW249" s="53"/>
      <c r="GIX249" s="71"/>
      <c r="GIY249" s="41"/>
      <c r="GIZ249" s="53"/>
      <c r="GJA249" s="53"/>
      <c r="GJB249" s="71"/>
      <c r="GJC249" s="41"/>
      <c r="GJD249" s="53"/>
      <c r="GJE249" s="53"/>
      <c r="GJF249" s="71"/>
      <c r="GJG249" s="41"/>
      <c r="GJH249" s="53"/>
      <c r="GJI249" s="53"/>
      <c r="GJJ249" s="71"/>
      <c r="GJK249" s="41"/>
      <c r="GJL249" s="53"/>
      <c r="GJM249" s="53"/>
      <c r="GJN249" s="71"/>
      <c r="GJO249" s="41"/>
      <c r="GJP249" s="53"/>
      <c r="GJQ249" s="53"/>
      <c r="GJR249" s="71"/>
      <c r="GJS249" s="41"/>
      <c r="GJT249" s="53"/>
      <c r="GJU249" s="53"/>
      <c r="GJV249" s="71"/>
      <c r="GJW249" s="41"/>
      <c r="GJX249" s="53"/>
      <c r="GJY249" s="53"/>
      <c r="GJZ249" s="71"/>
      <c r="GKA249" s="41"/>
      <c r="GKB249" s="53"/>
      <c r="GKC249" s="53"/>
      <c r="GKD249" s="71"/>
      <c r="GKE249" s="41"/>
      <c r="GKF249" s="53"/>
      <c r="GKG249" s="53"/>
      <c r="GKH249" s="71"/>
      <c r="GKI249" s="41"/>
      <c r="GKJ249" s="53"/>
      <c r="GKK249" s="53"/>
      <c r="GKL249" s="71"/>
      <c r="GKM249" s="41"/>
      <c r="GKN249" s="53"/>
      <c r="GKO249" s="53"/>
      <c r="GKP249" s="71"/>
      <c r="GKQ249" s="41"/>
      <c r="GKR249" s="53"/>
      <c r="GKS249" s="53"/>
      <c r="GKT249" s="71"/>
      <c r="GKU249" s="41"/>
      <c r="GKV249" s="53"/>
      <c r="GKW249" s="53"/>
      <c r="GKX249" s="71"/>
      <c r="GKY249" s="41"/>
      <c r="GKZ249" s="53"/>
      <c r="GLA249" s="53"/>
      <c r="GLB249" s="71"/>
      <c r="GLC249" s="41"/>
      <c r="GLD249" s="53"/>
      <c r="GLE249" s="53"/>
      <c r="GLF249" s="71"/>
      <c r="GLG249" s="41"/>
      <c r="GLH249" s="53"/>
      <c r="GLI249" s="53"/>
      <c r="GLJ249" s="71"/>
      <c r="GLK249" s="41"/>
      <c r="GLL249" s="53"/>
      <c r="GLM249" s="53"/>
      <c r="GLN249" s="71"/>
      <c r="GLO249" s="41"/>
      <c r="GLP249" s="53"/>
      <c r="GLQ249" s="53"/>
      <c r="GLR249" s="71"/>
      <c r="GLS249" s="41"/>
      <c r="GLT249" s="53"/>
      <c r="GLU249" s="53"/>
      <c r="GLV249" s="71"/>
      <c r="GLW249" s="41"/>
      <c r="GLX249" s="53"/>
      <c r="GLY249" s="53"/>
      <c r="GLZ249" s="71"/>
      <c r="GMA249" s="41"/>
      <c r="GMB249" s="53"/>
      <c r="GMC249" s="53"/>
      <c r="GMD249" s="71"/>
      <c r="GME249" s="41"/>
      <c r="GMF249" s="53"/>
      <c r="GMG249" s="53"/>
      <c r="GMH249" s="71"/>
      <c r="GMI249" s="41"/>
      <c r="GMJ249" s="53"/>
      <c r="GMK249" s="53"/>
      <c r="GML249" s="71"/>
      <c r="GMM249" s="41"/>
      <c r="GMN249" s="53"/>
      <c r="GMO249" s="53"/>
      <c r="GMP249" s="71"/>
      <c r="GMQ249" s="41"/>
      <c r="GMR249" s="53"/>
      <c r="GMS249" s="53"/>
      <c r="GMT249" s="71"/>
      <c r="GMU249" s="41"/>
      <c r="GMV249" s="53"/>
      <c r="GMW249" s="53"/>
      <c r="GMX249" s="71"/>
      <c r="GMY249" s="41"/>
      <c r="GMZ249" s="53"/>
      <c r="GNA249" s="53"/>
      <c r="GNB249" s="71"/>
      <c r="GNC249" s="41"/>
      <c r="GND249" s="53"/>
      <c r="GNE249" s="53"/>
      <c r="GNF249" s="71"/>
      <c r="GNG249" s="41"/>
      <c r="GNH249" s="53"/>
      <c r="GNI249" s="53"/>
      <c r="GNJ249" s="71"/>
      <c r="GNK249" s="41"/>
      <c r="GNL249" s="53"/>
      <c r="GNM249" s="53"/>
      <c r="GNN249" s="71"/>
      <c r="GNO249" s="41"/>
      <c r="GNP249" s="53"/>
      <c r="GNQ249" s="53"/>
      <c r="GNR249" s="71"/>
      <c r="GNS249" s="41"/>
      <c r="GNT249" s="53"/>
      <c r="GNU249" s="53"/>
      <c r="GNV249" s="71"/>
      <c r="GNW249" s="41"/>
      <c r="GNX249" s="53"/>
      <c r="GNY249" s="53"/>
      <c r="GNZ249" s="71"/>
      <c r="GOA249" s="41"/>
      <c r="GOB249" s="53"/>
      <c r="GOC249" s="53"/>
      <c r="GOD249" s="71"/>
      <c r="GOE249" s="41"/>
      <c r="GOF249" s="53"/>
      <c r="GOG249" s="53"/>
      <c r="GOH249" s="71"/>
      <c r="GOI249" s="41"/>
      <c r="GOJ249" s="53"/>
      <c r="GOK249" s="53"/>
      <c r="GOL249" s="71"/>
      <c r="GOM249" s="41"/>
      <c r="GON249" s="53"/>
      <c r="GOO249" s="53"/>
      <c r="GOP249" s="71"/>
      <c r="GOQ249" s="41"/>
      <c r="GOR249" s="53"/>
      <c r="GOS249" s="53"/>
      <c r="GOT249" s="71"/>
      <c r="GOU249" s="41"/>
      <c r="GOV249" s="53"/>
      <c r="GOW249" s="53"/>
      <c r="GOX249" s="71"/>
      <c r="GOY249" s="41"/>
      <c r="GOZ249" s="53"/>
      <c r="GPA249" s="53"/>
      <c r="GPB249" s="71"/>
      <c r="GPC249" s="41"/>
      <c r="GPD249" s="53"/>
      <c r="GPE249" s="53"/>
      <c r="GPF249" s="71"/>
      <c r="GPG249" s="41"/>
      <c r="GPH249" s="53"/>
      <c r="GPI249" s="53"/>
      <c r="GPJ249" s="71"/>
      <c r="GPK249" s="41"/>
      <c r="GPL249" s="53"/>
      <c r="GPM249" s="53"/>
      <c r="GPN249" s="71"/>
      <c r="GPO249" s="41"/>
      <c r="GPP249" s="53"/>
      <c r="GPQ249" s="53"/>
      <c r="GPR249" s="71"/>
      <c r="GPS249" s="41"/>
      <c r="GPT249" s="53"/>
      <c r="GPU249" s="53"/>
      <c r="GPV249" s="71"/>
      <c r="GPW249" s="41"/>
      <c r="GPX249" s="53"/>
      <c r="GPY249" s="53"/>
      <c r="GPZ249" s="71"/>
      <c r="GQA249" s="41"/>
      <c r="GQB249" s="53"/>
      <c r="GQC249" s="53"/>
      <c r="GQD249" s="71"/>
      <c r="GQE249" s="41"/>
      <c r="GQF249" s="53"/>
      <c r="GQG249" s="53"/>
      <c r="GQH249" s="71"/>
      <c r="GQI249" s="41"/>
      <c r="GQJ249" s="53"/>
      <c r="GQK249" s="53"/>
      <c r="GQL249" s="71"/>
      <c r="GQM249" s="41"/>
      <c r="GQN249" s="53"/>
      <c r="GQO249" s="53"/>
      <c r="GQP249" s="71"/>
      <c r="GQQ249" s="41"/>
      <c r="GQR249" s="53"/>
      <c r="GQS249" s="53"/>
      <c r="GQT249" s="71"/>
      <c r="GQU249" s="41"/>
      <c r="GQV249" s="53"/>
      <c r="GQW249" s="53"/>
      <c r="GQX249" s="71"/>
      <c r="GQY249" s="41"/>
      <c r="GQZ249" s="53"/>
      <c r="GRA249" s="53"/>
      <c r="GRB249" s="71"/>
      <c r="GRC249" s="41"/>
      <c r="GRD249" s="53"/>
      <c r="GRE249" s="53"/>
      <c r="GRF249" s="71"/>
      <c r="GRG249" s="41"/>
      <c r="GRH249" s="53"/>
      <c r="GRI249" s="53"/>
      <c r="GRJ249" s="71"/>
      <c r="GRK249" s="41"/>
      <c r="GRL249" s="53"/>
      <c r="GRM249" s="53"/>
      <c r="GRN249" s="71"/>
      <c r="GRO249" s="41"/>
      <c r="GRP249" s="53"/>
      <c r="GRQ249" s="53"/>
      <c r="GRR249" s="71"/>
      <c r="GRS249" s="41"/>
      <c r="GRT249" s="53"/>
      <c r="GRU249" s="53"/>
      <c r="GRV249" s="71"/>
      <c r="GRW249" s="41"/>
      <c r="GRX249" s="53"/>
      <c r="GRY249" s="53"/>
      <c r="GRZ249" s="71"/>
      <c r="GSA249" s="41"/>
      <c r="GSB249" s="53"/>
      <c r="GSC249" s="53"/>
      <c r="GSD249" s="71"/>
      <c r="GSE249" s="41"/>
      <c r="GSF249" s="53"/>
      <c r="GSG249" s="53"/>
      <c r="GSH249" s="71"/>
      <c r="GSI249" s="41"/>
      <c r="GSJ249" s="53"/>
      <c r="GSK249" s="53"/>
      <c r="GSL249" s="71"/>
      <c r="GSM249" s="41"/>
      <c r="GSN249" s="53"/>
      <c r="GSO249" s="53"/>
      <c r="GSP249" s="71"/>
      <c r="GSQ249" s="41"/>
      <c r="GSR249" s="53"/>
      <c r="GSS249" s="53"/>
      <c r="GST249" s="71"/>
      <c r="GSU249" s="41"/>
      <c r="GSV249" s="53"/>
      <c r="GSW249" s="53"/>
      <c r="GSX249" s="71"/>
      <c r="GSY249" s="41"/>
      <c r="GSZ249" s="53"/>
      <c r="GTA249" s="53"/>
      <c r="GTB249" s="71"/>
      <c r="GTC249" s="41"/>
      <c r="GTD249" s="53"/>
      <c r="GTE249" s="53"/>
      <c r="GTF249" s="71"/>
      <c r="GTG249" s="41"/>
      <c r="GTH249" s="53"/>
      <c r="GTI249" s="53"/>
      <c r="GTJ249" s="71"/>
      <c r="GTK249" s="41"/>
      <c r="GTL249" s="53"/>
      <c r="GTM249" s="53"/>
      <c r="GTN249" s="71"/>
      <c r="GTO249" s="41"/>
      <c r="GTP249" s="53"/>
      <c r="GTQ249" s="53"/>
      <c r="GTR249" s="71"/>
      <c r="GTS249" s="41"/>
      <c r="GTT249" s="53"/>
      <c r="GTU249" s="53"/>
      <c r="GTV249" s="71"/>
      <c r="GTW249" s="41"/>
      <c r="GTX249" s="53"/>
      <c r="GTY249" s="53"/>
      <c r="GTZ249" s="71"/>
      <c r="GUA249" s="41"/>
      <c r="GUB249" s="53"/>
      <c r="GUC249" s="53"/>
      <c r="GUD249" s="71"/>
      <c r="GUE249" s="41"/>
      <c r="GUF249" s="53"/>
      <c r="GUG249" s="53"/>
      <c r="GUH249" s="71"/>
      <c r="GUI249" s="41"/>
      <c r="GUJ249" s="53"/>
      <c r="GUK249" s="53"/>
      <c r="GUL249" s="71"/>
      <c r="GUM249" s="41"/>
      <c r="GUN249" s="53"/>
      <c r="GUO249" s="53"/>
      <c r="GUP249" s="71"/>
      <c r="GUQ249" s="41"/>
      <c r="GUR249" s="53"/>
      <c r="GUS249" s="53"/>
      <c r="GUT249" s="71"/>
      <c r="GUU249" s="41"/>
      <c r="GUV249" s="53"/>
      <c r="GUW249" s="53"/>
      <c r="GUX249" s="71"/>
      <c r="GUY249" s="41"/>
      <c r="GUZ249" s="53"/>
      <c r="GVA249" s="53"/>
      <c r="GVB249" s="71"/>
      <c r="GVC249" s="41"/>
      <c r="GVD249" s="53"/>
      <c r="GVE249" s="53"/>
      <c r="GVF249" s="71"/>
      <c r="GVG249" s="41"/>
      <c r="GVH249" s="53"/>
      <c r="GVI249" s="53"/>
      <c r="GVJ249" s="71"/>
      <c r="GVK249" s="41"/>
      <c r="GVL249" s="53"/>
      <c r="GVM249" s="53"/>
      <c r="GVN249" s="71"/>
      <c r="GVO249" s="41"/>
      <c r="GVP249" s="53"/>
      <c r="GVQ249" s="53"/>
      <c r="GVR249" s="71"/>
      <c r="GVS249" s="41"/>
      <c r="GVT249" s="53"/>
      <c r="GVU249" s="53"/>
      <c r="GVV249" s="71"/>
      <c r="GVW249" s="41"/>
      <c r="GVX249" s="53"/>
      <c r="GVY249" s="53"/>
      <c r="GVZ249" s="71"/>
      <c r="GWA249" s="41"/>
      <c r="GWB249" s="53"/>
      <c r="GWC249" s="53"/>
      <c r="GWD249" s="71"/>
      <c r="GWE249" s="41"/>
      <c r="GWF249" s="53"/>
      <c r="GWG249" s="53"/>
      <c r="GWH249" s="71"/>
      <c r="GWI249" s="41"/>
      <c r="GWJ249" s="53"/>
      <c r="GWK249" s="53"/>
      <c r="GWL249" s="71"/>
      <c r="GWM249" s="41"/>
      <c r="GWN249" s="53"/>
      <c r="GWO249" s="53"/>
      <c r="GWP249" s="71"/>
      <c r="GWQ249" s="41"/>
      <c r="GWR249" s="53"/>
      <c r="GWS249" s="53"/>
      <c r="GWT249" s="71"/>
      <c r="GWU249" s="41"/>
      <c r="GWV249" s="53"/>
      <c r="GWW249" s="53"/>
      <c r="GWX249" s="71"/>
      <c r="GWY249" s="41"/>
      <c r="GWZ249" s="53"/>
      <c r="GXA249" s="53"/>
      <c r="GXB249" s="71"/>
      <c r="GXC249" s="41"/>
      <c r="GXD249" s="53"/>
      <c r="GXE249" s="53"/>
      <c r="GXF249" s="71"/>
      <c r="GXG249" s="41"/>
      <c r="GXH249" s="53"/>
      <c r="GXI249" s="53"/>
      <c r="GXJ249" s="71"/>
      <c r="GXK249" s="41"/>
      <c r="GXL249" s="53"/>
      <c r="GXM249" s="53"/>
      <c r="GXN249" s="71"/>
      <c r="GXO249" s="41"/>
      <c r="GXP249" s="53"/>
      <c r="GXQ249" s="53"/>
      <c r="GXR249" s="71"/>
      <c r="GXS249" s="41"/>
      <c r="GXT249" s="53"/>
      <c r="GXU249" s="53"/>
      <c r="GXV249" s="71"/>
      <c r="GXW249" s="41"/>
      <c r="GXX249" s="53"/>
      <c r="GXY249" s="53"/>
      <c r="GXZ249" s="71"/>
      <c r="GYA249" s="41"/>
      <c r="GYB249" s="53"/>
      <c r="GYC249" s="53"/>
      <c r="GYD249" s="71"/>
      <c r="GYE249" s="41"/>
      <c r="GYF249" s="53"/>
      <c r="GYG249" s="53"/>
      <c r="GYH249" s="71"/>
      <c r="GYI249" s="41"/>
      <c r="GYJ249" s="53"/>
      <c r="GYK249" s="53"/>
      <c r="GYL249" s="71"/>
      <c r="GYM249" s="41"/>
      <c r="GYN249" s="53"/>
      <c r="GYO249" s="53"/>
      <c r="GYP249" s="71"/>
      <c r="GYQ249" s="41"/>
      <c r="GYR249" s="53"/>
      <c r="GYS249" s="53"/>
      <c r="GYT249" s="71"/>
      <c r="GYU249" s="41"/>
      <c r="GYV249" s="53"/>
      <c r="GYW249" s="53"/>
      <c r="GYX249" s="71"/>
      <c r="GYY249" s="41"/>
      <c r="GYZ249" s="53"/>
      <c r="GZA249" s="53"/>
      <c r="GZB249" s="71"/>
      <c r="GZC249" s="41"/>
      <c r="GZD249" s="53"/>
      <c r="GZE249" s="53"/>
      <c r="GZF249" s="71"/>
      <c r="GZG249" s="41"/>
      <c r="GZH249" s="53"/>
      <c r="GZI249" s="53"/>
      <c r="GZJ249" s="71"/>
      <c r="GZK249" s="41"/>
      <c r="GZL249" s="53"/>
      <c r="GZM249" s="53"/>
      <c r="GZN249" s="71"/>
      <c r="GZO249" s="41"/>
      <c r="GZP249" s="53"/>
      <c r="GZQ249" s="53"/>
      <c r="GZR249" s="71"/>
      <c r="GZS249" s="41"/>
      <c r="GZT249" s="53"/>
      <c r="GZU249" s="53"/>
      <c r="GZV249" s="71"/>
      <c r="GZW249" s="41"/>
      <c r="GZX249" s="53"/>
      <c r="GZY249" s="53"/>
      <c r="GZZ249" s="71"/>
      <c r="HAA249" s="41"/>
      <c r="HAB249" s="53"/>
      <c r="HAC249" s="53"/>
      <c r="HAD249" s="71"/>
      <c r="HAE249" s="41"/>
      <c r="HAF249" s="53"/>
      <c r="HAG249" s="53"/>
      <c r="HAH249" s="71"/>
      <c r="HAI249" s="41"/>
      <c r="HAJ249" s="53"/>
      <c r="HAK249" s="53"/>
      <c r="HAL249" s="71"/>
      <c r="HAM249" s="41"/>
      <c r="HAN249" s="53"/>
      <c r="HAO249" s="53"/>
      <c r="HAP249" s="71"/>
      <c r="HAQ249" s="41"/>
      <c r="HAR249" s="53"/>
      <c r="HAS249" s="53"/>
      <c r="HAT249" s="71"/>
      <c r="HAU249" s="41"/>
      <c r="HAV249" s="53"/>
      <c r="HAW249" s="53"/>
      <c r="HAX249" s="71"/>
      <c r="HAY249" s="41"/>
      <c r="HAZ249" s="53"/>
      <c r="HBA249" s="53"/>
      <c r="HBB249" s="71"/>
      <c r="HBC249" s="41"/>
      <c r="HBD249" s="53"/>
      <c r="HBE249" s="53"/>
      <c r="HBF249" s="71"/>
      <c r="HBG249" s="41"/>
      <c r="HBH249" s="53"/>
      <c r="HBI249" s="53"/>
      <c r="HBJ249" s="71"/>
      <c r="HBK249" s="41"/>
      <c r="HBL249" s="53"/>
      <c r="HBM249" s="53"/>
      <c r="HBN249" s="71"/>
      <c r="HBO249" s="41"/>
      <c r="HBP249" s="53"/>
      <c r="HBQ249" s="53"/>
      <c r="HBR249" s="71"/>
      <c r="HBS249" s="41"/>
      <c r="HBT249" s="53"/>
      <c r="HBU249" s="53"/>
      <c r="HBV249" s="71"/>
      <c r="HBW249" s="41"/>
      <c r="HBX249" s="53"/>
      <c r="HBY249" s="53"/>
      <c r="HBZ249" s="71"/>
      <c r="HCA249" s="41"/>
      <c r="HCB249" s="53"/>
      <c r="HCC249" s="53"/>
      <c r="HCD249" s="71"/>
      <c r="HCE249" s="41"/>
      <c r="HCF249" s="53"/>
      <c r="HCG249" s="53"/>
      <c r="HCH249" s="71"/>
      <c r="HCI249" s="41"/>
      <c r="HCJ249" s="53"/>
      <c r="HCK249" s="53"/>
      <c r="HCL249" s="71"/>
      <c r="HCM249" s="41"/>
      <c r="HCN249" s="53"/>
      <c r="HCO249" s="53"/>
      <c r="HCP249" s="71"/>
      <c r="HCQ249" s="41"/>
      <c r="HCR249" s="53"/>
      <c r="HCS249" s="53"/>
      <c r="HCT249" s="71"/>
      <c r="HCU249" s="41"/>
      <c r="HCV249" s="53"/>
      <c r="HCW249" s="53"/>
      <c r="HCX249" s="71"/>
      <c r="HCY249" s="41"/>
      <c r="HCZ249" s="53"/>
      <c r="HDA249" s="53"/>
      <c r="HDB249" s="71"/>
      <c r="HDC249" s="41"/>
      <c r="HDD249" s="53"/>
      <c r="HDE249" s="53"/>
      <c r="HDF249" s="71"/>
      <c r="HDG249" s="41"/>
      <c r="HDH249" s="53"/>
      <c r="HDI249" s="53"/>
      <c r="HDJ249" s="71"/>
      <c r="HDK249" s="41"/>
      <c r="HDL249" s="53"/>
      <c r="HDM249" s="53"/>
      <c r="HDN249" s="71"/>
      <c r="HDO249" s="41"/>
      <c r="HDP249" s="53"/>
      <c r="HDQ249" s="53"/>
      <c r="HDR249" s="71"/>
      <c r="HDS249" s="41"/>
      <c r="HDT249" s="53"/>
      <c r="HDU249" s="53"/>
      <c r="HDV249" s="71"/>
      <c r="HDW249" s="41"/>
      <c r="HDX249" s="53"/>
      <c r="HDY249" s="53"/>
      <c r="HDZ249" s="71"/>
      <c r="HEA249" s="41"/>
      <c r="HEB249" s="53"/>
      <c r="HEC249" s="53"/>
      <c r="HED249" s="71"/>
      <c r="HEE249" s="41"/>
      <c r="HEF249" s="53"/>
      <c r="HEG249" s="53"/>
      <c r="HEH249" s="71"/>
      <c r="HEI249" s="41"/>
      <c r="HEJ249" s="53"/>
      <c r="HEK249" s="53"/>
      <c r="HEL249" s="71"/>
      <c r="HEM249" s="41"/>
      <c r="HEN249" s="53"/>
      <c r="HEO249" s="53"/>
      <c r="HEP249" s="71"/>
      <c r="HEQ249" s="41"/>
      <c r="HER249" s="53"/>
      <c r="HES249" s="53"/>
      <c r="HET249" s="71"/>
      <c r="HEU249" s="41"/>
      <c r="HEV249" s="53"/>
      <c r="HEW249" s="53"/>
      <c r="HEX249" s="71"/>
      <c r="HEY249" s="41"/>
      <c r="HEZ249" s="53"/>
      <c r="HFA249" s="53"/>
      <c r="HFB249" s="71"/>
      <c r="HFC249" s="41"/>
      <c r="HFD249" s="53"/>
      <c r="HFE249" s="53"/>
      <c r="HFF249" s="71"/>
      <c r="HFG249" s="41"/>
      <c r="HFH249" s="53"/>
      <c r="HFI249" s="53"/>
      <c r="HFJ249" s="71"/>
      <c r="HFK249" s="41"/>
      <c r="HFL249" s="53"/>
      <c r="HFM249" s="53"/>
      <c r="HFN249" s="71"/>
      <c r="HFO249" s="41"/>
      <c r="HFP249" s="53"/>
      <c r="HFQ249" s="53"/>
      <c r="HFR249" s="71"/>
      <c r="HFS249" s="41"/>
      <c r="HFT249" s="53"/>
      <c r="HFU249" s="53"/>
      <c r="HFV249" s="71"/>
      <c r="HFW249" s="41"/>
      <c r="HFX249" s="53"/>
      <c r="HFY249" s="53"/>
      <c r="HFZ249" s="71"/>
      <c r="HGA249" s="41"/>
      <c r="HGB249" s="53"/>
      <c r="HGC249" s="53"/>
      <c r="HGD249" s="71"/>
      <c r="HGE249" s="41"/>
      <c r="HGF249" s="53"/>
      <c r="HGG249" s="53"/>
      <c r="HGH249" s="71"/>
      <c r="HGI249" s="41"/>
      <c r="HGJ249" s="53"/>
      <c r="HGK249" s="53"/>
      <c r="HGL249" s="71"/>
      <c r="HGM249" s="41"/>
      <c r="HGN249" s="53"/>
      <c r="HGO249" s="53"/>
      <c r="HGP249" s="71"/>
      <c r="HGQ249" s="41"/>
      <c r="HGR249" s="53"/>
      <c r="HGS249" s="53"/>
      <c r="HGT249" s="71"/>
      <c r="HGU249" s="41"/>
      <c r="HGV249" s="53"/>
      <c r="HGW249" s="53"/>
      <c r="HGX249" s="71"/>
      <c r="HGY249" s="41"/>
      <c r="HGZ249" s="53"/>
      <c r="HHA249" s="53"/>
      <c r="HHB249" s="71"/>
      <c r="HHC249" s="41"/>
      <c r="HHD249" s="53"/>
      <c r="HHE249" s="53"/>
      <c r="HHF249" s="71"/>
      <c r="HHG249" s="41"/>
      <c r="HHH249" s="53"/>
      <c r="HHI249" s="53"/>
      <c r="HHJ249" s="71"/>
      <c r="HHK249" s="41"/>
      <c r="HHL249" s="53"/>
      <c r="HHM249" s="53"/>
      <c r="HHN249" s="71"/>
      <c r="HHO249" s="41"/>
      <c r="HHP249" s="53"/>
      <c r="HHQ249" s="53"/>
      <c r="HHR249" s="71"/>
      <c r="HHS249" s="41"/>
      <c r="HHT249" s="53"/>
      <c r="HHU249" s="53"/>
      <c r="HHV249" s="71"/>
      <c r="HHW249" s="41"/>
      <c r="HHX249" s="53"/>
      <c r="HHY249" s="53"/>
      <c r="HHZ249" s="71"/>
      <c r="HIA249" s="41"/>
      <c r="HIB249" s="53"/>
      <c r="HIC249" s="53"/>
      <c r="HID249" s="71"/>
      <c r="HIE249" s="41"/>
      <c r="HIF249" s="53"/>
      <c r="HIG249" s="53"/>
      <c r="HIH249" s="71"/>
      <c r="HII249" s="41"/>
      <c r="HIJ249" s="53"/>
      <c r="HIK249" s="53"/>
      <c r="HIL249" s="71"/>
      <c r="HIM249" s="41"/>
      <c r="HIN249" s="53"/>
      <c r="HIO249" s="53"/>
      <c r="HIP249" s="71"/>
      <c r="HIQ249" s="41"/>
      <c r="HIR249" s="53"/>
      <c r="HIS249" s="53"/>
      <c r="HIT249" s="71"/>
      <c r="HIU249" s="41"/>
      <c r="HIV249" s="53"/>
      <c r="HIW249" s="53"/>
      <c r="HIX249" s="71"/>
      <c r="HIY249" s="41"/>
      <c r="HIZ249" s="53"/>
      <c r="HJA249" s="53"/>
      <c r="HJB249" s="71"/>
      <c r="HJC249" s="41"/>
      <c r="HJD249" s="53"/>
      <c r="HJE249" s="53"/>
      <c r="HJF249" s="71"/>
      <c r="HJG249" s="41"/>
      <c r="HJH249" s="53"/>
      <c r="HJI249" s="53"/>
      <c r="HJJ249" s="71"/>
      <c r="HJK249" s="41"/>
      <c r="HJL249" s="53"/>
      <c r="HJM249" s="53"/>
      <c r="HJN249" s="71"/>
      <c r="HJO249" s="41"/>
      <c r="HJP249" s="53"/>
      <c r="HJQ249" s="53"/>
      <c r="HJR249" s="71"/>
      <c r="HJS249" s="41"/>
      <c r="HJT249" s="53"/>
      <c r="HJU249" s="53"/>
      <c r="HJV249" s="71"/>
      <c r="HJW249" s="41"/>
      <c r="HJX249" s="53"/>
      <c r="HJY249" s="53"/>
      <c r="HJZ249" s="71"/>
      <c r="HKA249" s="41"/>
      <c r="HKB249" s="53"/>
      <c r="HKC249" s="53"/>
      <c r="HKD249" s="71"/>
      <c r="HKE249" s="41"/>
      <c r="HKF249" s="53"/>
      <c r="HKG249" s="53"/>
      <c r="HKH249" s="71"/>
      <c r="HKI249" s="41"/>
      <c r="HKJ249" s="53"/>
      <c r="HKK249" s="53"/>
      <c r="HKL249" s="71"/>
      <c r="HKM249" s="41"/>
      <c r="HKN249" s="53"/>
      <c r="HKO249" s="53"/>
      <c r="HKP249" s="71"/>
      <c r="HKQ249" s="41"/>
      <c r="HKR249" s="53"/>
      <c r="HKS249" s="53"/>
      <c r="HKT249" s="71"/>
      <c r="HKU249" s="41"/>
      <c r="HKV249" s="53"/>
      <c r="HKW249" s="53"/>
      <c r="HKX249" s="71"/>
      <c r="HKY249" s="41"/>
      <c r="HKZ249" s="53"/>
      <c r="HLA249" s="53"/>
      <c r="HLB249" s="71"/>
      <c r="HLC249" s="41"/>
      <c r="HLD249" s="53"/>
      <c r="HLE249" s="53"/>
      <c r="HLF249" s="71"/>
      <c r="HLG249" s="41"/>
      <c r="HLH249" s="53"/>
      <c r="HLI249" s="53"/>
      <c r="HLJ249" s="71"/>
      <c r="HLK249" s="41"/>
      <c r="HLL249" s="53"/>
      <c r="HLM249" s="53"/>
      <c r="HLN249" s="71"/>
      <c r="HLO249" s="41"/>
      <c r="HLP249" s="53"/>
      <c r="HLQ249" s="53"/>
      <c r="HLR249" s="71"/>
      <c r="HLS249" s="41"/>
      <c r="HLT249" s="53"/>
      <c r="HLU249" s="53"/>
      <c r="HLV249" s="71"/>
      <c r="HLW249" s="41"/>
      <c r="HLX249" s="53"/>
      <c r="HLY249" s="53"/>
      <c r="HLZ249" s="71"/>
      <c r="HMA249" s="41"/>
      <c r="HMB249" s="53"/>
      <c r="HMC249" s="53"/>
      <c r="HMD249" s="71"/>
      <c r="HME249" s="41"/>
      <c r="HMF249" s="53"/>
      <c r="HMG249" s="53"/>
      <c r="HMH249" s="71"/>
      <c r="HMI249" s="41"/>
      <c r="HMJ249" s="53"/>
      <c r="HMK249" s="53"/>
      <c r="HML249" s="71"/>
      <c r="HMM249" s="41"/>
      <c r="HMN249" s="53"/>
      <c r="HMO249" s="53"/>
      <c r="HMP249" s="71"/>
      <c r="HMQ249" s="41"/>
      <c r="HMR249" s="53"/>
      <c r="HMS249" s="53"/>
      <c r="HMT249" s="71"/>
      <c r="HMU249" s="41"/>
      <c r="HMV249" s="53"/>
      <c r="HMW249" s="53"/>
      <c r="HMX249" s="71"/>
      <c r="HMY249" s="41"/>
      <c r="HMZ249" s="53"/>
      <c r="HNA249" s="53"/>
      <c r="HNB249" s="71"/>
      <c r="HNC249" s="41"/>
      <c r="HND249" s="53"/>
      <c r="HNE249" s="53"/>
      <c r="HNF249" s="71"/>
      <c r="HNG249" s="41"/>
      <c r="HNH249" s="53"/>
      <c r="HNI249" s="53"/>
      <c r="HNJ249" s="71"/>
      <c r="HNK249" s="41"/>
      <c r="HNL249" s="53"/>
      <c r="HNM249" s="53"/>
      <c r="HNN249" s="71"/>
      <c r="HNO249" s="41"/>
      <c r="HNP249" s="53"/>
      <c r="HNQ249" s="53"/>
      <c r="HNR249" s="71"/>
      <c r="HNS249" s="41"/>
      <c r="HNT249" s="53"/>
      <c r="HNU249" s="53"/>
      <c r="HNV249" s="71"/>
      <c r="HNW249" s="41"/>
      <c r="HNX249" s="53"/>
      <c r="HNY249" s="53"/>
      <c r="HNZ249" s="71"/>
      <c r="HOA249" s="41"/>
      <c r="HOB249" s="53"/>
      <c r="HOC249" s="53"/>
      <c r="HOD249" s="71"/>
      <c r="HOE249" s="41"/>
      <c r="HOF249" s="53"/>
      <c r="HOG249" s="53"/>
      <c r="HOH249" s="71"/>
      <c r="HOI249" s="41"/>
      <c r="HOJ249" s="53"/>
      <c r="HOK249" s="53"/>
      <c r="HOL249" s="71"/>
      <c r="HOM249" s="41"/>
      <c r="HON249" s="53"/>
      <c r="HOO249" s="53"/>
      <c r="HOP249" s="71"/>
      <c r="HOQ249" s="41"/>
      <c r="HOR249" s="53"/>
      <c r="HOS249" s="53"/>
      <c r="HOT249" s="71"/>
      <c r="HOU249" s="41"/>
      <c r="HOV249" s="53"/>
      <c r="HOW249" s="53"/>
      <c r="HOX249" s="71"/>
      <c r="HOY249" s="41"/>
      <c r="HOZ249" s="53"/>
      <c r="HPA249" s="53"/>
      <c r="HPB249" s="71"/>
      <c r="HPC249" s="41"/>
      <c r="HPD249" s="53"/>
      <c r="HPE249" s="53"/>
      <c r="HPF249" s="71"/>
      <c r="HPG249" s="41"/>
      <c r="HPH249" s="53"/>
      <c r="HPI249" s="53"/>
      <c r="HPJ249" s="71"/>
      <c r="HPK249" s="41"/>
      <c r="HPL249" s="53"/>
      <c r="HPM249" s="53"/>
      <c r="HPN249" s="71"/>
      <c r="HPO249" s="41"/>
      <c r="HPP249" s="53"/>
      <c r="HPQ249" s="53"/>
      <c r="HPR249" s="71"/>
      <c r="HPS249" s="41"/>
      <c r="HPT249" s="53"/>
      <c r="HPU249" s="53"/>
      <c r="HPV249" s="71"/>
      <c r="HPW249" s="41"/>
      <c r="HPX249" s="53"/>
      <c r="HPY249" s="53"/>
      <c r="HPZ249" s="71"/>
      <c r="HQA249" s="41"/>
      <c r="HQB249" s="53"/>
      <c r="HQC249" s="53"/>
      <c r="HQD249" s="71"/>
      <c r="HQE249" s="41"/>
      <c r="HQF249" s="53"/>
      <c r="HQG249" s="53"/>
      <c r="HQH249" s="71"/>
      <c r="HQI249" s="41"/>
      <c r="HQJ249" s="53"/>
      <c r="HQK249" s="53"/>
      <c r="HQL249" s="71"/>
      <c r="HQM249" s="41"/>
      <c r="HQN249" s="53"/>
      <c r="HQO249" s="53"/>
      <c r="HQP249" s="71"/>
      <c r="HQQ249" s="41"/>
      <c r="HQR249" s="53"/>
      <c r="HQS249" s="53"/>
      <c r="HQT249" s="71"/>
      <c r="HQU249" s="41"/>
      <c r="HQV249" s="53"/>
      <c r="HQW249" s="53"/>
      <c r="HQX249" s="71"/>
      <c r="HQY249" s="41"/>
      <c r="HQZ249" s="53"/>
      <c r="HRA249" s="53"/>
      <c r="HRB249" s="71"/>
      <c r="HRC249" s="41"/>
      <c r="HRD249" s="53"/>
      <c r="HRE249" s="53"/>
      <c r="HRF249" s="71"/>
      <c r="HRG249" s="41"/>
      <c r="HRH249" s="53"/>
      <c r="HRI249" s="53"/>
      <c r="HRJ249" s="71"/>
      <c r="HRK249" s="41"/>
      <c r="HRL249" s="53"/>
      <c r="HRM249" s="53"/>
      <c r="HRN249" s="71"/>
      <c r="HRO249" s="41"/>
      <c r="HRP249" s="53"/>
      <c r="HRQ249" s="53"/>
      <c r="HRR249" s="71"/>
      <c r="HRS249" s="41"/>
      <c r="HRT249" s="53"/>
      <c r="HRU249" s="53"/>
      <c r="HRV249" s="71"/>
      <c r="HRW249" s="41"/>
      <c r="HRX249" s="53"/>
      <c r="HRY249" s="53"/>
      <c r="HRZ249" s="71"/>
      <c r="HSA249" s="41"/>
      <c r="HSB249" s="53"/>
      <c r="HSC249" s="53"/>
      <c r="HSD249" s="71"/>
      <c r="HSE249" s="41"/>
      <c r="HSF249" s="53"/>
      <c r="HSG249" s="53"/>
      <c r="HSH249" s="71"/>
      <c r="HSI249" s="41"/>
      <c r="HSJ249" s="53"/>
      <c r="HSK249" s="53"/>
      <c r="HSL249" s="71"/>
      <c r="HSM249" s="41"/>
      <c r="HSN249" s="53"/>
      <c r="HSO249" s="53"/>
      <c r="HSP249" s="71"/>
      <c r="HSQ249" s="41"/>
      <c r="HSR249" s="53"/>
      <c r="HSS249" s="53"/>
      <c r="HST249" s="71"/>
      <c r="HSU249" s="41"/>
      <c r="HSV249" s="53"/>
      <c r="HSW249" s="53"/>
      <c r="HSX249" s="71"/>
      <c r="HSY249" s="41"/>
      <c r="HSZ249" s="53"/>
      <c r="HTA249" s="53"/>
      <c r="HTB249" s="71"/>
      <c r="HTC249" s="41"/>
      <c r="HTD249" s="53"/>
      <c r="HTE249" s="53"/>
      <c r="HTF249" s="71"/>
      <c r="HTG249" s="41"/>
      <c r="HTH249" s="53"/>
      <c r="HTI249" s="53"/>
      <c r="HTJ249" s="71"/>
      <c r="HTK249" s="41"/>
      <c r="HTL249" s="53"/>
      <c r="HTM249" s="53"/>
      <c r="HTN249" s="71"/>
      <c r="HTO249" s="41"/>
      <c r="HTP249" s="53"/>
      <c r="HTQ249" s="53"/>
      <c r="HTR249" s="71"/>
      <c r="HTS249" s="41"/>
      <c r="HTT249" s="53"/>
      <c r="HTU249" s="53"/>
      <c r="HTV249" s="71"/>
      <c r="HTW249" s="41"/>
      <c r="HTX249" s="53"/>
      <c r="HTY249" s="53"/>
      <c r="HTZ249" s="71"/>
      <c r="HUA249" s="41"/>
      <c r="HUB249" s="53"/>
      <c r="HUC249" s="53"/>
      <c r="HUD249" s="71"/>
      <c r="HUE249" s="41"/>
      <c r="HUF249" s="53"/>
      <c r="HUG249" s="53"/>
      <c r="HUH249" s="71"/>
      <c r="HUI249" s="41"/>
      <c r="HUJ249" s="53"/>
      <c r="HUK249" s="53"/>
      <c r="HUL249" s="71"/>
      <c r="HUM249" s="41"/>
      <c r="HUN249" s="53"/>
      <c r="HUO249" s="53"/>
      <c r="HUP249" s="71"/>
      <c r="HUQ249" s="41"/>
      <c r="HUR249" s="53"/>
      <c r="HUS249" s="53"/>
      <c r="HUT249" s="71"/>
      <c r="HUU249" s="41"/>
      <c r="HUV249" s="53"/>
      <c r="HUW249" s="53"/>
      <c r="HUX249" s="71"/>
      <c r="HUY249" s="41"/>
      <c r="HUZ249" s="53"/>
      <c r="HVA249" s="53"/>
      <c r="HVB249" s="71"/>
      <c r="HVC249" s="41"/>
      <c r="HVD249" s="53"/>
      <c r="HVE249" s="53"/>
      <c r="HVF249" s="71"/>
      <c r="HVG249" s="41"/>
      <c r="HVH249" s="53"/>
      <c r="HVI249" s="53"/>
      <c r="HVJ249" s="71"/>
      <c r="HVK249" s="41"/>
      <c r="HVL249" s="53"/>
      <c r="HVM249" s="53"/>
      <c r="HVN249" s="71"/>
      <c r="HVO249" s="41"/>
      <c r="HVP249" s="53"/>
      <c r="HVQ249" s="53"/>
      <c r="HVR249" s="71"/>
      <c r="HVS249" s="41"/>
      <c r="HVT249" s="53"/>
      <c r="HVU249" s="53"/>
      <c r="HVV249" s="71"/>
      <c r="HVW249" s="41"/>
      <c r="HVX249" s="53"/>
      <c r="HVY249" s="53"/>
      <c r="HVZ249" s="71"/>
      <c r="HWA249" s="41"/>
      <c r="HWB249" s="53"/>
      <c r="HWC249" s="53"/>
      <c r="HWD249" s="71"/>
      <c r="HWE249" s="41"/>
      <c r="HWF249" s="53"/>
      <c r="HWG249" s="53"/>
      <c r="HWH249" s="71"/>
      <c r="HWI249" s="41"/>
      <c r="HWJ249" s="53"/>
      <c r="HWK249" s="53"/>
      <c r="HWL249" s="71"/>
      <c r="HWM249" s="41"/>
      <c r="HWN249" s="53"/>
      <c r="HWO249" s="53"/>
      <c r="HWP249" s="71"/>
      <c r="HWQ249" s="41"/>
      <c r="HWR249" s="53"/>
      <c r="HWS249" s="53"/>
      <c r="HWT249" s="71"/>
      <c r="HWU249" s="41"/>
      <c r="HWV249" s="53"/>
      <c r="HWW249" s="53"/>
      <c r="HWX249" s="71"/>
      <c r="HWY249" s="41"/>
      <c r="HWZ249" s="53"/>
      <c r="HXA249" s="53"/>
      <c r="HXB249" s="71"/>
      <c r="HXC249" s="41"/>
      <c r="HXD249" s="53"/>
      <c r="HXE249" s="53"/>
      <c r="HXF249" s="71"/>
      <c r="HXG249" s="41"/>
      <c r="HXH249" s="53"/>
      <c r="HXI249" s="53"/>
      <c r="HXJ249" s="71"/>
      <c r="HXK249" s="41"/>
      <c r="HXL249" s="53"/>
      <c r="HXM249" s="53"/>
      <c r="HXN249" s="71"/>
      <c r="HXO249" s="41"/>
      <c r="HXP249" s="53"/>
      <c r="HXQ249" s="53"/>
      <c r="HXR249" s="71"/>
      <c r="HXS249" s="41"/>
      <c r="HXT249" s="53"/>
      <c r="HXU249" s="53"/>
      <c r="HXV249" s="71"/>
      <c r="HXW249" s="41"/>
      <c r="HXX249" s="53"/>
      <c r="HXY249" s="53"/>
      <c r="HXZ249" s="71"/>
      <c r="HYA249" s="41"/>
      <c r="HYB249" s="53"/>
      <c r="HYC249" s="53"/>
      <c r="HYD249" s="71"/>
      <c r="HYE249" s="41"/>
      <c r="HYF249" s="53"/>
      <c r="HYG249" s="53"/>
      <c r="HYH249" s="71"/>
      <c r="HYI249" s="41"/>
      <c r="HYJ249" s="53"/>
      <c r="HYK249" s="53"/>
      <c r="HYL249" s="71"/>
      <c r="HYM249" s="41"/>
      <c r="HYN249" s="53"/>
      <c r="HYO249" s="53"/>
      <c r="HYP249" s="71"/>
      <c r="HYQ249" s="41"/>
      <c r="HYR249" s="53"/>
      <c r="HYS249" s="53"/>
      <c r="HYT249" s="71"/>
      <c r="HYU249" s="41"/>
      <c r="HYV249" s="53"/>
      <c r="HYW249" s="53"/>
      <c r="HYX249" s="71"/>
      <c r="HYY249" s="41"/>
      <c r="HYZ249" s="53"/>
      <c r="HZA249" s="53"/>
      <c r="HZB249" s="71"/>
      <c r="HZC249" s="41"/>
      <c r="HZD249" s="53"/>
      <c r="HZE249" s="53"/>
      <c r="HZF249" s="71"/>
      <c r="HZG249" s="41"/>
      <c r="HZH249" s="53"/>
      <c r="HZI249" s="53"/>
      <c r="HZJ249" s="71"/>
      <c r="HZK249" s="41"/>
      <c r="HZL249" s="53"/>
      <c r="HZM249" s="53"/>
      <c r="HZN249" s="71"/>
      <c r="HZO249" s="41"/>
      <c r="HZP249" s="53"/>
      <c r="HZQ249" s="53"/>
      <c r="HZR249" s="71"/>
      <c r="HZS249" s="41"/>
      <c r="HZT249" s="53"/>
      <c r="HZU249" s="53"/>
      <c r="HZV249" s="71"/>
      <c r="HZW249" s="41"/>
      <c r="HZX249" s="53"/>
      <c r="HZY249" s="53"/>
      <c r="HZZ249" s="71"/>
      <c r="IAA249" s="41"/>
      <c r="IAB249" s="53"/>
      <c r="IAC249" s="53"/>
      <c r="IAD249" s="71"/>
      <c r="IAE249" s="41"/>
      <c r="IAF249" s="53"/>
      <c r="IAG249" s="53"/>
      <c r="IAH249" s="71"/>
      <c r="IAI249" s="41"/>
      <c r="IAJ249" s="53"/>
      <c r="IAK249" s="53"/>
      <c r="IAL249" s="71"/>
      <c r="IAM249" s="41"/>
      <c r="IAN249" s="53"/>
      <c r="IAO249" s="53"/>
      <c r="IAP249" s="71"/>
      <c r="IAQ249" s="41"/>
      <c r="IAR249" s="53"/>
      <c r="IAS249" s="53"/>
      <c r="IAT249" s="71"/>
      <c r="IAU249" s="41"/>
      <c r="IAV249" s="53"/>
      <c r="IAW249" s="53"/>
      <c r="IAX249" s="71"/>
      <c r="IAY249" s="41"/>
      <c r="IAZ249" s="53"/>
      <c r="IBA249" s="53"/>
      <c r="IBB249" s="71"/>
      <c r="IBC249" s="41"/>
      <c r="IBD249" s="53"/>
      <c r="IBE249" s="53"/>
      <c r="IBF249" s="71"/>
      <c r="IBG249" s="41"/>
      <c r="IBH249" s="53"/>
      <c r="IBI249" s="53"/>
      <c r="IBJ249" s="71"/>
      <c r="IBK249" s="41"/>
      <c r="IBL249" s="53"/>
      <c r="IBM249" s="53"/>
      <c r="IBN249" s="71"/>
      <c r="IBO249" s="41"/>
      <c r="IBP249" s="53"/>
      <c r="IBQ249" s="53"/>
      <c r="IBR249" s="71"/>
      <c r="IBS249" s="41"/>
      <c r="IBT249" s="53"/>
      <c r="IBU249" s="53"/>
      <c r="IBV249" s="71"/>
      <c r="IBW249" s="41"/>
      <c r="IBX249" s="53"/>
      <c r="IBY249" s="53"/>
      <c r="IBZ249" s="71"/>
      <c r="ICA249" s="41"/>
      <c r="ICB249" s="53"/>
      <c r="ICC249" s="53"/>
      <c r="ICD249" s="71"/>
      <c r="ICE249" s="41"/>
      <c r="ICF249" s="53"/>
      <c r="ICG249" s="53"/>
      <c r="ICH249" s="71"/>
      <c r="ICI249" s="41"/>
      <c r="ICJ249" s="53"/>
      <c r="ICK249" s="53"/>
      <c r="ICL249" s="71"/>
      <c r="ICM249" s="41"/>
      <c r="ICN249" s="53"/>
      <c r="ICO249" s="53"/>
      <c r="ICP249" s="71"/>
      <c r="ICQ249" s="41"/>
      <c r="ICR249" s="53"/>
      <c r="ICS249" s="53"/>
      <c r="ICT249" s="71"/>
      <c r="ICU249" s="41"/>
      <c r="ICV249" s="53"/>
      <c r="ICW249" s="53"/>
      <c r="ICX249" s="71"/>
      <c r="ICY249" s="41"/>
      <c r="ICZ249" s="53"/>
      <c r="IDA249" s="53"/>
      <c r="IDB249" s="71"/>
      <c r="IDC249" s="41"/>
      <c r="IDD249" s="53"/>
      <c r="IDE249" s="53"/>
      <c r="IDF249" s="71"/>
      <c r="IDG249" s="41"/>
      <c r="IDH249" s="53"/>
      <c r="IDI249" s="53"/>
      <c r="IDJ249" s="71"/>
      <c r="IDK249" s="41"/>
      <c r="IDL249" s="53"/>
      <c r="IDM249" s="53"/>
      <c r="IDN249" s="71"/>
      <c r="IDO249" s="41"/>
      <c r="IDP249" s="53"/>
      <c r="IDQ249" s="53"/>
      <c r="IDR249" s="71"/>
      <c r="IDS249" s="41"/>
      <c r="IDT249" s="53"/>
      <c r="IDU249" s="53"/>
      <c r="IDV249" s="71"/>
      <c r="IDW249" s="41"/>
      <c r="IDX249" s="53"/>
      <c r="IDY249" s="53"/>
      <c r="IDZ249" s="71"/>
      <c r="IEA249" s="41"/>
      <c r="IEB249" s="53"/>
      <c r="IEC249" s="53"/>
      <c r="IED249" s="71"/>
      <c r="IEE249" s="41"/>
      <c r="IEF249" s="53"/>
      <c r="IEG249" s="53"/>
      <c r="IEH249" s="71"/>
      <c r="IEI249" s="41"/>
      <c r="IEJ249" s="53"/>
      <c r="IEK249" s="53"/>
      <c r="IEL249" s="71"/>
      <c r="IEM249" s="41"/>
      <c r="IEN249" s="53"/>
      <c r="IEO249" s="53"/>
      <c r="IEP249" s="71"/>
      <c r="IEQ249" s="41"/>
      <c r="IER249" s="53"/>
      <c r="IES249" s="53"/>
      <c r="IET249" s="71"/>
      <c r="IEU249" s="41"/>
      <c r="IEV249" s="53"/>
      <c r="IEW249" s="53"/>
      <c r="IEX249" s="71"/>
      <c r="IEY249" s="41"/>
      <c r="IEZ249" s="53"/>
      <c r="IFA249" s="53"/>
      <c r="IFB249" s="71"/>
      <c r="IFC249" s="41"/>
      <c r="IFD249" s="53"/>
      <c r="IFE249" s="53"/>
      <c r="IFF249" s="71"/>
      <c r="IFG249" s="41"/>
      <c r="IFH249" s="53"/>
      <c r="IFI249" s="53"/>
      <c r="IFJ249" s="71"/>
      <c r="IFK249" s="41"/>
      <c r="IFL249" s="53"/>
      <c r="IFM249" s="53"/>
      <c r="IFN249" s="71"/>
      <c r="IFO249" s="41"/>
      <c r="IFP249" s="53"/>
      <c r="IFQ249" s="53"/>
      <c r="IFR249" s="71"/>
      <c r="IFS249" s="41"/>
      <c r="IFT249" s="53"/>
      <c r="IFU249" s="53"/>
      <c r="IFV249" s="71"/>
      <c r="IFW249" s="41"/>
      <c r="IFX249" s="53"/>
      <c r="IFY249" s="53"/>
      <c r="IFZ249" s="71"/>
      <c r="IGA249" s="41"/>
      <c r="IGB249" s="53"/>
      <c r="IGC249" s="53"/>
      <c r="IGD249" s="71"/>
      <c r="IGE249" s="41"/>
      <c r="IGF249" s="53"/>
      <c r="IGG249" s="53"/>
      <c r="IGH249" s="71"/>
      <c r="IGI249" s="41"/>
      <c r="IGJ249" s="53"/>
      <c r="IGK249" s="53"/>
      <c r="IGL249" s="71"/>
      <c r="IGM249" s="41"/>
      <c r="IGN249" s="53"/>
      <c r="IGO249" s="53"/>
      <c r="IGP249" s="71"/>
      <c r="IGQ249" s="41"/>
      <c r="IGR249" s="53"/>
      <c r="IGS249" s="53"/>
      <c r="IGT249" s="71"/>
      <c r="IGU249" s="41"/>
      <c r="IGV249" s="53"/>
      <c r="IGW249" s="53"/>
      <c r="IGX249" s="71"/>
      <c r="IGY249" s="41"/>
      <c r="IGZ249" s="53"/>
      <c r="IHA249" s="53"/>
      <c r="IHB249" s="71"/>
      <c r="IHC249" s="41"/>
      <c r="IHD249" s="53"/>
      <c r="IHE249" s="53"/>
      <c r="IHF249" s="71"/>
      <c r="IHG249" s="41"/>
      <c r="IHH249" s="53"/>
      <c r="IHI249" s="53"/>
      <c r="IHJ249" s="71"/>
      <c r="IHK249" s="41"/>
      <c r="IHL249" s="53"/>
      <c r="IHM249" s="53"/>
      <c r="IHN249" s="71"/>
      <c r="IHO249" s="41"/>
      <c r="IHP249" s="53"/>
      <c r="IHQ249" s="53"/>
      <c r="IHR249" s="71"/>
      <c r="IHS249" s="41"/>
      <c r="IHT249" s="53"/>
      <c r="IHU249" s="53"/>
      <c r="IHV249" s="71"/>
      <c r="IHW249" s="41"/>
      <c r="IHX249" s="53"/>
      <c r="IHY249" s="53"/>
      <c r="IHZ249" s="71"/>
      <c r="IIA249" s="41"/>
      <c r="IIB249" s="53"/>
      <c r="IIC249" s="53"/>
      <c r="IID249" s="71"/>
      <c r="IIE249" s="41"/>
      <c r="IIF249" s="53"/>
      <c r="IIG249" s="53"/>
      <c r="IIH249" s="71"/>
      <c r="III249" s="41"/>
      <c r="IIJ249" s="53"/>
      <c r="IIK249" s="53"/>
      <c r="IIL249" s="71"/>
      <c r="IIM249" s="41"/>
      <c r="IIN249" s="53"/>
      <c r="IIO249" s="53"/>
      <c r="IIP249" s="71"/>
      <c r="IIQ249" s="41"/>
      <c r="IIR249" s="53"/>
      <c r="IIS249" s="53"/>
      <c r="IIT249" s="71"/>
      <c r="IIU249" s="41"/>
      <c r="IIV249" s="53"/>
      <c r="IIW249" s="53"/>
      <c r="IIX249" s="71"/>
      <c r="IIY249" s="41"/>
      <c r="IIZ249" s="53"/>
      <c r="IJA249" s="53"/>
      <c r="IJB249" s="71"/>
      <c r="IJC249" s="41"/>
      <c r="IJD249" s="53"/>
      <c r="IJE249" s="53"/>
      <c r="IJF249" s="71"/>
      <c r="IJG249" s="41"/>
      <c r="IJH249" s="53"/>
      <c r="IJI249" s="53"/>
      <c r="IJJ249" s="71"/>
      <c r="IJK249" s="41"/>
      <c r="IJL249" s="53"/>
      <c r="IJM249" s="53"/>
      <c r="IJN249" s="71"/>
      <c r="IJO249" s="41"/>
      <c r="IJP249" s="53"/>
      <c r="IJQ249" s="53"/>
      <c r="IJR249" s="71"/>
      <c r="IJS249" s="41"/>
      <c r="IJT249" s="53"/>
      <c r="IJU249" s="53"/>
      <c r="IJV249" s="71"/>
      <c r="IJW249" s="41"/>
      <c r="IJX249" s="53"/>
      <c r="IJY249" s="53"/>
      <c r="IJZ249" s="71"/>
      <c r="IKA249" s="41"/>
      <c r="IKB249" s="53"/>
      <c r="IKC249" s="53"/>
      <c r="IKD249" s="71"/>
      <c r="IKE249" s="41"/>
      <c r="IKF249" s="53"/>
      <c r="IKG249" s="53"/>
      <c r="IKH249" s="71"/>
      <c r="IKI249" s="41"/>
      <c r="IKJ249" s="53"/>
      <c r="IKK249" s="53"/>
      <c r="IKL249" s="71"/>
      <c r="IKM249" s="41"/>
      <c r="IKN249" s="53"/>
      <c r="IKO249" s="53"/>
      <c r="IKP249" s="71"/>
      <c r="IKQ249" s="41"/>
      <c r="IKR249" s="53"/>
      <c r="IKS249" s="53"/>
      <c r="IKT249" s="71"/>
      <c r="IKU249" s="41"/>
      <c r="IKV249" s="53"/>
      <c r="IKW249" s="53"/>
      <c r="IKX249" s="71"/>
      <c r="IKY249" s="41"/>
      <c r="IKZ249" s="53"/>
      <c r="ILA249" s="53"/>
      <c r="ILB249" s="71"/>
      <c r="ILC249" s="41"/>
      <c r="ILD249" s="53"/>
      <c r="ILE249" s="53"/>
      <c r="ILF249" s="71"/>
      <c r="ILG249" s="41"/>
      <c r="ILH249" s="53"/>
      <c r="ILI249" s="53"/>
      <c r="ILJ249" s="71"/>
      <c r="ILK249" s="41"/>
      <c r="ILL249" s="53"/>
      <c r="ILM249" s="53"/>
      <c r="ILN249" s="71"/>
      <c r="ILO249" s="41"/>
      <c r="ILP249" s="53"/>
      <c r="ILQ249" s="53"/>
      <c r="ILR249" s="71"/>
      <c r="ILS249" s="41"/>
      <c r="ILT249" s="53"/>
      <c r="ILU249" s="53"/>
      <c r="ILV249" s="71"/>
      <c r="ILW249" s="41"/>
      <c r="ILX249" s="53"/>
      <c r="ILY249" s="53"/>
      <c r="ILZ249" s="71"/>
      <c r="IMA249" s="41"/>
      <c r="IMB249" s="53"/>
      <c r="IMC249" s="53"/>
      <c r="IMD249" s="71"/>
      <c r="IME249" s="41"/>
      <c r="IMF249" s="53"/>
      <c r="IMG249" s="53"/>
      <c r="IMH249" s="71"/>
      <c r="IMI249" s="41"/>
      <c r="IMJ249" s="53"/>
      <c r="IMK249" s="53"/>
      <c r="IML249" s="71"/>
      <c r="IMM249" s="41"/>
      <c r="IMN249" s="53"/>
      <c r="IMO249" s="53"/>
      <c r="IMP249" s="71"/>
      <c r="IMQ249" s="41"/>
      <c r="IMR249" s="53"/>
      <c r="IMS249" s="53"/>
      <c r="IMT249" s="71"/>
      <c r="IMU249" s="41"/>
      <c r="IMV249" s="53"/>
      <c r="IMW249" s="53"/>
      <c r="IMX249" s="71"/>
      <c r="IMY249" s="41"/>
      <c r="IMZ249" s="53"/>
      <c r="INA249" s="53"/>
      <c r="INB249" s="71"/>
      <c r="INC249" s="41"/>
      <c r="IND249" s="53"/>
      <c r="INE249" s="53"/>
      <c r="INF249" s="71"/>
      <c r="ING249" s="41"/>
      <c r="INH249" s="53"/>
      <c r="INI249" s="53"/>
      <c r="INJ249" s="71"/>
      <c r="INK249" s="41"/>
      <c r="INL249" s="53"/>
      <c r="INM249" s="53"/>
      <c r="INN249" s="71"/>
      <c r="INO249" s="41"/>
      <c r="INP249" s="53"/>
      <c r="INQ249" s="53"/>
      <c r="INR249" s="71"/>
      <c r="INS249" s="41"/>
      <c r="INT249" s="53"/>
      <c r="INU249" s="53"/>
      <c r="INV249" s="71"/>
      <c r="INW249" s="41"/>
      <c r="INX249" s="53"/>
      <c r="INY249" s="53"/>
      <c r="INZ249" s="71"/>
      <c r="IOA249" s="41"/>
      <c r="IOB249" s="53"/>
      <c r="IOC249" s="53"/>
      <c r="IOD249" s="71"/>
      <c r="IOE249" s="41"/>
      <c r="IOF249" s="53"/>
      <c r="IOG249" s="53"/>
      <c r="IOH249" s="71"/>
      <c r="IOI249" s="41"/>
      <c r="IOJ249" s="53"/>
      <c r="IOK249" s="53"/>
      <c r="IOL249" s="71"/>
      <c r="IOM249" s="41"/>
      <c r="ION249" s="53"/>
      <c r="IOO249" s="53"/>
      <c r="IOP249" s="71"/>
      <c r="IOQ249" s="41"/>
      <c r="IOR249" s="53"/>
      <c r="IOS249" s="53"/>
      <c r="IOT249" s="71"/>
      <c r="IOU249" s="41"/>
      <c r="IOV249" s="53"/>
      <c r="IOW249" s="53"/>
      <c r="IOX249" s="71"/>
      <c r="IOY249" s="41"/>
      <c r="IOZ249" s="53"/>
      <c r="IPA249" s="53"/>
      <c r="IPB249" s="71"/>
      <c r="IPC249" s="41"/>
      <c r="IPD249" s="53"/>
      <c r="IPE249" s="53"/>
      <c r="IPF249" s="71"/>
      <c r="IPG249" s="41"/>
      <c r="IPH249" s="53"/>
      <c r="IPI249" s="53"/>
      <c r="IPJ249" s="71"/>
      <c r="IPK249" s="41"/>
      <c r="IPL249" s="53"/>
      <c r="IPM249" s="53"/>
      <c r="IPN249" s="71"/>
      <c r="IPO249" s="41"/>
      <c r="IPP249" s="53"/>
      <c r="IPQ249" s="53"/>
      <c r="IPR249" s="71"/>
      <c r="IPS249" s="41"/>
      <c r="IPT249" s="53"/>
      <c r="IPU249" s="53"/>
      <c r="IPV249" s="71"/>
      <c r="IPW249" s="41"/>
      <c r="IPX249" s="53"/>
      <c r="IPY249" s="53"/>
      <c r="IPZ249" s="71"/>
      <c r="IQA249" s="41"/>
      <c r="IQB249" s="53"/>
      <c r="IQC249" s="53"/>
      <c r="IQD249" s="71"/>
      <c r="IQE249" s="41"/>
      <c r="IQF249" s="53"/>
      <c r="IQG249" s="53"/>
      <c r="IQH249" s="71"/>
      <c r="IQI249" s="41"/>
      <c r="IQJ249" s="53"/>
      <c r="IQK249" s="53"/>
      <c r="IQL249" s="71"/>
      <c r="IQM249" s="41"/>
      <c r="IQN249" s="53"/>
      <c r="IQO249" s="53"/>
      <c r="IQP249" s="71"/>
      <c r="IQQ249" s="41"/>
      <c r="IQR249" s="53"/>
      <c r="IQS249" s="53"/>
      <c r="IQT249" s="71"/>
      <c r="IQU249" s="41"/>
      <c r="IQV249" s="53"/>
      <c r="IQW249" s="53"/>
      <c r="IQX249" s="71"/>
      <c r="IQY249" s="41"/>
      <c r="IQZ249" s="53"/>
      <c r="IRA249" s="53"/>
      <c r="IRB249" s="71"/>
      <c r="IRC249" s="41"/>
      <c r="IRD249" s="53"/>
      <c r="IRE249" s="53"/>
      <c r="IRF249" s="71"/>
      <c r="IRG249" s="41"/>
      <c r="IRH249" s="53"/>
      <c r="IRI249" s="53"/>
      <c r="IRJ249" s="71"/>
      <c r="IRK249" s="41"/>
      <c r="IRL249" s="53"/>
      <c r="IRM249" s="53"/>
      <c r="IRN249" s="71"/>
      <c r="IRO249" s="41"/>
      <c r="IRP249" s="53"/>
      <c r="IRQ249" s="53"/>
      <c r="IRR249" s="71"/>
      <c r="IRS249" s="41"/>
      <c r="IRT249" s="53"/>
      <c r="IRU249" s="53"/>
      <c r="IRV249" s="71"/>
      <c r="IRW249" s="41"/>
      <c r="IRX249" s="53"/>
      <c r="IRY249" s="53"/>
      <c r="IRZ249" s="71"/>
      <c r="ISA249" s="41"/>
      <c r="ISB249" s="53"/>
      <c r="ISC249" s="53"/>
      <c r="ISD249" s="71"/>
      <c r="ISE249" s="41"/>
      <c r="ISF249" s="53"/>
      <c r="ISG249" s="53"/>
      <c r="ISH249" s="71"/>
      <c r="ISI249" s="41"/>
      <c r="ISJ249" s="53"/>
      <c r="ISK249" s="53"/>
      <c r="ISL249" s="71"/>
      <c r="ISM249" s="41"/>
      <c r="ISN249" s="53"/>
      <c r="ISO249" s="53"/>
      <c r="ISP249" s="71"/>
      <c r="ISQ249" s="41"/>
      <c r="ISR249" s="53"/>
      <c r="ISS249" s="53"/>
      <c r="IST249" s="71"/>
      <c r="ISU249" s="41"/>
      <c r="ISV249" s="53"/>
      <c r="ISW249" s="53"/>
      <c r="ISX249" s="71"/>
      <c r="ISY249" s="41"/>
      <c r="ISZ249" s="53"/>
      <c r="ITA249" s="53"/>
      <c r="ITB249" s="71"/>
      <c r="ITC249" s="41"/>
      <c r="ITD249" s="53"/>
      <c r="ITE249" s="53"/>
      <c r="ITF249" s="71"/>
      <c r="ITG249" s="41"/>
      <c r="ITH249" s="53"/>
      <c r="ITI249" s="53"/>
      <c r="ITJ249" s="71"/>
      <c r="ITK249" s="41"/>
      <c r="ITL249" s="53"/>
      <c r="ITM249" s="53"/>
      <c r="ITN249" s="71"/>
      <c r="ITO249" s="41"/>
      <c r="ITP249" s="53"/>
      <c r="ITQ249" s="53"/>
      <c r="ITR249" s="71"/>
      <c r="ITS249" s="41"/>
      <c r="ITT249" s="53"/>
      <c r="ITU249" s="53"/>
      <c r="ITV249" s="71"/>
      <c r="ITW249" s="41"/>
      <c r="ITX249" s="53"/>
      <c r="ITY249" s="53"/>
      <c r="ITZ249" s="71"/>
      <c r="IUA249" s="41"/>
      <c r="IUB249" s="53"/>
      <c r="IUC249" s="53"/>
      <c r="IUD249" s="71"/>
      <c r="IUE249" s="41"/>
      <c r="IUF249" s="53"/>
      <c r="IUG249" s="53"/>
      <c r="IUH249" s="71"/>
      <c r="IUI249" s="41"/>
      <c r="IUJ249" s="53"/>
      <c r="IUK249" s="53"/>
      <c r="IUL249" s="71"/>
      <c r="IUM249" s="41"/>
      <c r="IUN249" s="53"/>
      <c r="IUO249" s="53"/>
      <c r="IUP249" s="71"/>
      <c r="IUQ249" s="41"/>
      <c r="IUR249" s="53"/>
      <c r="IUS249" s="53"/>
      <c r="IUT249" s="71"/>
      <c r="IUU249" s="41"/>
      <c r="IUV249" s="53"/>
      <c r="IUW249" s="53"/>
      <c r="IUX249" s="71"/>
      <c r="IUY249" s="41"/>
      <c r="IUZ249" s="53"/>
      <c r="IVA249" s="53"/>
      <c r="IVB249" s="71"/>
      <c r="IVC249" s="41"/>
      <c r="IVD249" s="53"/>
      <c r="IVE249" s="53"/>
      <c r="IVF249" s="71"/>
      <c r="IVG249" s="41"/>
      <c r="IVH249" s="53"/>
      <c r="IVI249" s="53"/>
      <c r="IVJ249" s="71"/>
      <c r="IVK249" s="41"/>
      <c r="IVL249" s="53"/>
      <c r="IVM249" s="53"/>
      <c r="IVN249" s="71"/>
      <c r="IVO249" s="41"/>
      <c r="IVP249" s="53"/>
      <c r="IVQ249" s="53"/>
      <c r="IVR249" s="71"/>
      <c r="IVS249" s="41"/>
      <c r="IVT249" s="53"/>
      <c r="IVU249" s="53"/>
      <c r="IVV249" s="71"/>
      <c r="IVW249" s="41"/>
      <c r="IVX249" s="53"/>
      <c r="IVY249" s="53"/>
      <c r="IVZ249" s="71"/>
      <c r="IWA249" s="41"/>
      <c r="IWB249" s="53"/>
      <c r="IWC249" s="53"/>
      <c r="IWD249" s="71"/>
      <c r="IWE249" s="41"/>
      <c r="IWF249" s="53"/>
      <c r="IWG249" s="53"/>
      <c r="IWH249" s="71"/>
      <c r="IWI249" s="41"/>
      <c r="IWJ249" s="53"/>
      <c r="IWK249" s="53"/>
      <c r="IWL249" s="71"/>
      <c r="IWM249" s="41"/>
      <c r="IWN249" s="53"/>
      <c r="IWO249" s="53"/>
      <c r="IWP249" s="71"/>
      <c r="IWQ249" s="41"/>
      <c r="IWR249" s="53"/>
      <c r="IWS249" s="53"/>
      <c r="IWT249" s="71"/>
      <c r="IWU249" s="41"/>
      <c r="IWV249" s="53"/>
      <c r="IWW249" s="53"/>
      <c r="IWX249" s="71"/>
      <c r="IWY249" s="41"/>
      <c r="IWZ249" s="53"/>
      <c r="IXA249" s="53"/>
      <c r="IXB249" s="71"/>
      <c r="IXC249" s="41"/>
      <c r="IXD249" s="53"/>
      <c r="IXE249" s="53"/>
      <c r="IXF249" s="71"/>
      <c r="IXG249" s="41"/>
      <c r="IXH249" s="53"/>
      <c r="IXI249" s="53"/>
      <c r="IXJ249" s="71"/>
      <c r="IXK249" s="41"/>
      <c r="IXL249" s="53"/>
      <c r="IXM249" s="53"/>
      <c r="IXN249" s="71"/>
      <c r="IXO249" s="41"/>
      <c r="IXP249" s="53"/>
      <c r="IXQ249" s="53"/>
      <c r="IXR249" s="71"/>
      <c r="IXS249" s="41"/>
      <c r="IXT249" s="53"/>
      <c r="IXU249" s="53"/>
      <c r="IXV249" s="71"/>
      <c r="IXW249" s="41"/>
      <c r="IXX249" s="53"/>
      <c r="IXY249" s="53"/>
      <c r="IXZ249" s="71"/>
      <c r="IYA249" s="41"/>
      <c r="IYB249" s="53"/>
      <c r="IYC249" s="53"/>
      <c r="IYD249" s="71"/>
      <c r="IYE249" s="41"/>
      <c r="IYF249" s="53"/>
      <c r="IYG249" s="53"/>
      <c r="IYH249" s="71"/>
      <c r="IYI249" s="41"/>
      <c r="IYJ249" s="53"/>
      <c r="IYK249" s="53"/>
      <c r="IYL249" s="71"/>
      <c r="IYM249" s="41"/>
      <c r="IYN249" s="53"/>
      <c r="IYO249" s="53"/>
      <c r="IYP249" s="71"/>
      <c r="IYQ249" s="41"/>
      <c r="IYR249" s="53"/>
      <c r="IYS249" s="53"/>
      <c r="IYT249" s="71"/>
      <c r="IYU249" s="41"/>
      <c r="IYV249" s="53"/>
      <c r="IYW249" s="53"/>
      <c r="IYX249" s="71"/>
      <c r="IYY249" s="41"/>
      <c r="IYZ249" s="53"/>
      <c r="IZA249" s="53"/>
      <c r="IZB249" s="71"/>
      <c r="IZC249" s="41"/>
      <c r="IZD249" s="53"/>
      <c r="IZE249" s="53"/>
      <c r="IZF249" s="71"/>
      <c r="IZG249" s="41"/>
      <c r="IZH249" s="53"/>
      <c r="IZI249" s="53"/>
      <c r="IZJ249" s="71"/>
      <c r="IZK249" s="41"/>
      <c r="IZL249" s="53"/>
      <c r="IZM249" s="53"/>
      <c r="IZN249" s="71"/>
      <c r="IZO249" s="41"/>
      <c r="IZP249" s="53"/>
      <c r="IZQ249" s="53"/>
      <c r="IZR249" s="71"/>
      <c r="IZS249" s="41"/>
      <c r="IZT249" s="53"/>
      <c r="IZU249" s="53"/>
      <c r="IZV249" s="71"/>
      <c r="IZW249" s="41"/>
      <c r="IZX249" s="53"/>
      <c r="IZY249" s="53"/>
      <c r="IZZ249" s="71"/>
      <c r="JAA249" s="41"/>
      <c r="JAB249" s="53"/>
      <c r="JAC249" s="53"/>
      <c r="JAD249" s="71"/>
      <c r="JAE249" s="41"/>
      <c r="JAF249" s="53"/>
      <c r="JAG249" s="53"/>
      <c r="JAH249" s="71"/>
      <c r="JAI249" s="41"/>
      <c r="JAJ249" s="53"/>
      <c r="JAK249" s="53"/>
      <c r="JAL249" s="71"/>
      <c r="JAM249" s="41"/>
      <c r="JAN249" s="53"/>
      <c r="JAO249" s="53"/>
      <c r="JAP249" s="71"/>
      <c r="JAQ249" s="41"/>
      <c r="JAR249" s="53"/>
      <c r="JAS249" s="53"/>
      <c r="JAT249" s="71"/>
      <c r="JAU249" s="41"/>
      <c r="JAV249" s="53"/>
      <c r="JAW249" s="53"/>
      <c r="JAX249" s="71"/>
      <c r="JAY249" s="41"/>
      <c r="JAZ249" s="53"/>
      <c r="JBA249" s="53"/>
      <c r="JBB249" s="71"/>
      <c r="JBC249" s="41"/>
      <c r="JBD249" s="53"/>
      <c r="JBE249" s="53"/>
      <c r="JBF249" s="71"/>
      <c r="JBG249" s="41"/>
      <c r="JBH249" s="53"/>
      <c r="JBI249" s="53"/>
      <c r="JBJ249" s="71"/>
      <c r="JBK249" s="41"/>
      <c r="JBL249" s="53"/>
      <c r="JBM249" s="53"/>
      <c r="JBN249" s="71"/>
      <c r="JBO249" s="41"/>
      <c r="JBP249" s="53"/>
      <c r="JBQ249" s="53"/>
      <c r="JBR249" s="71"/>
      <c r="JBS249" s="41"/>
      <c r="JBT249" s="53"/>
      <c r="JBU249" s="53"/>
      <c r="JBV249" s="71"/>
      <c r="JBW249" s="41"/>
      <c r="JBX249" s="53"/>
      <c r="JBY249" s="53"/>
      <c r="JBZ249" s="71"/>
      <c r="JCA249" s="41"/>
      <c r="JCB249" s="53"/>
      <c r="JCC249" s="53"/>
      <c r="JCD249" s="71"/>
      <c r="JCE249" s="41"/>
      <c r="JCF249" s="53"/>
      <c r="JCG249" s="53"/>
      <c r="JCH249" s="71"/>
      <c r="JCI249" s="41"/>
      <c r="JCJ249" s="53"/>
      <c r="JCK249" s="53"/>
      <c r="JCL249" s="71"/>
      <c r="JCM249" s="41"/>
      <c r="JCN249" s="53"/>
      <c r="JCO249" s="53"/>
      <c r="JCP249" s="71"/>
      <c r="JCQ249" s="41"/>
      <c r="JCR249" s="53"/>
      <c r="JCS249" s="53"/>
      <c r="JCT249" s="71"/>
      <c r="JCU249" s="41"/>
      <c r="JCV249" s="53"/>
      <c r="JCW249" s="53"/>
      <c r="JCX249" s="71"/>
      <c r="JCY249" s="41"/>
      <c r="JCZ249" s="53"/>
      <c r="JDA249" s="53"/>
      <c r="JDB249" s="71"/>
      <c r="JDC249" s="41"/>
      <c r="JDD249" s="53"/>
      <c r="JDE249" s="53"/>
      <c r="JDF249" s="71"/>
      <c r="JDG249" s="41"/>
      <c r="JDH249" s="53"/>
      <c r="JDI249" s="53"/>
      <c r="JDJ249" s="71"/>
      <c r="JDK249" s="41"/>
      <c r="JDL249" s="53"/>
      <c r="JDM249" s="53"/>
      <c r="JDN249" s="71"/>
      <c r="JDO249" s="41"/>
      <c r="JDP249" s="53"/>
      <c r="JDQ249" s="53"/>
      <c r="JDR249" s="71"/>
      <c r="JDS249" s="41"/>
      <c r="JDT249" s="53"/>
      <c r="JDU249" s="53"/>
      <c r="JDV249" s="71"/>
      <c r="JDW249" s="41"/>
      <c r="JDX249" s="53"/>
      <c r="JDY249" s="53"/>
      <c r="JDZ249" s="71"/>
      <c r="JEA249" s="41"/>
      <c r="JEB249" s="53"/>
      <c r="JEC249" s="53"/>
      <c r="JED249" s="71"/>
      <c r="JEE249" s="41"/>
      <c r="JEF249" s="53"/>
      <c r="JEG249" s="53"/>
      <c r="JEH249" s="71"/>
      <c r="JEI249" s="41"/>
      <c r="JEJ249" s="53"/>
      <c r="JEK249" s="53"/>
      <c r="JEL249" s="71"/>
      <c r="JEM249" s="41"/>
      <c r="JEN249" s="53"/>
      <c r="JEO249" s="53"/>
      <c r="JEP249" s="71"/>
      <c r="JEQ249" s="41"/>
      <c r="JER249" s="53"/>
      <c r="JES249" s="53"/>
      <c r="JET249" s="71"/>
      <c r="JEU249" s="41"/>
      <c r="JEV249" s="53"/>
      <c r="JEW249" s="53"/>
      <c r="JEX249" s="71"/>
      <c r="JEY249" s="41"/>
      <c r="JEZ249" s="53"/>
      <c r="JFA249" s="53"/>
      <c r="JFB249" s="71"/>
      <c r="JFC249" s="41"/>
      <c r="JFD249" s="53"/>
      <c r="JFE249" s="53"/>
      <c r="JFF249" s="71"/>
      <c r="JFG249" s="41"/>
      <c r="JFH249" s="53"/>
      <c r="JFI249" s="53"/>
      <c r="JFJ249" s="71"/>
      <c r="JFK249" s="41"/>
      <c r="JFL249" s="53"/>
      <c r="JFM249" s="53"/>
      <c r="JFN249" s="71"/>
      <c r="JFO249" s="41"/>
      <c r="JFP249" s="53"/>
      <c r="JFQ249" s="53"/>
      <c r="JFR249" s="71"/>
      <c r="JFS249" s="41"/>
      <c r="JFT249" s="53"/>
      <c r="JFU249" s="53"/>
      <c r="JFV249" s="71"/>
      <c r="JFW249" s="41"/>
      <c r="JFX249" s="53"/>
      <c r="JFY249" s="53"/>
      <c r="JFZ249" s="71"/>
      <c r="JGA249" s="41"/>
      <c r="JGB249" s="53"/>
      <c r="JGC249" s="53"/>
      <c r="JGD249" s="71"/>
      <c r="JGE249" s="41"/>
      <c r="JGF249" s="53"/>
      <c r="JGG249" s="53"/>
      <c r="JGH249" s="71"/>
      <c r="JGI249" s="41"/>
      <c r="JGJ249" s="53"/>
      <c r="JGK249" s="53"/>
      <c r="JGL249" s="71"/>
      <c r="JGM249" s="41"/>
      <c r="JGN249" s="53"/>
      <c r="JGO249" s="53"/>
      <c r="JGP249" s="71"/>
      <c r="JGQ249" s="41"/>
      <c r="JGR249" s="53"/>
      <c r="JGS249" s="53"/>
      <c r="JGT249" s="71"/>
      <c r="JGU249" s="41"/>
      <c r="JGV249" s="53"/>
      <c r="JGW249" s="53"/>
      <c r="JGX249" s="71"/>
      <c r="JGY249" s="41"/>
      <c r="JGZ249" s="53"/>
      <c r="JHA249" s="53"/>
      <c r="JHB249" s="71"/>
      <c r="JHC249" s="41"/>
      <c r="JHD249" s="53"/>
      <c r="JHE249" s="53"/>
      <c r="JHF249" s="71"/>
      <c r="JHG249" s="41"/>
      <c r="JHH249" s="53"/>
      <c r="JHI249" s="53"/>
      <c r="JHJ249" s="71"/>
      <c r="JHK249" s="41"/>
      <c r="JHL249" s="53"/>
      <c r="JHM249" s="53"/>
      <c r="JHN249" s="71"/>
      <c r="JHO249" s="41"/>
      <c r="JHP249" s="53"/>
      <c r="JHQ249" s="53"/>
      <c r="JHR249" s="71"/>
      <c r="JHS249" s="41"/>
      <c r="JHT249" s="53"/>
      <c r="JHU249" s="53"/>
      <c r="JHV249" s="71"/>
      <c r="JHW249" s="41"/>
      <c r="JHX249" s="53"/>
      <c r="JHY249" s="53"/>
      <c r="JHZ249" s="71"/>
      <c r="JIA249" s="41"/>
      <c r="JIB249" s="53"/>
      <c r="JIC249" s="53"/>
      <c r="JID249" s="71"/>
      <c r="JIE249" s="41"/>
      <c r="JIF249" s="53"/>
      <c r="JIG249" s="53"/>
      <c r="JIH249" s="71"/>
      <c r="JII249" s="41"/>
      <c r="JIJ249" s="53"/>
      <c r="JIK249" s="53"/>
      <c r="JIL249" s="71"/>
      <c r="JIM249" s="41"/>
      <c r="JIN249" s="53"/>
      <c r="JIO249" s="53"/>
      <c r="JIP249" s="71"/>
      <c r="JIQ249" s="41"/>
      <c r="JIR249" s="53"/>
      <c r="JIS249" s="53"/>
      <c r="JIT249" s="71"/>
      <c r="JIU249" s="41"/>
      <c r="JIV249" s="53"/>
      <c r="JIW249" s="53"/>
      <c r="JIX249" s="71"/>
      <c r="JIY249" s="41"/>
      <c r="JIZ249" s="53"/>
      <c r="JJA249" s="53"/>
      <c r="JJB249" s="71"/>
      <c r="JJC249" s="41"/>
      <c r="JJD249" s="53"/>
      <c r="JJE249" s="53"/>
      <c r="JJF249" s="71"/>
      <c r="JJG249" s="41"/>
      <c r="JJH249" s="53"/>
      <c r="JJI249" s="53"/>
      <c r="JJJ249" s="71"/>
      <c r="JJK249" s="41"/>
      <c r="JJL249" s="53"/>
      <c r="JJM249" s="53"/>
      <c r="JJN249" s="71"/>
      <c r="JJO249" s="41"/>
      <c r="JJP249" s="53"/>
      <c r="JJQ249" s="53"/>
      <c r="JJR249" s="71"/>
      <c r="JJS249" s="41"/>
      <c r="JJT249" s="53"/>
      <c r="JJU249" s="53"/>
      <c r="JJV249" s="71"/>
      <c r="JJW249" s="41"/>
      <c r="JJX249" s="53"/>
      <c r="JJY249" s="53"/>
      <c r="JJZ249" s="71"/>
      <c r="JKA249" s="41"/>
      <c r="JKB249" s="53"/>
      <c r="JKC249" s="53"/>
      <c r="JKD249" s="71"/>
      <c r="JKE249" s="41"/>
      <c r="JKF249" s="53"/>
      <c r="JKG249" s="53"/>
      <c r="JKH249" s="71"/>
      <c r="JKI249" s="41"/>
      <c r="JKJ249" s="53"/>
      <c r="JKK249" s="53"/>
      <c r="JKL249" s="71"/>
      <c r="JKM249" s="41"/>
      <c r="JKN249" s="53"/>
      <c r="JKO249" s="53"/>
      <c r="JKP249" s="71"/>
      <c r="JKQ249" s="41"/>
      <c r="JKR249" s="53"/>
      <c r="JKS249" s="53"/>
      <c r="JKT249" s="71"/>
      <c r="JKU249" s="41"/>
      <c r="JKV249" s="53"/>
      <c r="JKW249" s="53"/>
      <c r="JKX249" s="71"/>
      <c r="JKY249" s="41"/>
      <c r="JKZ249" s="53"/>
      <c r="JLA249" s="53"/>
      <c r="JLB249" s="71"/>
      <c r="JLC249" s="41"/>
      <c r="JLD249" s="53"/>
      <c r="JLE249" s="53"/>
      <c r="JLF249" s="71"/>
      <c r="JLG249" s="41"/>
      <c r="JLH249" s="53"/>
      <c r="JLI249" s="53"/>
      <c r="JLJ249" s="71"/>
      <c r="JLK249" s="41"/>
      <c r="JLL249" s="53"/>
      <c r="JLM249" s="53"/>
      <c r="JLN249" s="71"/>
      <c r="JLO249" s="41"/>
      <c r="JLP249" s="53"/>
      <c r="JLQ249" s="53"/>
      <c r="JLR249" s="71"/>
      <c r="JLS249" s="41"/>
      <c r="JLT249" s="53"/>
      <c r="JLU249" s="53"/>
      <c r="JLV249" s="71"/>
      <c r="JLW249" s="41"/>
      <c r="JLX249" s="53"/>
      <c r="JLY249" s="53"/>
      <c r="JLZ249" s="71"/>
      <c r="JMA249" s="41"/>
      <c r="JMB249" s="53"/>
      <c r="JMC249" s="53"/>
      <c r="JMD249" s="71"/>
      <c r="JME249" s="41"/>
      <c r="JMF249" s="53"/>
      <c r="JMG249" s="53"/>
      <c r="JMH249" s="71"/>
      <c r="JMI249" s="41"/>
      <c r="JMJ249" s="53"/>
      <c r="JMK249" s="53"/>
      <c r="JML249" s="71"/>
      <c r="JMM249" s="41"/>
      <c r="JMN249" s="53"/>
      <c r="JMO249" s="53"/>
      <c r="JMP249" s="71"/>
      <c r="JMQ249" s="41"/>
      <c r="JMR249" s="53"/>
      <c r="JMS249" s="53"/>
      <c r="JMT249" s="71"/>
      <c r="JMU249" s="41"/>
      <c r="JMV249" s="53"/>
      <c r="JMW249" s="53"/>
      <c r="JMX249" s="71"/>
      <c r="JMY249" s="41"/>
      <c r="JMZ249" s="53"/>
      <c r="JNA249" s="53"/>
      <c r="JNB249" s="71"/>
      <c r="JNC249" s="41"/>
      <c r="JND249" s="53"/>
      <c r="JNE249" s="53"/>
      <c r="JNF249" s="71"/>
      <c r="JNG249" s="41"/>
      <c r="JNH249" s="53"/>
      <c r="JNI249" s="53"/>
      <c r="JNJ249" s="71"/>
      <c r="JNK249" s="41"/>
      <c r="JNL249" s="53"/>
      <c r="JNM249" s="53"/>
      <c r="JNN249" s="71"/>
      <c r="JNO249" s="41"/>
      <c r="JNP249" s="53"/>
      <c r="JNQ249" s="53"/>
      <c r="JNR249" s="71"/>
      <c r="JNS249" s="41"/>
      <c r="JNT249" s="53"/>
      <c r="JNU249" s="53"/>
      <c r="JNV249" s="71"/>
      <c r="JNW249" s="41"/>
      <c r="JNX249" s="53"/>
      <c r="JNY249" s="53"/>
      <c r="JNZ249" s="71"/>
      <c r="JOA249" s="41"/>
      <c r="JOB249" s="53"/>
      <c r="JOC249" s="53"/>
      <c r="JOD249" s="71"/>
      <c r="JOE249" s="41"/>
      <c r="JOF249" s="53"/>
      <c r="JOG249" s="53"/>
      <c r="JOH249" s="71"/>
      <c r="JOI249" s="41"/>
      <c r="JOJ249" s="53"/>
      <c r="JOK249" s="53"/>
      <c r="JOL249" s="71"/>
      <c r="JOM249" s="41"/>
      <c r="JON249" s="53"/>
      <c r="JOO249" s="53"/>
      <c r="JOP249" s="71"/>
      <c r="JOQ249" s="41"/>
      <c r="JOR249" s="53"/>
      <c r="JOS249" s="53"/>
      <c r="JOT249" s="71"/>
      <c r="JOU249" s="41"/>
      <c r="JOV249" s="53"/>
      <c r="JOW249" s="53"/>
      <c r="JOX249" s="71"/>
      <c r="JOY249" s="41"/>
      <c r="JOZ249" s="53"/>
      <c r="JPA249" s="53"/>
      <c r="JPB249" s="71"/>
      <c r="JPC249" s="41"/>
      <c r="JPD249" s="53"/>
      <c r="JPE249" s="53"/>
      <c r="JPF249" s="71"/>
      <c r="JPG249" s="41"/>
      <c r="JPH249" s="53"/>
      <c r="JPI249" s="53"/>
      <c r="JPJ249" s="71"/>
      <c r="JPK249" s="41"/>
      <c r="JPL249" s="53"/>
      <c r="JPM249" s="53"/>
      <c r="JPN249" s="71"/>
      <c r="JPO249" s="41"/>
      <c r="JPP249" s="53"/>
      <c r="JPQ249" s="53"/>
      <c r="JPR249" s="71"/>
      <c r="JPS249" s="41"/>
      <c r="JPT249" s="53"/>
      <c r="JPU249" s="53"/>
      <c r="JPV249" s="71"/>
      <c r="JPW249" s="41"/>
      <c r="JPX249" s="53"/>
      <c r="JPY249" s="53"/>
      <c r="JPZ249" s="71"/>
      <c r="JQA249" s="41"/>
      <c r="JQB249" s="53"/>
      <c r="JQC249" s="53"/>
      <c r="JQD249" s="71"/>
      <c r="JQE249" s="41"/>
      <c r="JQF249" s="53"/>
      <c r="JQG249" s="53"/>
      <c r="JQH249" s="71"/>
      <c r="JQI249" s="41"/>
      <c r="JQJ249" s="53"/>
      <c r="JQK249" s="53"/>
      <c r="JQL249" s="71"/>
      <c r="JQM249" s="41"/>
      <c r="JQN249" s="53"/>
      <c r="JQO249" s="53"/>
      <c r="JQP249" s="71"/>
      <c r="JQQ249" s="41"/>
      <c r="JQR249" s="53"/>
      <c r="JQS249" s="53"/>
      <c r="JQT249" s="71"/>
      <c r="JQU249" s="41"/>
      <c r="JQV249" s="53"/>
      <c r="JQW249" s="53"/>
      <c r="JQX249" s="71"/>
      <c r="JQY249" s="41"/>
      <c r="JQZ249" s="53"/>
      <c r="JRA249" s="53"/>
      <c r="JRB249" s="71"/>
      <c r="JRC249" s="41"/>
      <c r="JRD249" s="53"/>
      <c r="JRE249" s="53"/>
      <c r="JRF249" s="71"/>
      <c r="JRG249" s="41"/>
      <c r="JRH249" s="53"/>
      <c r="JRI249" s="53"/>
      <c r="JRJ249" s="71"/>
      <c r="JRK249" s="41"/>
      <c r="JRL249" s="53"/>
      <c r="JRM249" s="53"/>
      <c r="JRN249" s="71"/>
      <c r="JRO249" s="41"/>
      <c r="JRP249" s="53"/>
      <c r="JRQ249" s="53"/>
      <c r="JRR249" s="71"/>
      <c r="JRS249" s="41"/>
      <c r="JRT249" s="53"/>
      <c r="JRU249" s="53"/>
      <c r="JRV249" s="71"/>
      <c r="JRW249" s="41"/>
      <c r="JRX249" s="53"/>
      <c r="JRY249" s="53"/>
      <c r="JRZ249" s="71"/>
      <c r="JSA249" s="41"/>
      <c r="JSB249" s="53"/>
      <c r="JSC249" s="53"/>
      <c r="JSD249" s="71"/>
      <c r="JSE249" s="41"/>
      <c r="JSF249" s="53"/>
      <c r="JSG249" s="53"/>
      <c r="JSH249" s="71"/>
      <c r="JSI249" s="41"/>
      <c r="JSJ249" s="53"/>
      <c r="JSK249" s="53"/>
      <c r="JSL249" s="71"/>
      <c r="JSM249" s="41"/>
      <c r="JSN249" s="53"/>
      <c r="JSO249" s="53"/>
      <c r="JSP249" s="71"/>
      <c r="JSQ249" s="41"/>
      <c r="JSR249" s="53"/>
      <c r="JSS249" s="53"/>
      <c r="JST249" s="71"/>
      <c r="JSU249" s="41"/>
      <c r="JSV249" s="53"/>
      <c r="JSW249" s="53"/>
      <c r="JSX249" s="71"/>
      <c r="JSY249" s="41"/>
      <c r="JSZ249" s="53"/>
      <c r="JTA249" s="53"/>
      <c r="JTB249" s="71"/>
      <c r="JTC249" s="41"/>
      <c r="JTD249" s="53"/>
      <c r="JTE249" s="53"/>
      <c r="JTF249" s="71"/>
      <c r="JTG249" s="41"/>
      <c r="JTH249" s="53"/>
      <c r="JTI249" s="53"/>
      <c r="JTJ249" s="71"/>
      <c r="JTK249" s="41"/>
      <c r="JTL249" s="53"/>
      <c r="JTM249" s="53"/>
      <c r="JTN249" s="71"/>
      <c r="JTO249" s="41"/>
      <c r="JTP249" s="53"/>
      <c r="JTQ249" s="53"/>
      <c r="JTR249" s="71"/>
      <c r="JTS249" s="41"/>
      <c r="JTT249" s="53"/>
      <c r="JTU249" s="53"/>
      <c r="JTV249" s="71"/>
      <c r="JTW249" s="41"/>
      <c r="JTX249" s="53"/>
      <c r="JTY249" s="53"/>
      <c r="JTZ249" s="71"/>
      <c r="JUA249" s="41"/>
      <c r="JUB249" s="53"/>
      <c r="JUC249" s="53"/>
      <c r="JUD249" s="71"/>
      <c r="JUE249" s="41"/>
      <c r="JUF249" s="53"/>
      <c r="JUG249" s="53"/>
      <c r="JUH249" s="71"/>
      <c r="JUI249" s="41"/>
      <c r="JUJ249" s="53"/>
      <c r="JUK249" s="53"/>
      <c r="JUL249" s="71"/>
      <c r="JUM249" s="41"/>
      <c r="JUN249" s="53"/>
      <c r="JUO249" s="53"/>
      <c r="JUP249" s="71"/>
      <c r="JUQ249" s="41"/>
      <c r="JUR249" s="53"/>
      <c r="JUS249" s="53"/>
      <c r="JUT249" s="71"/>
      <c r="JUU249" s="41"/>
      <c r="JUV249" s="53"/>
      <c r="JUW249" s="53"/>
      <c r="JUX249" s="71"/>
      <c r="JUY249" s="41"/>
      <c r="JUZ249" s="53"/>
      <c r="JVA249" s="53"/>
      <c r="JVB249" s="71"/>
      <c r="JVC249" s="41"/>
      <c r="JVD249" s="53"/>
      <c r="JVE249" s="53"/>
      <c r="JVF249" s="71"/>
      <c r="JVG249" s="41"/>
      <c r="JVH249" s="53"/>
      <c r="JVI249" s="53"/>
      <c r="JVJ249" s="71"/>
      <c r="JVK249" s="41"/>
      <c r="JVL249" s="53"/>
      <c r="JVM249" s="53"/>
      <c r="JVN249" s="71"/>
      <c r="JVO249" s="41"/>
      <c r="JVP249" s="53"/>
      <c r="JVQ249" s="53"/>
      <c r="JVR249" s="71"/>
      <c r="JVS249" s="41"/>
      <c r="JVT249" s="53"/>
      <c r="JVU249" s="53"/>
      <c r="JVV249" s="71"/>
      <c r="JVW249" s="41"/>
      <c r="JVX249" s="53"/>
      <c r="JVY249" s="53"/>
      <c r="JVZ249" s="71"/>
      <c r="JWA249" s="41"/>
      <c r="JWB249" s="53"/>
      <c r="JWC249" s="53"/>
      <c r="JWD249" s="71"/>
      <c r="JWE249" s="41"/>
      <c r="JWF249" s="53"/>
      <c r="JWG249" s="53"/>
      <c r="JWH249" s="71"/>
      <c r="JWI249" s="41"/>
      <c r="JWJ249" s="53"/>
      <c r="JWK249" s="53"/>
      <c r="JWL249" s="71"/>
      <c r="JWM249" s="41"/>
      <c r="JWN249" s="53"/>
      <c r="JWO249" s="53"/>
      <c r="JWP249" s="71"/>
      <c r="JWQ249" s="41"/>
      <c r="JWR249" s="53"/>
      <c r="JWS249" s="53"/>
      <c r="JWT249" s="71"/>
      <c r="JWU249" s="41"/>
      <c r="JWV249" s="53"/>
      <c r="JWW249" s="53"/>
      <c r="JWX249" s="71"/>
      <c r="JWY249" s="41"/>
      <c r="JWZ249" s="53"/>
      <c r="JXA249" s="53"/>
      <c r="JXB249" s="71"/>
      <c r="JXC249" s="41"/>
      <c r="JXD249" s="53"/>
      <c r="JXE249" s="53"/>
      <c r="JXF249" s="71"/>
      <c r="JXG249" s="41"/>
      <c r="JXH249" s="53"/>
      <c r="JXI249" s="53"/>
      <c r="JXJ249" s="71"/>
      <c r="JXK249" s="41"/>
      <c r="JXL249" s="53"/>
      <c r="JXM249" s="53"/>
      <c r="JXN249" s="71"/>
      <c r="JXO249" s="41"/>
      <c r="JXP249" s="53"/>
      <c r="JXQ249" s="53"/>
      <c r="JXR249" s="71"/>
      <c r="JXS249" s="41"/>
      <c r="JXT249" s="53"/>
      <c r="JXU249" s="53"/>
      <c r="JXV249" s="71"/>
      <c r="JXW249" s="41"/>
      <c r="JXX249" s="53"/>
      <c r="JXY249" s="53"/>
      <c r="JXZ249" s="71"/>
      <c r="JYA249" s="41"/>
      <c r="JYB249" s="53"/>
      <c r="JYC249" s="53"/>
      <c r="JYD249" s="71"/>
      <c r="JYE249" s="41"/>
      <c r="JYF249" s="53"/>
      <c r="JYG249" s="53"/>
      <c r="JYH249" s="71"/>
      <c r="JYI249" s="41"/>
      <c r="JYJ249" s="53"/>
      <c r="JYK249" s="53"/>
      <c r="JYL249" s="71"/>
      <c r="JYM249" s="41"/>
      <c r="JYN249" s="53"/>
      <c r="JYO249" s="53"/>
      <c r="JYP249" s="71"/>
      <c r="JYQ249" s="41"/>
      <c r="JYR249" s="53"/>
      <c r="JYS249" s="53"/>
      <c r="JYT249" s="71"/>
      <c r="JYU249" s="41"/>
      <c r="JYV249" s="53"/>
      <c r="JYW249" s="53"/>
      <c r="JYX249" s="71"/>
      <c r="JYY249" s="41"/>
      <c r="JYZ249" s="53"/>
      <c r="JZA249" s="53"/>
      <c r="JZB249" s="71"/>
      <c r="JZC249" s="41"/>
      <c r="JZD249" s="53"/>
      <c r="JZE249" s="53"/>
      <c r="JZF249" s="71"/>
      <c r="JZG249" s="41"/>
      <c r="JZH249" s="53"/>
      <c r="JZI249" s="53"/>
      <c r="JZJ249" s="71"/>
      <c r="JZK249" s="41"/>
      <c r="JZL249" s="53"/>
      <c r="JZM249" s="53"/>
      <c r="JZN249" s="71"/>
      <c r="JZO249" s="41"/>
      <c r="JZP249" s="53"/>
      <c r="JZQ249" s="53"/>
      <c r="JZR249" s="71"/>
      <c r="JZS249" s="41"/>
      <c r="JZT249" s="53"/>
      <c r="JZU249" s="53"/>
      <c r="JZV249" s="71"/>
      <c r="JZW249" s="41"/>
      <c r="JZX249" s="53"/>
      <c r="JZY249" s="53"/>
      <c r="JZZ249" s="71"/>
      <c r="KAA249" s="41"/>
      <c r="KAB249" s="53"/>
      <c r="KAC249" s="53"/>
      <c r="KAD249" s="71"/>
      <c r="KAE249" s="41"/>
      <c r="KAF249" s="53"/>
      <c r="KAG249" s="53"/>
      <c r="KAH249" s="71"/>
      <c r="KAI249" s="41"/>
      <c r="KAJ249" s="53"/>
      <c r="KAK249" s="53"/>
      <c r="KAL249" s="71"/>
      <c r="KAM249" s="41"/>
      <c r="KAN249" s="53"/>
      <c r="KAO249" s="53"/>
      <c r="KAP249" s="71"/>
      <c r="KAQ249" s="41"/>
      <c r="KAR249" s="53"/>
      <c r="KAS249" s="53"/>
      <c r="KAT249" s="71"/>
      <c r="KAU249" s="41"/>
      <c r="KAV249" s="53"/>
      <c r="KAW249" s="53"/>
      <c r="KAX249" s="71"/>
      <c r="KAY249" s="41"/>
      <c r="KAZ249" s="53"/>
      <c r="KBA249" s="53"/>
      <c r="KBB249" s="71"/>
      <c r="KBC249" s="41"/>
      <c r="KBD249" s="53"/>
      <c r="KBE249" s="53"/>
      <c r="KBF249" s="71"/>
      <c r="KBG249" s="41"/>
      <c r="KBH249" s="53"/>
      <c r="KBI249" s="53"/>
      <c r="KBJ249" s="71"/>
      <c r="KBK249" s="41"/>
      <c r="KBL249" s="53"/>
      <c r="KBM249" s="53"/>
      <c r="KBN249" s="71"/>
      <c r="KBO249" s="41"/>
      <c r="KBP249" s="53"/>
      <c r="KBQ249" s="53"/>
      <c r="KBR249" s="71"/>
      <c r="KBS249" s="41"/>
      <c r="KBT249" s="53"/>
      <c r="KBU249" s="53"/>
      <c r="KBV249" s="71"/>
      <c r="KBW249" s="41"/>
      <c r="KBX249" s="53"/>
      <c r="KBY249" s="53"/>
      <c r="KBZ249" s="71"/>
      <c r="KCA249" s="41"/>
      <c r="KCB249" s="53"/>
      <c r="KCC249" s="53"/>
      <c r="KCD249" s="71"/>
      <c r="KCE249" s="41"/>
      <c r="KCF249" s="53"/>
      <c r="KCG249" s="53"/>
      <c r="KCH249" s="71"/>
      <c r="KCI249" s="41"/>
      <c r="KCJ249" s="53"/>
      <c r="KCK249" s="53"/>
      <c r="KCL249" s="71"/>
      <c r="KCM249" s="41"/>
      <c r="KCN249" s="53"/>
      <c r="KCO249" s="53"/>
      <c r="KCP249" s="71"/>
      <c r="KCQ249" s="41"/>
      <c r="KCR249" s="53"/>
      <c r="KCS249" s="53"/>
      <c r="KCT249" s="71"/>
      <c r="KCU249" s="41"/>
      <c r="KCV249" s="53"/>
      <c r="KCW249" s="53"/>
      <c r="KCX249" s="71"/>
      <c r="KCY249" s="41"/>
      <c r="KCZ249" s="53"/>
      <c r="KDA249" s="53"/>
      <c r="KDB249" s="71"/>
      <c r="KDC249" s="41"/>
      <c r="KDD249" s="53"/>
      <c r="KDE249" s="53"/>
      <c r="KDF249" s="71"/>
      <c r="KDG249" s="41"/>
      <c r="KDH249" s="53"/>
      <c r="KDI249" s="53"/>
      <c r="KDJ249" s="71"/>
      <c r="KDK249" s="41"/>
      <c r="KDL249" s="53"/>
      <c r="KDM249" s="53"/>
      <c r="KDN249" s="71"/>
      <c r="KDO249" s="41"/>
      <c r="KDP249" s="53"/>
      <c r="KDQ249" s="53"/>
      <c r="KDR249" s="71"/>
      <c r="KDS249" s="41"/>
      <c r="KDT249" s="53"/>
      <c r="KDU249" s="53"/>
      <c r="KDV249" s="71"/>
      <c r="KDW249" s="41"/>
      <c r="KDX249" s="53"/>
      <c r="KDY249" s="53"/>
      <c r="KDZ249" s="71"/>
      <c r="KEA249" s="41"/>
      <c r="KEB249" s="53"/>
      <c r="KEC249" s="53"/>
      <c r="KED249" s="71"/>
      <c r="KEE249" s="41"/>
      <c r="KEF249" s="53"/>
      <c r="KEG249" s="53"/>
      <c r="KEH249" s="71"/>
      <c r="KEI249" s="41"/>
      <c r="KEJ249" s="53"/>
      <c r="KEK249" s="53"/>
      <c r="KEL249" s="71"/>
      <c r="KEM249" s="41"/>
      <c r="KEN249" s="53"/>
      <c r="KEO249" s="53"/>
      <c r="KEP249" s="71"/>
      <c r="KEQ249" s="41"/>
      <c r="KER249" s="53"/>
      <c r="KES249" s="53"/>
      <c r="KET249" s="71"/>
      <c r="KEU249" s="41"/>
      <c r="KEV249" s="53"/>
      <c r="KEW249" s="53"/>
      <c r="KEX249" s="71"/>
      <c r="KEY249" s="41"/>
      <c r="KEZ249" s="53"/>
      <c r="KFA249" s="53"/>
      <c r="KFB249" s="71"/>
      <c r="KFC249" s="41"/>
      <c r="KFD249" s="53"/>
      <c r="KFE249" s="53"/>
      <c r="KFF249" s="71"/>
      <c r="KFG249" s="41"/>
      <c r="KFH249" s="53"/>
      <c r="KFI249" s="53"/>
      <c r="KFJ249" s="71"/>
      <c r="KFK249" s="41"/>
      <c r="KFL249" s="53"/>
      <c r="KFM249" s="53"/>
      <c r="KFN249" s="71"/>
      <c r="KFO249" s="41"/>
      <c r="KFP249" s="53"/>
      <c r="KFQ249" s="53"/>
      <c r="KFR249" s="71"/>
      <c r="KFS249" s="41"/>
      <c r="KFT249" s="53"/>
      <c r="KFU249" s="53"/>
      <c r="KFV249" s="71"/>
      <c r="KFW249" s="41"/>
      <c r="KFX249" s="53"/>
      <c r="KFY249" s="53"/>
      <c r="KFZ249" s="71"/>
      <c r="KGA249" s="41"/>
      <c r="KGB249" s="53"/>
      <c r="KGC249" s="53"/>
      <c r="KGD249" s="71"/>
      <c r="KGE249" s="41"/>
      <c r="KGF249" s="53"/>
      <c r="KGG249" s="53"/>
      <c r="KGH249" s="71"/>
      <c r="KGI249" s="41"/>
      <c r="KGJ249" s="53"/>
      <c r="KGK249" s="53"/>
      <c r="KGL249" s="71"/>
      <c r="KGM249" s="41"/>
      <c r="KGN249" s="53"/>
      <c r="KGO249" s="53"/>
      <c r="KGP249" s="71"/>
      <c r="KGQ249" s="41"/>
      <c r="KGR249" s="53"/>
      <c r="KGS249" s="53"/>
      <c r="KGT249" s="71"/>
      <c r="KGU249" s="41"/>
      <c r="KGV249" s="53"/>
      <c r="KGW249" s="53"/>
      <c r="KGX249" s="71"/>
      <c r="KGY249" s="41"/>
      <c r="KGZ249" s="53"/>
      <c r="KHA249" s="53"/>
      <c r="KHB249" s="71"/>
      <c r="KHC249" s="41"/>
      <c r="KHD249" s="53"/>
      <c r="KHE249" s="53"/>
      <c r="KHF249" s="71"/>
      <c r="KHG249" s="41"/>
      <c r="KHH249" s="53"/>
      <c r="KHI249" s="53"/>
      <c r="KHJ249" s="71"/>
      <c r="KHK249" s="41"/>
      <c r="KHL249" s="53"/>
      <c r="KHM249" s="53"/>
      <c r="KHN249" s="71"/>
      <c r="KHO249" s="41"/>
      <c r="KHP249" s="53"/>
      <c r="KHQ249" s="53"/>
      <c r="KHR249" s="71"/>
      <c r="KHS249" s="41"/>
      <c r="KHT249" s="53"/>
      <c r="KHU249" s="53"/>
      <c r="KHV249" s="71"/>
      <c r="KHW249" s="41"/>
      <c r="KHX249" s="53"/>
      <c r="KHY249" s="53"/>
      <c r="KHZ249" s="71"/>
      <c r="KIA249" s="41"/>
      <c r="KIB249" s="53"/>
      <c r="KIC249" s="53"/>
      <c r="KID249" s="71"/>
      <c r="KIE249" s="41"/>
      <c r="KIF249" s="53"/>
      <c r="KIG249" s="53"/>
      <c r="KIH249" s="71"/>
      <c r="KII249" s="41"/>
      <c r="KIJ249" s="53"/>
      <c r="KIK249" s="53"/>
      <c r="KIL249" s="71"/>
      <c r="KIM249" s="41"/>
      <c r="KIN249" s="53"/>
      <c r="KIO249" s="53"/>
      <c r="KIP249" s="71"/>
      <c r="KIQ249" s="41"/>
      <c r="KIR249" s="53"/>
      <c r="KIS249" s="53"/>
      <c r="KIT249" s="71"/>
      <c r="KIU249" s="41"/>
      <c r="KIV249" s="53"/>
      <c r="KIW249" s="53"/>
      <c r="KIX249" s="71"/>
      <c r="KIY249" s="41"/>
      <c r="KIZ249" s="53"/>
      <c r="KJA249" s="53"/>
      <c r="KJB249" s="71"/>
      <c r="KJC249" s="41"/>
      <c r="KJD249" s="53"/>
      <c r="KJE249" s="53"/>
      <c r="KJF249" s="71"/>
      <c r="KJG249" s="41"/>
      <c r="KJH249" s="53"/>
      <c r="KJI249" s="53"/>
      <c r="KJJ249" s="71"/>
      <c r="KJK249" s="41"/>
      <c r="KJL249" s="53"/>
      <c r="KJM249" s="53"/>
      <c r="KJN249" s="71"/>
      <c r="KJO249" s="41"/>
      <c r="KJP249" s="53"/>
      <c r="KJQ249" s="53"/>
      <c r="KJR249" s="71"/>
      <c r="KJS249" s="41"/>
      <c r="KJT249" s="53"/>
      <c r="KJU249" s="53"/>
      <c r="KJV249" s="71"/>
      <c r="KJW249" s="41"/>
      <c r="KJX249" s="53"/>
      <c r="KJY249" s="53"/>
      <c r="KJZ249" s="71"/>
      <c r="KKA249" s="41"/>
      <c r="KKB249" s="53"/>
      <c r="KKC249" s="53"/>
      <c r="KKD249" s="71"/>
      <c r="KKE249" s="41"/>
      <c r="KKF249" s="53"/>
      <c r="KKG249" s="53"/>
      <c r="KKH249" s="71"/>
      <c r="KKI249" s="41"/>
      <c r="KKJ249" s="53"/>
      <c r="KKK249" s="53"/>
      <c r="KKL249" s="71"/>
      <c r="KKM249" s="41"/>
      <c r="KKN249" s="53"/>
      <c r="KKO249" s="53"/>
      <c r="KKP249" s="71"/>
      <c r="KKQ249" s="41"/>
      <c r="KKR249" s="53"/>
      <c r="KKS249" s="53"/>
      <c r="KKT249" s="71"/>
      <c r="KKU249" s="41"/>
      <c r="KKV249" s="53"/>
      <c r="KKW249" s="53"/>
      <c r="KKX249" s="71"/>
      <c r="KKY249" s="41"/>
      <c r="KKZ249" s="53"/>
      <c r="KLA249" s="53"/>
      <c r="KLB249" s="71"/>
      <c r="KLC249" s="41"/>
      <c r="KLD249" s="53"/>
      <c r="KLE249" s="53"/>
      <c r="KLF249" s="71"/>
      <c r="KLG249" s="41"/>
      <c r="KLH249" s="53"/>
      <c r="KLI249" s="53"/>
      <c r="KLJ249" s="71"/>
      <c r="KLK249" s="41"/>
      <c r="KLL249" s="53"/>
      <c r="KLM249" s="53"/>
      <c r="KLN249" s="71"/>
      <c r="KLO249" s="41"/>
      <c r="KLP249" s="53"/>
      <c r="KLQ249" s="53"/>
      <c r="KLR249" s="71"/>
      <c r="KLS249" s="41"/>
      <c r="KLT249" s="53"/>
      <c r="KLU249" s="53"/>
      <c r="KLV249" s="71"/>
      <c r="KLW249" s="41"/>
      <c r="KLX249" s="53"/>
      <c r="KLY249" s="53"/>
      <c r="KLZ249" s="71"/>
      <c r="KMA249" s="41"/>
      <c r="KMB249" s="53"/>
      <c r="KMC249" s="53"/>
      <c r="KMD249" s="71"/>
      <c r="KME249" s="41"/>
      <c r="KMF249" s="53"/>
      <c r="KMG249" s="53"/>
      <c r="KMH249" s="71"/>
      <c r="KMI249" s="41"/>
      <c r="KMJ249" s="53"/>
      <c r="KMK249" s="53"/>
      <c r="KML249" s="71"/>
      <c r="KMM249" s="41"/>
      <c r="KMN249" s="53"/>
      <c r="KMO249" s="53"/>
      <c r="KMP249" s="71"/>
      <c r="KMQ249" s="41"/>
      <c r="KMR249" s="53"/>
      <c r="KMS249" s="53"/>
      <c r="KMT249" s="71"/>
      <c r="KMU249" s="41"/>
      <c r="KMV249" s="53"/>
      <c r="KMW249" s="53"/>
      <c r="KMX249" s="71"/>
      <c r="KMY249" s="41"/>
      <c r="KMZ249" s="53"/>
      <c r="KNA249" s="53"/>
      <c r="KNB249" s="71"/>
      <c r="KNC249" s="41"/>
      <c r="KND249" s="53"/>
      <c r="KNE249" s="53"/>
      <c r="KNF249" s="71"/>
      <c r="KNG249" s="41"/>
      <c r="KNH249" s="53"/>
      <c r="KNI249" s="53"/>
      <c r="KNJ249" s="71"/>
      <c r="KNK249" s="41"/>
      <c r="KNL249" s="53"/>
      <c r="KNM249" s="53"/>
      <c r="KNN249" s="71"/>
      <c r="KNO249" s="41"/>
      <c r="KNP249" s="53"/>
      <c r="KNQ249" s="53"/>
      <c r="KNR249" s="71"/>
      <c r="KNS249" s="41"/>
      <c r="KNT249" s="53"/>
      <c r="KNU249" s="53"/>
      <c r="KNV249" s="71"/>
      <c r="KNW249" s="41"/>
      <c r="KNX249" s="53"/>
      <c r="KNY249" s="53"/>
      <c r="KNZ249" s="71"/>
      <c r="KOA249" s="41"/>
      <c r="KOB249" s="53"/>
      <c r="KOC249" s="53"/>
      <c r="KOD249" s="71"/>
      <c r="KOE249" s="41"/>
      <c r="KOF249" s="53"/>
      <c r="KOG249" s="53"/>
      <c r="KOH249" s="71"/>
      <c r="KOI249" s="41"/>
      <c r="KOJ249" s="53"/>
      <c r="KOK249" s="53"/>
      <c r="KOL249" s="71"/>
      <c r="KOM249" s="41"/>
      <c r="KON249" s="53"/>
      <c r="KOO249" s="53"/>
      <c r="KOP249" s="71"/>
      <c r="KOQ249" s="41"/>
      <c r="KOR249" s="53"/>
      <c r="KOS249" s="53"/>
      <c r="KOT249" s="71"/>
      <c r="KOU249" s="41"/>
      <c r="KOV249" s="53"/>
      <c r="KOW249" s="53"/>
      <c r="KOX249" s="71"/>
      <c r="KOY249" s="41"/>
      <c r="KOZ249" s="53"/>
      <c r="KPA249" s="53"/>
      <c r="KPB249" s="71"/>
      <c r="KPC249" s="41"/>
      <c r="KPD249" s="53"/>
      <c r="KPE249" s="53"/>
      <c r="KPF249" s="71"/>
      <c r="KPG249" s="41"/>
      <c r="KPH249" s="53"/>
      <c r="KPI249" s="53"/>
      <c r="KPJ249" s="71"/>
      <c r="KPK249" s="41"/>
      <c r="KPL249" s="53"/>
      <c r="KPM249" s="53"/>
      <c r="KPN249" s="71"/>
      <c r="KPO249" s="41"/>
      <c r="KPP249" s="53"/>
      <c r="KPQ249" s="53"/>
      <c r="KPR249" s="71"/>
      <c r="KPS249" s="41"/>
      <c r="KPT249" s="53"/>
      <c r="KPU249" s="53"/>
      <c r="KPV249" s="71"/>
      <c r="KPW249" s="41"/>
      <c r="KPX249" s="53"/>
      <c r="KPY249" s="53"/>
      <c r="KPZ249" s="71"/>
      <c r="KQA249" s="41"/>
      <c r="KQB249" s="53"/>
      <c r="KQC249" s="53"/>
      <c r="KQD249" s="71"/>
      <c r="KQE249" s="41"/>
      <c r="KQF249" s="53"/>
      <c r="KQG249" s="53"/>
      <c r="KQH249" s="71"/>
      <c r="KQI249" s="41"/>
      <c r="KQJ249" s="53"/>
      <c r="KQK249" s="53"/>
      <c r="KQL249" s="71"/>
      <c r="KQM249" s="41"/>
      <c r="KQN249" s="53"/>
      <c r="KQO249" s="53"/>
      <c r="KQP249" s="71"/>
      <c r="KQQ249" s="41"/>
      <c r="KQR249" s="53"/>
      <c r="KQS249" s="53"/>
      <c r="KQT249" s="71"/>
      <c r="KQU249" s="41"/>
      <c r="KQV249" s="53"/>
      <c r="KQW249" s="53"/>
      <c r="KQX249" s="71"/>
      <c r="KQY249" s="41"/>
      <c r="KQZ249" s="53"/>
      <c r="KRA249" s="53"/>
      <c r="KRB249" s="71"/>
      <c r="KRC249" s="41"/>
      <c r="KRD249" s="53"/>
      <c r="KRE249" s="53"/>
      <c r="KRF249" s="71"/>
      <c r="KRG249" s="41"/>
      <c r="KRH249" s="53"/>
      <c r="KRI249" s="53"/>
      <c r="KRJ249" s="71"/>
      <c r="KRK249" s="41"/>
      <c r="KRL249" s="53"/>
      <c r="KRM249" s="53"/>
      <c r="KRN249" s="71"/>
      <c r="KRO249" s="41"/>
      <c r="KRP249" s="53"/>
      <c r="KRQ249" s="53"/>
      <c r="KRR249" s="71"/>
      <c r="KRS249" s="41"/>
      <c r="KRT249" s="53"/>
      <c r="KRU249" s="53"/>
      <c r="KRV249" s="71"/>
      <c r="KRW249" s="41"/>
      <c r="KRX249" s="53"/>
      <c r="KRY249" s="53"/>
      <c r="KRZ249" s="71"/>
      <c r="KSA249" s="41"/>
      <c r="KSB249" s="53"/>
      <c r="KSC249" s="53"/>
      <c r="KSD249" s="71"/>
      <c r="KSE249" s="41"/>
      <c r="KSF249" s="53"/>
      <c r="KSG249" s="53"/>
      <c r="KSH249" s="71"/>
      <c r="KSI249" s="41"/>
      <c r="KSJ249" s="53"/>
      <c r="KSK249" s="53"/>
      <c r="KSL249" s="71"/>
      <c r="KSM249" s="41"/>
      <c r="KSN249" s="53"/>
      <c r="KSO249" s="53"/>
      <c r="KSP249" s="71"/>
      <c r="KSQ249" s="41"/>
      <c r="KSR249" s="53"/>
      <c r="KSS249" s="53"/>
      <c r="KST249" s="71"/>
      <c r="KSU249" s="41"/>
      <c r="KSV249" s="53"/>
      <c r="KSW249" s="53"/>
      <c r="KSX249" s="71"/>
      <c r="KSY249" s="41"/>
      <c r="KSZ249" s="53"/>
      <c r="KTA249" s="53"/>
      <c r="KTB249" s="71"/>
      <c r="KTC249" s="41"/>
      <c r="KTD249" s="53"/>
      <c r="KTE249" s="53"/>
      <c r="KTF249" s="71"/>
      <c r="KTG249" s="41"/>
      <c r="KTH249" s="53"/>
      <c r="KTI249" s="53"/>
      <c r="KTJ249" s="71"/>
      <c r="KTK249" s="41"/>
      <c r="KTL249" s="53"/>
      <c r="KTM249" s="53"/>
      <c r="KTN249" s="71"/>
      <c r="KTO249" s="41"/>
      <c r="KTP249" s="53"/>
      <c r="KTQ249" s="53"/>
      <c r="KTR249" s="71"/>
      <c r="KTS249" s="41"/>
      <c r="KTT249" s="53"/>
      <c r="KTU249" s="53"/>
      <c r="KTV249" s="71"/>
      <c r="KTW249" s="41"/>
      <c r="KTX249" s="53"/>
      <c r="KTY249" s="53"/>
      <c r="KTZ249" s="71"/>
      <c r="KUA249" s="41"/>
      <c r="KUB249" s="53"/>
      <c r="KUC249" s="53"/>
      <c r="KUD249" s="71"/>
      <c r="KUE249" s="41"/>
      <c r="KUF249" s="53"/>
      <c r="KUG249" s="53"/>
      <c r="KUH249" s="71"/>
      <c r="KUI249" s="41"/>
      <c r="KUJ249" s="53"/>
      <c r="KUK249" s="53"/>
      <c r="KUL249" s="71"/>
      <c r="KUM249" s="41"/>
      <c r="KUN249" s="53"/>
      <c r="KUO249" s="53"/>
      <c r="KUP249" s="71"/>
      <c r="KUQ249" s="41"/>
      <c r="KUR249" s="53"/>
      <c r="KUS249" s="53"/>
      <c r="KUT249" s="71"/>
      <c r="KUU249" s="41"/>
      <c r="KUV249" s="53"/>
      <c r="KUW249" s="53"/>
      <c r="KUX249" s="71"/>
      <c r="KUY249" s="41"/>
      <c r="KUZ249" s="53"/>
      <c r="KVA249" s="53"/>
      <c r="KVB249" s="71"/>
      <c r="KVC249" s="41"/>
      <c r="KVD249" s="53"/>
      <c r="KVE249" s="53"/>
      <c r="KVF249" s="71"/>
      <c r="KVG249" s="41"/>
      <c r="KVH249" s="53"/>
      <c r="KVI249" s="53"/>
      <c r="KVJ249" s="71"/>
      <c r="KVK249" s="41"/>
      <c r="KVL249" s="53"/>
      <c r="KVM249" s="53"/>
      <c r="KVN249" s="71"/>
      <c r="KVO249" s="41"/>
      <c r="KVP249" s="53"/>
      <c r="KVQ249" s="53"/>
      <c r="KVR249" s="71"/>
      <c r="KVS249" s="41"/>
      <c r="KVT249" s="53"/>
      <c r="KVU249" s="53"/>
      <c r="KVV249" s="71"/>
      <c r="KVW249" s="41"/>
      <c r="KVX249" s="53"/>
      <c r="KVY249" s="53"/>
      <c r="KVZ249" s="71"/>
      <c r="KWA249" s="41"/>
      <c r="KWB249" s="53"/>
      <c r="KWC249" s="53"/>
      <c r="KWD249" s="71"/>
      <c r="KWE249" s="41"/>
      <c r="KWF249" s="53"/>
      <c r="KWG249" s="53"/>
      <c r="KWH249" s="71"/>
      <c r="KWI249" s="41"/>
      <c r="KWJ249" s="53"/>
      <c r="KWK249" s="53"/>
      <c r="KWL249" s="71"/>
      <c r="KWM249" s="41"/>
      <c r="KWN249" s="53"/>
      <c r="KWO249" s="53"/>
      <c r="KWP249" s="71"/>
      <c r="KWQ249" s="41"/>
      <c r="KWR249" s="53"/>
      <c r="KWS249" s="53"/>
      <c r="KWT249" s="71"/>
      <c r="KWU249" s="41"/>
      <c r="KWV249" s="53"/>
      <c r="KWW249" s="53"/>
      <c r="KWX249" s="71"/>
      <c r="KWY249" s="41"/>
      <c r="KWZ249" s="53"/>
      <c r="KXA249" s="53"/>
      <c r="KXB249" s="71"/>
      <c r="KXC249" s="41"/>
      <c r="KXD249" s="53"/>
      <c r="KXE249" s="53"/>
      <c r="KXF249" s="71"/>
      <c r="KXG249" s="41"/>
      <c r="KXH249" s="53"/>
      <c r="KXI249" s="53"/>
      <c r="KXJ249" s="71"/>
      <c r="KXK249" s="41"/>
      <c r="KXL249" s="53"/>
      <c r="KXM249" s="53"/>
      <c r="KXN249" s="71"/>
      <c r="KXO249" s="41"/>
      <c r="KXP249" s="53"/>
      <c r="KXQ249" s="53"/>
      <c r="KXR249" s="71"/>
      <c r="KXS249" s="41"/>
      <c r="KXT249" s="53"/>
      <c r="KXU249" s="53"/>
      <c r="KXV249" s="71"/>
      <c r="KXW249" s="41"/>
      <c r="KXX249" s="53"/>
      <c r="KXY249" s="53"/>
      <c r="KXZ249" s="71"/>
      <c r="KYA249" s="41"/>
      <c r="KYB249" s="53"/>
      <c r="KYC249" s="53"/>
      <c r="KYD249" s="71"/>
      <c r="KYE249" s="41"/>
      <c r="KYF249" s="53"/>
      <c r="KYG249" s="53"/>
      <c r="KYH249" s="71"/>
      <c r="KYI249" s="41"/>
      <c r="KYJ249" s="53"/>
      <c r="KYK249" s="53"/>
      <c r="KYL249" s="71"/>
      <c r="KYM249" s="41"/>
      <c r="KYN249" s="53"/>
      <c r="KYO249" s="53"/>
      <c r="KYP249" s="71"/>
      <c r="KYQ249" s="41"/>
      <c r="KYR249" s="53"/>
      <c r="KYS249" s="53"/>
      <c r="KYT249" s="71"/>
      <c r="KYU249" s="41"/>
      <c r="KYV249" s="53"/>
      <c r="KYW249" s="53"/>
      <c r="KYX249" s="71"/>
      <c r="KYY249" s="41"/>
      <c r="KYZ249" s="53"/>
      <c r="KZA249" s="53"/>
      <c r="KZB249" s="71"/>
      <c r="KZC249" s="41"/>
      <c r="KZD249" s="53"/>
      <c r="KZE249" s="53"/>
      <c r="KZF249" s="71"/>
      <c r="KZG249" s="41"/>
      <c r="KZH249" s="53"/>
      <c r="KZI249" s="53"/>
      <c r="KZJ249" s="71"/>
      <c r="KZK249" s="41"/>
      <c r="KZL249" s="53"/>
      <c r="KZM249" s="53"/>
      <c r="KZN249" s="71"/>
      <c r="KZO249" s="41"/>
      <c r="KZP249" s="53"/>
      <c r="KZQ249" s="53"/>
      <c r="KZR249" s="71"/>
      <c r="KZS249" s="41"/>
      <c r="KZT249" s="53"/>
      <c r="KZU249" s="53"/>
      <c r="KZV249" s="71"/>
      <c r="KZW249" s="41"/>
      <c r="KZX249" s="53"/>
      <c r="KZY249" s="53"/>
      <c r="KZZ249" s="71"/>
      <c r="LAA249" s="41"/>
      <c r="LAB249" s="53"/>
      <c r="LAC249" s="53"/>
      <c r="LAD249" s="71"/>
      <c r="LAE249" s="41"/>
      <c r="LAF249" s="53"/>
      <c r="LAG249" s="53"/>
      <c r="LAH249" s="71"/>
      <c r="LAI249" s="41"/>
      <c r="LAJ249" s="53"/>
      <c r="LAK249" s="53"/>
      <c r="LAL249" s="71"/>
      <c r="LAM249" s="41"/>
      <c r="LAN249" s="53"/>
      <c r="LAO249" s="53"/>
      <c r="LAP249" s="71"/>
      <c r="LAQ249" s="41"/>
      <c r="LAR249" s="53"/>
      <c r="LAS249" s="53"/>
      <c r="LAT249" s="71"/>
      <c r="LAU249" s="41"/>
      <c r="LAV249" s="53"/>
      <c r="LAW249" s="53"/>
      <c r="LAX249" s="71"/>
      <c r="LAY249" s="41"/>
      <c r="LAZ249" s="53"/>
      <c r="LBA249" s="53"/>
      <c r="LBB249" s="71"/>
      <c r="LBC249" s="41"/>
      <c r="LBD249" s="53"/>
      <c r="LBE249" s="53"/>
      <c r="LBF249" s="71"/>
      <c r="LBG249" s="41"/>
      <c r="LBH249" s="53"/>
      <c r="LBI249" s="53"/>
      <c r="LBJ249" s="71"/>
      <c r="LBK249" s="41"/>
      <c r="LBL249" s="53"/>
      <c r="LBM249" s="53"/>
      <c r="LBN249" s="71"/>
      <c r="LBO249" s="41"/>
      <c r="LBP249" s="53"/>
      <c r="LBQ249" s="53"/>
      <c r="LBR249" s="71"/>
      <c r="LBS249" s="41"/>
      <c r="LBT249" s="53"/>
      <c r="LBU249" s="53"/>
      <c r="LBV249" s="71"/>
      <c r="LBW249" s="41"/>
      <c r="LBX249" s="53"/>
      <c r="LBY249" s="53"/>
      <c r="LBZ249" s="71"/>
      <c r="LCA249" s="41"/>
      <c r="LCB249" s="53"/>
      <c r="LCC249" s="53"/>
      <c r="LCD249" s="71"/>
      <c r="LCE249" s="41"/>
      <c r="LCF249" s="53"/>
      <c r="LCG249" s="53"/>
      <c r="LCH249" s="71"/>
      <c r="LCI249" s="41"/>
      <c r="LCJ249" s="53"/>
      <c r="LCK249" s="53"/>
      <c r="LCL249" s="71"/>
      <c r="LCM249" s="41"/>
      <c r="LCN249" s="53"/>
      <c r="LCO249" s="53"/>
      <c r="LCP249" s="71"/>
      <c r="LCQ249" s="41"/>
      <c r="LCR249" s="53"/>
      <c r="LCS249" s="53"/>
      <c r="LCT249" s="71"/>
      <c r="LCU249" s="41"/>
      <c r="LCV249" s="53"/>
      <c r="LCW249" s="53"/>
      <c r="LCX249" s="71"/>
      <c r="LCY249" s="41"/>
      <c r="LCZ249" s="53"/>
      <c r="LDA249" s="53"/>
      <c r="LDB249" s="71"/>
      <c r="LDC249" s="41"/>
      <c r="LDD249" s="53"/>
      <c r="LDE249" s="53"/>
      <c r="LDF249" s="71"/>
      <c r="LDG249" s="41"/>
      <c r="LDH249" s="53"/>
      <c r="LDI249" s="53"/>
      <c r="LDJ249" s="71"/>
      <c r="LDK249" s="41"/>
      <c r="LDL249" s="53"/>
      <c r="LDM249" s="53"/>
      <c r="LDN249" s="71"/>
      <c r="LDO249" s="41"/>
      <c r="LDP249" s="53"/>
      <c r="LDQ249" s="53"/>
      <c r="LDR249" s="71"/>
      <c r="LDS249" s="41"/>
      <c r="LDT249" s="53"/>
      <c r="LDU249" s="53"/>
      <c r="LDV249" s="71"/>
      <c r="LDW249" s="41"/>
      <c r="LDX249" s="53"/>
      <c r="LDY249" s="53"/>
      <c r="LDZ249" s="71"/>
      <c r="LEA249" s="41"/>
      <c r="LEB249" s="53"/>
      <c r="LEC249" s="53"/>
      <c r="LED249" s="71"/>
      <c r="LEE249" s="41"/>
      <c r="LEF249" s="53"/>
      <c r="LEG249" s="53"/>
      <c r="LEH249" s="71"/>
      <c r="LEI249" s="41"/>
      <c r="LEJ249" s="53"/>
      <c r="LEK249" s="53"/>
      <c r="LEL249" s="71"/>
      <c r="LEM249" s="41"/>
      <c r="LEN249" s="53"/>
      <c r="LEO249" s="53"/>
      <c r="LEP249" s="71"/>
      <c r="LEQ249" s="41"/>
      <c r="LER249" s="53"/>
      <c r="LES249" s="53"/>
      <c r="LET249" s="71"/>
      <c r="LEU249" s="41"/>
      <c r="LEV249" s="53"/>
      <c r="LEW249" s="53"/>
      <c r="LEX249" s="71"/>
      <c r="LEY249" s="41"/>
      <c r="LEZ249" s="53"/>
      <c r="LFA249" s="53"/>
      <c r="LFB249" s="71"/>
      <c r="LFC249" s="41"/>
      <c r="LFD249" s="53"/>
      <c r="LFE249" s="53"/>
      <c r="LFF249" s="71"/>
      <c r="LFG249" s="41"/>
      <c r="LFH249" s="53"/>
      <c r="LFI249" s="53"/>
      <c r="LFJ249" s="71"/>
      <c r="LFK249" s="41"/>
      <c r="LFL249" s="53"/>
      <c r="LFM249" s="53"/>
      <c r="LFN249" s="71"/>
      <c r="LFO249" s="41"/>
      <c r="LFP249" s="53"/>
      <c r="LFQ249" s="53"/>
      <c r="LFR249" s="71"/>
      <c r="LFS249" s="41"/>
      <c r="LFT249" s="53"/>
      <c r="LFU249" s="53"/>
      <c r="LFV249" s="71"/>
      <c r="LFW249" s="41"/>
      <c r="LFX249" s="53"/>
      <c r="LFY249" s="53"/>
      <c r="LFZ249" s="71"/>
      <c r="LGA249" s="41"/>
      <c r="LGB249" s="53"/>
      <c r="LGC249" s="53"/>
      <c r="LGD249" s="71"/>
      <c r="LGE249" s="41"/>
      <c r="LGF249" s="53"/>
      <c r="LGG249" s="53"/>
      <c r="LGH249" s="71"/>
      <c r="LGI249" s="41"/>
      <c r="LGJ249" s="53"/>
      <c r="LGK249" s="53"/>
      <c r="LGL249" s="71"/>
      <c r="LGM249" s="41"/>
      <c r="LGN249" s="53"/>
      <c r="LGO249" s="53"/>
      <c r="LGP249" s="71"/>
      <c r="LGQ249" s="41"/>
      <c r="LGR249" s="53"/>
      <c r="LGS249" s="53"/>
      <c r="LGT249" s="71"/>
      <c r="LGU249" s="41"/>
      <c r="LGV249" s="53"/>
      <c r="LGW249" s="53"/>
      <c r="LGX249" s="71"/>
      <c r="LGY249" s="41"/>
      <c r="LGZ249" s="53"/>
      <c r="LHA249" s="53"/>
      <c r="LHB249" s="71"/>
      <c r="LHC249" s="41"/>
      <c r="LHD249" s="53"/>
      <c r="LHE249" s="53"/>
      <c r="LHF249" s="71"/>
      <c r="LHG249" s="41"/>
      <c r="LHH249" s="53"/>
      <c r="LHI249" s="53"/>
      <c r="LHJ249" s="71"/>
      <c r="LHK249" s="41"/>
      <c r="LHL249" s="53"/>
      <c r="LHM249" s="53"/>
      <c r="LHN249" s="71"/>
      <c r="LHO249" s="41"/>
      <c r="LHP249" s="53"/>
      <c r="LHQ249" s="53"/>
      <c r="LHR249" s="71"/>
      <c r="LHS249" s="41"/>
      <c r="LHT249" s="53"/>
      <c r="LHU249" s="53"/>
      <c r="LHV249" s="71"/>
      <c r="LHW249" s="41"/>
      <c r="LHX249" s="53"/>
      <c r="LHY249" s="53"/>
      <c r="LHZ249" s="71"/>
      <c r="LIA249" s="41"/>
      <c r="LIB249" s="53"/>
      <c r="LIC249" s="53"/>
      <c r="LID249" s="71"/>
      <c r="LIE249" s="41"/>
      <c r="LIF249" s="53"/>
      <c r="LIG249" s="53"/>
      <c r="LIH249" s="71"/>
      <c r="LII249" s="41"/>
      <c r="LIJ249" s="53"/>
      <c r="LIK249" s="53"/>
      <c r="LIL249" s="71"/>
      <c r="LIM249" s="41"/>
      <c r="LIN249" s="53"/>
      <c r="LIO249" s="53"/>
      <c r="LIP249" s="71"/>
      <c r="LIQ249" s="41"/>
      <c r="LIR249" s="53"/>
      <c r="LIS249" s="53"/>
      <c r="LIT249" s="71"/>
      <c r="LIU249" s="41"/>
      <c r="LIV249" s="53"/>
      <c r="LIW249" s="53"/>
      <c r="LIX249" s="71"/>
      <c r="LIY249" s="41"/>
      <c r="LIZ249" s="53"/>
      <c r="LJA249" s="53"/>
      <c r="LJB249" s="71"/>
      <c r="LJC249" s="41"/>
      <c r="LJD249" s="53"/>
      <c r="LJE249" s="53"/>
      <c r="LJF249" s="71"/>
      <c r="LJG249" s="41"/>
      <c r="LJH249" s="53"/>
      <c r="LJI249" s="53"/>
      <c r="LJJ249" s="71"/>
      <c r="LJK249" s="41"/>
      <c r="LJL249" s="53"/>
      <c r="LJM249" s="53"/>
      <c r="LJN249" s="71"/>
      <c r="LJO249" s="41"/>
      <c r="LJP249" s="53"/>
      <c r="LJQ249" s="53"/>
      <c r="LJR249" s="71"/>
      <c r="LJS249" s="41"/>
      <c r="LJT249" s="53"/>
      <c r="LJU249" s="53"/>
      <c r="LJV249" s="71"/>
      <c r="LJW249" s="41"/>
      <c r="LJX249" s="53"/>
      <c r="LJY249" s="53"/>
      <c r="LJZ249" s="71"/>
      <c r="LKA249" s="41"/>
      <c r="LKB249" s="53"/>
      <c r="LKC249" s="53"/>
      <c r="LKD249" s="71"/>
      <c r="LKE249" s="41"/>
      <c r="LKF249" s="53"/>
      <c r="LKG249" s="53"/>
      <c r="LKH249" s="71"/>
      <c r="LKI249" s="41"/>
      <c r="LKJ249" s="53"/>
      <c r="LKK249" s="53"/>
      <c r="LKL249" s="71"/>
      <c r="LKM249" s="41"/>
      <c r="LKN249" s="53"/>
      <c r="LKO249" s="53"/>
      <c r="LKP249" s="71"/>
      <c r="LKQ249" s="41"/>
      <c r="LKR249" s="53"/>
      <c r="LKS249" s="53"/>
      <c r="LKT249" s="71"/>
      <c r="LKU249" s="41"/>
      <c r="LKV249" s="53"/>
      <c r="LKW249" s="53"/>
      <c r="LKX249" s="71"/>
      <c r="LKY249" s="41"/>
      <c r="LKZ249" s="53"/>
      <c r="LLA249" s="53"/>
      <c r="LLB249" s="71"/>
      <c r="LLC249" s="41"/>
      <c r="LLD249" s="53"/>
      <c r="LLE249" s="53"/>
      <c r="LLF249" s="71"/>
      <c r="LLG249" s="41"/>
      <c r="LLH249" s="53"/>
      <c r="LLI249" s="53"/>
      <c r="LLJ249" s="71"/>
      <c r="LLK249" s="41"/>
      <c r="LLL249" s="53"/>
      <c r="LLM249" s="53"/>
      <c r="LLN249" s="71"/>
      <c r="LLO249" s="41"/>
      <c r="LLP249" s="53"/>
      <c r="LLQ249" s="53"/>
      <c r="LLR249" s="71"/>
      <c r="LLS249" s="41"/>
      <c r="LLT249" s="53"/>
      <c r="LLU249" s="53"/>
      <c r="LLV249" s="71"/>
      <c r="LLW249" s="41"/>
      <c r="LLX249" s="53"/>
      <c r="LLY249" s="53"/>
      <c r="LLZ249" s="71"/>
      <c r="LMA249" s="41"/>
      <c r="LMB249" s="53"/>
      <c r="LMC249" s="53"/>
      <c r="LMD249" s="71"/>
      <c r="LME249" s="41"/>
      <c r="LMF249" s="53"/>
      <c r="LMG249" s="53"/>
      <c r="LMH249" s="71"/>
      <c r="LMI249" s="41"/>
      <c r="LMJ249" s="53"/>
      <c r="LMK249" s="53"/>
      <c r="LML249" s="71"/>
      <c r="LMM249" s="41"/>
      <c r="LMN249" s="53"/>
      <c r="LMO249" s="53"/>
      <c r="LMP249" s="71"/>
      <c r="LMQ249" s="41"/>
      <c r="LMR249" s="53"/>
      <c r="LMS249" s="53"/>
      <c r="LMT249" s="71"/>
      <c r="LMU249" s="41"/>
      <c r="LMV249" s="53"/>
      <c r="LMW249" s="53"/>
      <c r="LMX249" s="71"/>
      <c r="LMY249" s="41"/>
      <c r="LMZ249" s="53"/>
      <c r="LNA249" s="53"/>
      <c r="LNB249" s="71"/>
      <c r="LNC249" s="41"/>
      <c r="LND249" s="53"/>
      <c r="LNE249" s="53"/>
      <c r="LNF249" s="71"/>
      <c r="LNG249" s="41"/>
      <c r="LNH249" s="53"/>
      <c r="LNI249" s="53"/>
      <c r="LNJ249" s="71"/>
      <c r="LNK249" s="41"/>
      <c r="LNL249" s="53"/>
      <c r="LNM249" s="53"/>
      <c r="LNN249" s="71"/>
      <c r="LNO249" s="41"/>
      <c r="LNP249" s="53"/>
      <c r="LNQ249" s="53"/>
      <c r="LNR249" s="71"/>
      <c r="LNS249" s="41"/>
      <c r="LNT249" s="53"/>
      <c r="LNU249" s="53"/>
      <c r="LNV249" s="71"/>
      <c r="LNW249" s="41"/>
      <c r="LNX249" s="53"/>
      <c r="LNY249" s="53"/>
      <c r="LNZ249" s="71"/>
      <c r="LOA249" s="41"/>
      <c r="LOB249" s="53"/>
      <c r="LOC249" s="53"/>
      <c r="LOD249" s="71"/>
      <c r="LOE249" s="41"/>
      <c r="LOF249" s="53"/>
      <c r="LOG249" s="53"/>
      <c r="LOH249" s="71"/>
      <c r="LOI249" s="41"/>
      <c r="LOJ249" s="53"/>
      <c r="LOK249" s="53"/>
      <c r="LOL249" s="71"/>
      <c r="LOM249" s="41"/>
      <c r="LON249" s="53"/>
      <c r="LOO249" s="53"/>
      <c r="LOP249" s="71"/>
      <c r="LOQ249" s="41"/>
      <c r="LOR249" s="53"/>
      <c r="LOS249" s="53"/>
      <c r="LOT249" s="71"/>
      <c r="LOU249" s="41"/>
      <c r="LOV249" s="53"/>
      <c r="LOW249" s="53"/>
      <c r="LOX249" s="71"/>
      <c r="LOY249" s="41"/>
      <c r="LOZ249" s="53"/>
      <c r="LPA249" s="53"/>
      <c r="LPB249" s="71"/>
      <c r="LPC249" s="41"/>
      <c r="LPD249" s="53"/>
      <c r="LPE249" s="53"/>
      <c r="LPF249" s="71"/>
      <c r="LPG249" s="41"/>
      <c r="LPH249" s="53"/>
      <c r="LPI249" s="53"/>
      <c r="LPJ249" s="71"/>
      <c r="LPK249" s="41"/>
      <c r="LPL249" s="53"/>
      <c r="LPM249" s="53"/>
      <c r="LPN249" s="71"/>
      <c r="LPO249" s="41"/>
      <c r="LPP249" s="53"/>
      <c r="LPQ249" s="53"/>
      <c r="LPR249" s="71"/>
      <c r="LPS249" s="41"/>
      <c r="LPT249" s="53"/>
      <c r="LPU249" s="53"/>
      <c r="LPV249" s="71"/>
      <c r="LPW249" s="41"/>
      <c r="LPX249" s="53"/>
      <c r="LPY249" s="53"/>
      <c r="LPZ249" s="71"/>
      <c r="LQA249" s="41"/>
      <c r="LQB249" s="53"/>
      <c r="LQC249" s="53"/>
      <c r="LQD249" s="71"/>
      <c r="LQE249" s="41"/>
      <c r="LQF249" s="53"/>
      <c r="LQG249" s="53"/>
      <c r="LQH249" s="71"/>
      <c r="LQI249" s="41"/>
      <c r="LQJ249" s="53"/>
      <c r="LQK249" s="53"/>
      <c r="LQL249" s="71"/>
      <c r="LQM249" s="41"/>
      <c r="LQN249" s="53"/>
      <c r="LQO249" s="53"/>
      <c r="LQP249" s="71"/>
      <c r="LQQ249" s="41"/>
      <c r="LQR249" s="53"/>
      <c r="LQS249" s="53"/>
      <c r="LQT249" s="71"/>
      <c r="LQU249" s="41"/>
      <c r="LQV249" s="53"/>
      <c r="LQW249" s="53"/>
      <c r="LQX249" s="71"/>
      <c r="LQY249" s="41"/>
      <c r="LQZ249" s="53"/>
      <c r="LRA249" s="53"/>
      <c r="LRB249" s="71"/>
      <c r="LRC249" s="41"/>
      <c r="LRD249" s="53"/>
      <c r="LRE249" s="53"/>
      <c r="LRF249" s="71"/>
      <c r="LRG249" s="41"/>
      <c r="LRH249" s="53"/>
      <c r="LRI249" s="53"/>
      <c r="LRJ249" s="71"/>
      <c r="LRK249" s="41"/>
      <c r="LRL249" s="53"/>
      <c r="LRM249" s="53"/>
      <c r="LRN249" s="71"/>
      <c r="LRO249" s="41"/>
      <c r="LRP249" s="53"/>
      <c r="LRQ249" s="53"/>
      <c r="LRR249" s="71"/>
      <c r="LRS249" s="41"/>
      <c r="LRT249" s="53"/>
      <c r="LRU249" s="53"/>
      <c r="LRV249" s="71"/>
      <c r="LRW249" s="41"/>
      <c r="LRX249" s="53"/>
      <c r="LRY249" s="53"/>
      <c r="LRZ249" s="71"/>
      <c r="LSA249" s="41"/>
      <c r="LSB249" s="53"/>
      <c r="LSC249" s="53"/>
      <c r="LSD249" s="71"/>
      <c r="LSE249" s="41"/>
      <c r="LSF249" s="53"/>
      <c r="LSG249" s="53"/>
      <c r="LSH249" s="71"/>
      <c r="LSI249" s="41"/>
      <c r="LSJ249" s="53"/>
      <c r="LSK249" s="53"/>
      <c r="LSL249" s="71"/>
      <c r="LSM249" s="41"/>
      <c r="LSN249" s="53"/>
      <c r="LSO249" s="53"/>
      <c r="LSP249" s="71"/>
      <c r="LSQ249" s="41"/>
      <c r="LSR249" s="53"/>
      <c r="LSS249" s="53"/>
      <c r="LST249" s="71"/>
      <c r="LSU249" s="41"/>
      <c r="LSV249" s="53"/>
      <c r="LSW249" s="53"/>
      <c r="LSX249" s="71"/>
      <c r="LSY249" s="41"/>
      <c r="LSZ249" s="53"/>
      <c r="LTA249" s="53"/>
      <c r="LTB249" s="71"/>
      <c r="LTC249" s="41"/>
      <c r="LTD249" s="53"/>
      <c r="LTE249" s="53"/>
      <c r="LTF249" s="71"/>
      <c r="LTG249" s="41"/>
      <c r="LTH249" s="53"/>
      <c r="LTI249" s="53"/>
      <c r="LTJ249" s="71"/>
      <c r="LTK249" s="41"/>
      <c r="LTL249" s="53"/>
      <c r="LTM249" s="53"/>
      <c r="LTN249" s="71"/>
      <c r="LTO249" s="41"/>
      <c r="LTP249" s="53"/>
      <c r="LTQ249" s="53"/>
      <c r="LTR249" s="71"/>
      <c r="LTS249" s="41"/>
      <c r="LTT249" s="53"/>
      <c r="LTU249" s="53"/>
      <c r="LTV249" s="71"/>
      <c r="LTW249" s="41"/>
      <c r="LTX249" s="53"/>
      <c r="LTY249" s="53"/>
      <c r="LTZ249" s="71"/>
      <c r="LUA249" s="41"/>
      <c r="LUB249" s="53"/>
      <c r="LUC249" s="53"/>
      <c r="LUD249" s="71"/>
      <c r="LUE249" s="41"/>
      <c r="LUF249" s="53"/>
      <c r="LUG249" s="53"/>
      <c r="LUH249" s="71"/>
      <c r="LUI249" s="41"/>
      <c r="LUJ249" s="53"/>
      <c r="LUK249" s="53"/>
      <c r="LUL249" s="71"/>
      <c r="LUM249" s="41"/>
      <c r="LUN249" s="53"/>
      <c r="LUO249" s="53"/>
      <c r="LUP249" s="71"/>
      <c r="LUQ249" s="41"/>
      <c r="LUR249" s="53"/>
      <c r="LUS249" s="53"/>
      <c r="LUT249" s="71"/>
      <c r="LUU249" s="41"/>
      <c r="LUV249" s="53"/>
      <c r="LUW249" s="53"/>
      <c r="LUX249" s="71"/>
      <c r="LUY249" s="41"/>
      <c r="LUZ249" s="53"/>
      <c r="LVA249" s="53"/>
      <c r="LVB249" s="71"/>
      <c r="LVC249" s="41"/>
      <c r="LVD249" s="53"/>
      <c r="LVE249" s="53"/>
      <c r="LVF249" s="71"/>
      <c r="LVG249" s="41"/>
      <c r="LVH249" s="53"/>
      <c r="LVI249" s="53"/>
      <c r="LVJ249" s="71"/>
      <c r="LVK249" s="41"/>
      <c r="LVL249" s="53"/>
      <c r="LVM249" s="53"/>
      <c r="LVN249" s="71"/>
      <c r="LVO249" s="41"/>
      <c r="LVP249" s="53"/>
      <c r="LVQ249" s="53"/>
      <c r="LVR249" s="71"/>
      <c r="LVS249" s="41"/>
      <c r="LVT249" s="53"/>
      <c r="LVU249" s="53"/>
      <c r="LVV249" s="71"/>
      <c r="LVW249" s="41"/>
      <c r="LVX249" s="53"/>
      <c r="LVY249" s="53"/>
      <c r="LVZ249" s="71"/>
      <c r="LWA249" s="41"/>
      <c r="LWB249" s="53"/>
      <c r="LWC249" s="53"/>
      <c r="LWD249" s="71"/>
      <c r="LWE249" s="41"/>
      <c r="LWF249" s="53"/>
      <c r="LWG249" s="53"/>
      <c r="LWH249" s="71"/>
      <c r="LWI249" s="41"/>
      <c r="LWJ249" s="53"/>
      <c r="LWK249" s="53"/>
      <c r="LWL249" s="71"/>
      <c r="LWM249" s="41"/>
      <c r="LWN249" s="53"/>
      <c r="LWO249" s="53"/>
      <c r="LWP249" s="71"/>
      <c r="LWQ249" s="41"/>
      <c r="LWR249" s="53"/>
      <c r="LWS249" s="53"/>
      <c r="LWT249" s="71"/>
      <c r="LWU249" s="41"/>
      <c r="LWV249" s="53"/>
      <c r="LWW249" s="53"/>
      <c r="LWX249" s="71"/>
      <c r="LWY249" s="41"/>
      <c r="LWZ249" s="53"/>
      <c r="LXA249" s="53"/>
      <c r="LXB249" s="71"/>
      <c r="LXC249" s="41"/>
      <c r="LXD249" s="53"/>
      <c r="LXE249" s="53"/>
      <c r="LXF249" s="71"/>
      <c r="LXG249" s="41"/>
      <c r="LXH249" s="53"/>
      <c r="LXI249" s="53"/>
      <c r="LXJ249" s="71"/>
      <c r="LXK249" s="41"/>
      <c r="LXL249" s="53"/>
      <c r="LXM249" s="53"/>
      <c r="LXN249" s="71"/>
      <c r="LXO249" s="41"/>
      <c r="LXP249" s="53"/>
      <c r="LXQ249" s="53"/>
      <c r="LXR249" s="71"/>
      <c r="LXS249" s="41"/>
      <c r="LXT249" s="53"/>
      <c r="LXU249" s="53"/>
      <c r="LXV249" s="71"/>
      <c r="LXW249" s="41"/>
      <c r="LXX249" s="53"/>
      <c r="LXY249" s="53"/>
      <c r="LXZ249" s="71"/>
      <c r="LYA249" s="41"/>
      <c r="LYB249" s="53"/>
      <c r="LYC249" s="53"/>
      <c r="LYD249" s="71"/>
      <c r="LYE249" s="41"/>
      <c r="LYF249" s="53"/>
      <c r="LYG249" s="53"/>
      <c r="LYH249" s="71"/>
      <c r="LYI249" s="41"/>
      <c r="LYJ249" s="53"/>
      <c r="LYK249" s="53"/>
      <c r="LYL249" s="71"/>
      <c r="LYM249" s="41"/>
      <c r="LYN249" s="53"/>
      <c r="LYO249" s="53"/>
      <c r="LYP249" s="71"/>
      <c r="LYQ249" s="41"/>
      <c r="LYR249" s="53"/>
      <c r="LYS249" s="53"/>
      <c r="LYT249" s="71"/>
      <c r="LYU249" s="41"/>
      <c r="LYV249" s="53"/>
      <c r="LYW249" s="53"/>
      <c r="LYX249" s="71"/>
      <c r="LYY249" s="41"/>
      <c r="LYZ249" s="53"/>
      <c r="LZA249" s="53"/>
      <c r="LZB249" s="71"/>
      <c r="LZC249" s="41"/>
      <c r="LZD249" s="53"/>
      <c r="LZE249" s="53"/>
      <c r="LZF249" s="71"/>
      <c r="LZG249" s="41"/>
      <c r="LZH249" s="53"/>
      <c r="LZI249" s="53"/>
      <c r="LZJ249" s="71"/>
      <c r="LZK249" s="41"/>
      <c r="LZL249" s="53"/>
      <c r="LZM249" s="53"/>
      <c r="LZN249" s="71"/>
      <c r="LZO249" s="41"/>
      <c r="LZP249" s="53"/>
      <c r="LZQ249" s="53"/>
      <c r="LZR249" s="71"/>
      <c r="LZS249" s="41"/>
      <c r="LZT249" s="53"/>
      <c r="LZU249" s="53"/>
      <c r="LZV249" s="71"/>
      <c r="LZW249" s="41"/>
      <c r="LZX249" s="53"/>
      <c r="LZY249" s="53"/>
      <c r="LZZ249" s="71"/>
      <c r="MAA249" s="41"/>
      <c r="MAB249" s="53"/>
      <c r="MAC249" s="53"/>
      <c r="MAD249" s="71"/>
      <c r="MAE249" s="41"/>
      <c r="MAF249" s="53"/>
      <c r="MAG249" s="53"/>
      <c r="MAH249" s="71"/>
      <c r="MAI249" s="41"/>
      <c r="MAJ249" s="53"/>
      <c r="MAK249" s="53"/>
      <c r="MAL249" s="71"/>
      <c r="MAM249" s="41"/>
      <c r="MAN249" s="53"/>
      <c r="MAO249" s="53"/>
      <c r="MAP249" s="71"/>
      <c r="MAQ249" s="41"/>
      <c r="MAR249" s="53"/>
      <c r="MAS249" s="53"/>
      <c r="MAT249" s="71"/>
      <c r="MAU249" s="41"/>
      <c r="MAV249" s="53"/>
      <c r="MAW249" s="53"/>
      <c r="MAX249" s="71"/>
      <c r="MAY249" s="41"/>
      <c r="MAZ249" s="53"/>
      <c r="MBA249" s="53"/>
      <c r="MBB249" s="71"/>
      <c r="MBC249" s="41"/>
      <c r="MBD249" s="53"/>
      <c r="MBE249" s="53"/>
      <c r="MBF249" s="71"/>
      <c r="MBG249" s="41"/>
      <c r="MBH249" s="53"/>
      <c r="MBI249" s="53"/>
      <c r="MBJ249" s="71"/>
      <c r="MBK249" s="41"/>
      <c r="MBL249" s="53"/>
      <c r="MBM249" s="53"/>
      <c r="MBN249" s="71"/>
      <c r="MBO249" s="41"/>
      <c r="MBP249" s="53"/>
      <c r="MBQ249" s="53"/>
      <c r="MBR249" s="71"/>
      <c r="MBS249" s="41"/>
      <c r="MBT249" s="53"/>
      <c r="MBU249" s="53"/>
      <c r="MBV249" s="71"/>
      <c r="MBW249" s="41"/>
      <c r="MBX249" s="53"/>
      <c r="MBY249" s="53"/>
      <c r="MBZ249" s="71"/>
      <c r="MCA249" s="41"/>
      <c r="MCB249" s="53"/>
      <c r="MCC249" s="53"/>
      <c r="MCD249" s="71"/>
      <c r="MCE249" s="41"/>
      <c r="MCF249" s="53"/>
      <c r="MCG249" s="53"/>
      <c r="MCH249" s="71"/>
      <c r="MCI249" s="41"/>
      <c r="MCJ249" s="53"/>
      <c r="MCK249" s="53"/>
      <c r="MCL249" s="71"/>
      <c r="MCM249" s="41"/>
      <c r="MCN249" s="53"/>
      <c r="MCO249" s="53"/>
      <c r="MCP249" s="71"/>
      <c r="MCQ249" s="41"/>
      <c r="MCR249" s="53"/>
      <c r="MCS249" s="53"/>
      <c r="MCT249" s="71"/>
      <c r="MCU249" s="41"/>
      <c r="MCV249" s="53"/>
      <c r="MCW249" s="53"/>
      <c r="MCX249" s="71"/>
      <c r="MCY249" s="41"/>
      <c r="MCZ249" s="53"/>
      <c r="MDA249" s="53"/>
      <c r="MDB249" s="71"/>
      <c r="MDC249" s="41"/>
      <c r="MDD249" s="53"/>
      <c r="MDE249" s="53"/>
      <c r="MDF249" s="71"/>
      <c r="MDG249" s="41"/>
      <c r="MDH249" s="53"/>
      <c r="MDI249" s="53"/>
      <c r="MDJ249" s="71"/>
      <c r="MDK249" s="41"/>
      <c r="MDL249" s="53"/>
      <c r="MDM249" s="53"/>
      <c r="MDN249" s="71"/>
      <c r="MDO249" s="41"/>
      <c r="MDP249" s="53"/>
      <c r="MDQ249" s="53"/>
      <c r="MDR249" s="71"/>
      <c r="MDS249" s="41"/>
      <c r="MDT249" s="53"/>
      <c r="MDU249" s="53"/>
      <c r="MDV249" s="71"/>
      <c r="MDW249" s="41"/>
      <c r="MDX249" s="53"/>
      <c r="MDY249" s="53"/>
      <c r="MDZ249" s="71"/>
      <c r="MEA249" s="41"/>
      <c r="MEB249" s="53"/>
      <c r="MEC249" s="53"/>
      <c r="MED249" s="71"/>
      <c r="MEE249" s="41"/>
      <c r="MEF249" s="53"/>
      <c r="MEG249" s="53"/>
      <c r="MEH249" s="71"/>
      <c r="MEI249" s="41"/>
      <c r="MEJ249" s="53"/>
      <c r="MEK249" s="53"/>
      <c r="MEL249" s="71"/>
      <c r="MEM249" s="41"/>
      <c r="MEN249" s="53"/>
      <c r="MEO249" s="53"/>
      <c r="MEP249" s="71"/>
      <c r="MEQ249" s="41"/>
      <c r="MER249" s="53"/>
      <c r="MES249" s="53"/>
      <c r="MET249" s="71"/>
      <c r="MEU249" s="41"/>
      <c r="MEV249" s="53"/>
      <c r="MEW249" s="53"/>
      <c r="MEX249" s="71"/>
      <c r="MEY249" s="41"/>
      <c r="MEZ249" s="53"/>
      <c r="MFA249" s="53"/>
      <c r="MFB249" s="71"/>
      <c r="MFC249" s="41"/>
      <c r="MFD249" s="53"/>
      <c r="MFE249" s="53"/>
      <c r="MFF249" s="71"/>
      <c r="MFG249" s="41"/>
      <c r="MFH249" s="53"/>
      <c r="MFI249" s="53"/>
      <c r="MFJ249" s="71"/>
      <c r="MFK249" s="41"/>
      <c r="MFL249" s="53"/>
      <c r="MFM249" s="53"/>
      <c r="MFN249" s="71"/>
      <c r="MFO249" s="41"/>
      <c r="MFP249" s="53"/>
      <c r="MFQ249" s="53"/>
      <c r="MFR249" s="71"/>
      <c r="MFS249" s="41"/>
      <c r="MFT249" s="53"/>
      <c r="MFU249" s="53"/>
      <c r="MFV249" s="71"/>
      <c r="MFW249" s="41"/>
      <c r="MFX249" s="53"/>
      <c r="MFY249" s="53"/>
      <c r="MFZ249" s="71"/>
      <c r="MGA249" s="41"/>
      <c r="MGB249" s="53"/>
      <c r="MGC249" s="53"/>
      <c r="MGD249" s="71"/>
      <c r="MGE249" s="41"/>
      <c r="MGF249" s="53"/>
      <c r="MGG249" s="53"/>
      <c r="MGH249" s="71"/>
      <c r="MGI249" s="41"/>
      <c r="MGJ249" s="53"/>
      <c r="MGK249" s="53"/>
      <c r="MGL249" s="71"/>
      <c r="MGM249" s="41"/>
      <c r="MGN249" s="53"/>
      <c r="MGO249" s="53"/>
      <c r="MGP249" s="71"/>
      <c r="MGQ249" s="41"/>
      <c r="MGR249" s="53"/>
      <c r="MGS249" s="53"/>
      <c r="MGT249" s="71"/>
      <c r="MGU249" s="41"/>
      <c r="MGV249" s="53"/>
      <c r="MGW249" s="53"/>
      <c r="MGX249" s="71"/>
      <c r="MGY249" s="41"/>
      <c r="MGZ249" s="53"/>
      <c r="MHA249" s="53"/>
      <c r="MHB249" s="71"/>
      <c r="MHC249" s="41"/>
      <c r="MHD249" s="53"/>
      <c r="MHE249" s="53"/>
      <c r="MHF249" s="71"/>
      <c r="MHG249" s="41"/>
      <c r="MHH249" s="53"/>
      <c r="MHI249" s="53"/>
      <c r="MHJ249" s="71"/>
      <c r="MHK249" s="41"/>
      <c r="MHL249" s="53"/>
      <c r="MHM249" s="53"/>
      <c r="MHN249" s="71"/>
      <c r="MHO249" s="41"/>
      <c r="MHP249" s="53"/>
      <c r="MHQ249" s="53"/>
      <c r="MHR249" s="71"/>
      <c r="MHS249" s="41"/>
      <c r="MHT249" s="53"/>
      <c r="MHU249" s="53"/>
      <c r="MHV249" s="71"/>
      <c r="MHW249" s="41"/>
      <c r="MHX249" s="53"/>
      <c r="MHY249" s="53"/>
      <c r="MHZ249" s="71"/>
      <c r="MIA249" s="41"/>
      <c r="MIB249" s="53"/>
      <c r="MIC249" s="53"/>
      <c r="MID249" s="71"/>
      <c r="MIE249" s="41"/>
      <c r="MIF249" s="53"/>
      <c r="MIG249" s="53"/>
      <c r="MIH249" s="71"/>
      <c r="MII249" s="41"/>
      <c r="MIJ249" s="53"/>
      <c r="MIK249" s="53"/>
      <c r="MIL249" s="71"/>
      <c r="MIM249" s="41"/>
      <c r="MIN249" s="53"/>
      <c r="MIO249" s="53"/>
      <c r="MIP249" s="71"/>
      <c r="MIQ249" s="41"/>
      <c r="MIR249" s="53"/>
      <c r="MIS249" s="53"/>
      <c r="MIT249" s="71"/>
      <c r="MIU249" s="41"/>
      <c r="MIV249" s="53"/>
      <c r="MIW249" s="53"/>
      <c r="MIX249" s="71"/>
      <c r="MIY249" s="41"/>
      <c r="MIZ249" s="53"/>
      <c r="MJA249" s="53"/>
      <c r="MJB249" s="71"/>
      <c r="MJC249" s="41"/>
      <c r="MJD249" s="53"/>
      <c r="MJE249" s="53"/>
      <c r="MJF249" s="71"/>
      <c r="MJG249" s="41"/>
      <c r="MJH249" s="53"/>
      <c r="MJI249" s="53"/>
      <c r="MJJ249" s="71"/>
      <c r="MJK249" s="41"/>
      <c r="MJL249" s="53"/>
      <c r="MJM249" s="53"/>
      <c r="MJN249" s="71"/>
      <c r="MJO249" s="41"/>
      <c r="MJP249" s="53"/>
      <c r="MJQ249" s="53"/>
      <c r="MJR249" s="71"/>
      <c r="MJS249" s="41"/>
      <c r="MJT249" s="53"/>
      <c r="MJU249" s="53"/>
      <c r="MJV249" s="71"/>
      <c r="MJW249" s="41"/>
      <c r="MJX249" s="53"/>
      <c r="MJY249" s="53"/>
      <c r="MJZ249" s="71"/>
      <c r="MKA249" s="41"/>
      <c r="MKB249" s="53"/>
      <c r="MKC249" s="53"/>
      <c r="MKD249" s="71"/>
      <c r="MKE249" s="41"/>
      <c r="MKF249" s="53"/>
      <c r="MKG249" s="53"/>
      <c r="MKH249" s="71"/>
      <c r="MKI249" s="41"/>
      <c r="MKJ249" s="53"/>
      <c r="MKK249" s="53"/>
      <c r="MKL249" s="71"/>
      <c r="MKM249" s="41"/>
      <c r="MKN249" s="53"/>
      <c r="MKO249" s="53"/>
      <c r="MKP249" s="71"/>
      <c r="MKQ249" s="41"/>
      <c r="MKR249" s="53"/>
      <c r="MKS249" s="53"/>
      <c r="MKT249" s="71"/>
      <c r="MKU249" s="41"/>
      <c r="MKV249" s="53"/>
      <c r="MKW249" s="53"/>
      <c r="MKX249" s="71"/>
      <c r="MKY249" s="41"/>
      <c r="MKZ249" s="53"/>
      <c r="MLA249" s="53"/>
      <c r="MLB249" s="71"/>
      <c r="MLC249" s="41"/>
      <c r="MLD249" s="53"/>
      <c r="MLE249" s="53"/>
      <c r="MLF249" s="71"/>
      <c r="MLG249" s="41"/>
      <c r="MLH249" s="53"/>
      <c r="MLI249" s="53"/>
      <c r="MLJ249" s="71"/>
      <c r="MLK249" s="41"/>
      <c r="MLL249" s="53"/>
      <c r="MLM249" s="53"/>
      <c r="MLN249" s="71"/>
      <c r="MLO249" s="41"/>
      <c r="MLP249" s="53"/>
      <c r="MLQ249" s="53"/>
      <c r="MLR249" s="71"/>
      <c r="MLS249" s="41"/>
      <c r="MLT249" s="53"/>
      <c r="MLU249" s="53"/>
      <c r="MLV249" s="71"/>
      <c r="MLW249" s="41"/>
      <c r="MLX249" s="53"/>
      <c r="MLY249" s="53"/>
      <c r="MLZ249" s="71"/>
      <c r="MMA249" s="41"/>
      <c r="MMB249" s="53"/>
      <c r="MMC249" s="53"/>
      <c r="MMD249" s="71"/>
      <c r="MME249" s="41"/>
      <c r="MMF249" s="53"/>
      <c r="MMG249" s="53"/>
      <c r="MMH249" s="71"/>
      <c r="MMI249" s="41"/>
      <c r="MMJ249" s="53"/>
      <c r="MMK249" s="53"/>
      <c r="MML249" s="71"/>
      <c r="MMM249" s="41"/>
      <c r="MMN249" s="53"/>
      <c r="MMO249" s="53"/>
      <c r="MMP249" s="71"/>
      <c r="MMQ249" s="41"/>
      <c r="MMR249" s="53"/>
      <c r="MMS249" s="53"/>
      <c r="MMT249" s="71"/>
      <c r="MMU249" s="41"/>
      <c r="MMV249" s="53"/>
      <c r="MMW249" s="53"/>
      <c r="MMX249" s="71"/>
      <c r="MMY249" s="41"/>
      <c r="MMZ249" s="53"/>
      <c r="MNA249" s="53"/>
      <c r="MNB249" s="71"/>
      <c r="MNC249" s="41"/>
      <c r="MND249" s="53"/>
      <c r="MNE249" s="53"/>
      <c r="MNF249" s="71"/>
      <c r="MNG249" s="41"/>
      <c r="MNH249" s="53"/>
      <c r="MNI249" s="53"/>
      <c r="MNJ249" s="71"/>
      <c r="MNK249" s="41"/>
      <c r="MNL249" s="53"/>
      <c r="MNM249" s="53"/>
      <c r="MNN249" s="71"/>
      <c r="MNO249" s="41"/>
      <c r="MNP249" s="53"/>
      <c r="MNQ249" s="53"/>
      <c r="MNR249" s="71"/>
      <c r="MNS249" s="41"/>
      <c r="MNT249" s="53"/>
      <c r="MNU249" s="53"/>
      <c r="MNV249" s="71"/>
      <c r="MNW249" s="41"/>
      <c r="MNX249" s="53"/>
      <c r="MNY249" s="53"/>
      <c r="MNZ249" s="71"/>
      <c r="MOA249" s="41"/>
      <c r="MOB249" s="53"/>
      <c r="MOC249" s="53"/>
      <c r="MOD249" s="71"/>
      <c r="MOE249" s="41"/>
      <c r="MOF249" s="53"/>
      <c r="MOG249" s="53"/>
      <c r="MOH249" s="71"/>
      <c r="MOI249" s="41"/>
      <c r="MOJ249" s="53"/>
      <c r="MOK249" s="53"/>
      <c r="MOL249" s="71"/>
      <c r="MOM249" s="41"/>
      <c r="MON249" s="53"/>
      <c r="MOO249" s="53"/>
      <c r="MOP249" s="71"/>
      <c r="MOQ249" s="41"/>
      <c r="MOR249" s="53"/>
      <c r="MOS249" s="53"/>
      <c r="MOT249" s="71"/>
      <c r="MOU249" s="41"/>
      <c r="MOV249" s="53"/>
      <c r="MOW249" s="53"/>
      <c r="MOX249" s="71"/>
      <c r="MOY249" s="41"/>
      <c r="MOZ249" s="53"/>
      <c r="MPA249" s="53"/>
      <c r="MPB249" s="71"/>
      <c r="MPC249" s="41"/>
      <c r="MPD249" s="53"/>
      <c r="MPE249" s="53"/>
      <c r="MPF249" s="71"/>
      <c r="MPG249" s="41"/>
      <c r="MPH249" s="53"/>
      <c r="MPI249" s="53"/>
      <c r="MPJ249" s="71"/>
      <c r="MPK249" s="41"/>
      <c r="MPL249" s="53"/>
      <c r="MPM249" s="53"/>
      <c r="MPN249" s="71"/>
      <c r="MPO249" s="41"/>
      <c r="MPP249" s="53"/>
      <c r="MPQ249" s="53"/>
      <c r="MPR249" s="71"/>
      <c r="MPS249" s="41"/>
      <c r="MPT249" s="53"/>
      <c r="MPU249" s="53"/>
      <c r="MPV249" s="71"/>
      <c r="MPW249" s="41"/>
      <c r="MPX249" s="53"/>
      <c r="MPY249" s="53"/>
      <c r="MPZ249" s="71"/>
      <c r="MQA249" s="41"/>
      <c r="MQB249" s="53"/>
      <c r="MQC249" s="53"/>
      <c r="MQD249" s="71"/>
      <c r="MQE249" s="41"/>
      <c r="MQF249" s="53"/>
      <c r="MQG249" s="53"/>
      <c r="MQH249" s="71"/>
      <c r="MQI249" s="41"/>
      <c r="MQJ249" s="53"/>
      <c r="MQK249" s="53"/>
      <c r="MQL249" s="71"/>
      <c r="MQM249" s="41"/>
      <c r="MQN249" s="53"/>
      <c r="MQO249" s="53"/>
      <c r="MQP249" s="71"/>
      <c r="MQQ249" s="41"/>
      <c r="MQR249" s="53"/>
      <c r="MQS249" s="53"/>
      <c r="MQT249" s="71"/>
      <c r="MQU249" s="41"/>
      <c r="MQV249" s="53"/>
      <c r="MQW249" s="53"/>
      <c r="MQX249" s="71"/>
      <c r="MQY249" s="41"/>
      <c r="MQZ249" s="53"/>
      <c r="MRA249" s="53"/>
      <c r="MRB249" s="71"/>
      <c r="MRC249" s="41"/>
      <c r="MRD249" s="53"/>
      <c r="MRE249" s="53"/>
      <c r="MRF249" s="71"/>
      <c r="MRG249" s="41"/>
      <c r="MRH249" s="53"/>
      <c r="MRI249" s="53"/>
      <c r="MRJ249" s="71"/>
      <c r="MRK249" s="41"/>
      <c r="MRL249" s="53"/>
      <c r="MRM249" s="53"/>
      <c r="MRN249" s="71"/>
      <c r="MRO249" s="41"/>
      <c r="MRP249" s="53"/>
      <c r="MRQ249" s="53"/>
      <c r="MRR249" s="71"/>
      <c r="MRS249" s="41"/>
      <c r="MRT249" s="53"/>
      <c r="MRU249" s="53"/>
      <c r="MRV249" s="71"/>
      <c r="MRW249" s="41"/>
      <c r="MRX249" s="53"/>
      <c r="MRY249" s="53"/>
      <c r="MRZ249" s="71"/>
      <c r="MSA249" s="41"/>
      <c r="MSB249" s="53"/>
      <c r="MSC249" s="53"/>
      <c r="MSD249" s="71"/>
      <c r="MSE249" s="41"/>
      <c r="MSF249" s="53"/>
      <c r="MSG249" s="53"/>
      <c r="MSH249" s="71"/>
      <c r="MSI249" s="41"/>
      <c r="MSJ249" s="53"/>
      <c r="MSK249" s="53"/>
      <c r="MSL249" s="71"/>
      <c r="MSM249" s="41"/>
      <c r="MSN249" s="53"/>
      <c r="MSO249" s="53"/>
      <c r="MSP249" s="71"/>
      <c r="MSQ249" s="41"/>
      <c r="MSR249" s="53"/>
      <c r="MSS249" s="53"/>
      <c r="MST249" s="71"/>
      <c r="MSU249" s="41"/>
      <c r="MSV249" s="53"/>
      <c r="MSW249" s="53"/>
      <c r="MSX249" s="71"/>
      <c r="MSY249" s="41"/>
      <c r="MSZ249" s="53"/>
      <c r="MTA249" s="53"/>
      <c r="MTB249" s="71"/>
      <c r="MTC249" s="41"/>
      <c r="MTD249" s="53"/>
      <c r="MTE249" s="53"/>
      <c r="MTF249" s="71"/>
      <c r="MTG249" s="41"/>
      <c r="MTH249" s="53"/>
      <c r="MTI249" s="53"/>
      <c r="MTJ249" s="71"/>
      <c r="MTK249" s="41"/>
      <c r="MTL249" s="53"/>
      <c r="MTM249" s="53"/>
      <c r="MTN249" s="71"/>
      <c r="MTO249" s="41"/>
      <c r="MTP249" s="53"/>
      <c r="MTQ249" s="53"/>
      <c r="MTR249" s="71"/>
      <c r="MTS249" s="41"/>
      <c r="MTT249" s="53"/>
      <c r="MTU249" s="53"/>
      <c r="MTV249" s="71"/>
      <c r="MTW249" s="41"/>
      <c r="MTX249" s="53"/>
      <c r="MTY249" s="53"/>
      <c r="MTZ249" s="71"/>
      <c r="MUA249" s="41"/>
      <c r="MUB249" s="53"/>
      <c r="MUC249" s="53"/>
      <c r="MUD249" s="71"/>
      <c r="MUE249" s="41"/>
      <c r="MUF249" s="53"/>
      <c r="MUG249" s="53"/>
      <c r="MUH249" s="71"/>
      <c r="MUI249" s="41"/>
      <c r="MUJ249" s="53"/>
      <c r="MUK249" s="53"/>
      <c r="MUL249" s="71"/>
      <c r="MUM249" s="41"/>
      <c r="MUN249" s="53"/>
      <c r="MUO249" s="53"/>
      <c r="MUP249" s="71"/>
      <c r="MUQ249" s="41"/>
      <c r="MUR249" s="53"/>
      <c r="MUS249" s="53"/>
      <c r="MUT249" s="71"/>
      <c r="MUU249" s="41"/>
      <c r="MUV249" s="53"/>
      <c r="MUW249" s="53"/>
      <c r="MUX249" s="71"/>
      <c r="MUY249" s="41"/>
      <c r="MUZ249" s="53"/>
      <c r="MVA249" s="53"/>
      <c r="MVB249" s="71"/>
      <c r="MVC249" s="41"/>
      <c r="MVD249" s="53"/>
      <c r="MVE249" s="53"/>
      <c r="MVF249" s="71"/>
      <c r="MVG249" s="41"/>
      <c r="MVH249" s="53"/>
      <c r="MVI249" s="53"/>
      <c r="MVJ249" s="71"/>
      <c r="MVK249" s="41"/>
      <c r="MVL249" s="53"/>
      <c r="MVM249" s="53"/>
      <c r="MVN249" s="71"/>
      <c r="MVO249" s="41"/>
      <c r="MVP249" s="53"/>
      <c r="MVQ249" s="53"/>
      <c r="MVR249" s="71"/>
      <c r="MVS249" s="41"/>
      <c r="MVT249" s="53"/>
      <c r="MVU249" s="53"/>
      <c r="MVV249" s="71"/>
      <c r="MVW249" s="41"/>
      <c r="MVX249" s="53"/>
      <c r="MVY249" s="53"/>
      <c r="MVZ249" s="71"/>
      <c r="MWA249" s="41"/>
      <c r="MWB249" s="53"/>
      <c r="MWC249" s="53"/>
      <c r="MWD249" s="71"/>
      <c r="MWE249" s="41"/>
      <c r="MWF249" s="53"/>
      <c r="MWG249" s="53"/>
      <c r="MWH249" s="71"/>
      <c r="MWI249" s="41"/>
      <c r="MWJ249" s="53"/>
      <c r="MWK249" s="53"/>
      <c r="MWL249" s="71"/>
      <c r="MWM249" s="41"/>
      <c r="MWN249" s="53"/>
      <c r="MWO249" s="53"/>
      <c r="MWP249" s="71"/>
      <c r="MWQ249" s="41"/>
      <c r="MWR249" s="53"/>
      <c r="MWS249" s="53"/>
      <c r="MWT249" s="71"/>
      <c r="MWU249" s="41"/>
      <c r="MWV249" s="53"/>
      <c r="MWW249" s="53"/>
      <c r="MWX249" s="71"/>
      <c r="MWY249" s="41"/>
      <c r="MWZ249" s="53"/>
      <c r="MXA249" s="53"/>
      <c r="MXB249" s="71"/>
      <c r="MXC249" s="41"/>
      <c r="MXD249" s="53"/>
      <c r="MXE249" s="53"/>
      <c r="MXF249" s="71"/>
      <c r="MXG249" s="41"/>
      <c r="MXH249" s="53"/>
      <c r="MXI249" s="53"/>
      <c r="MXJ249" s="71"/>
      <c r="MXK249" s="41"/>
      <c r="MXL249" s="53"/>
      <c r="MXM249" s="53"/>
      <c r="MXN249" s="71"/>
      <c r="MXO249" s="41"/>
      <c r="MXP249" s="53"/>
      <c r="MXQ249" s="53"/>
      <c r="MXR249" s="71"/>
      <c r="MXS249" s="41"/>
      <c r="MXT249" s="53"/>
      <c r="MXU249" s="53"/>
      <c r="MXV249" s="71"/>
      <c r="MXW249" s="41"/>
      <c r="MXX249" s="53"/>
      <c r="MXY249" s="53"/>
      <c r="MXZ249" s="71"/>
      <c r="MYA249" s="41"/>
      <c r="MYB249" s="53"/>
      <c r="MYC249" s="53"/>
      <c r="MYD249" s="71"/>
      <c r="MYE249" s="41"/>
      <c r="MYF249" s="53"/>
      <c r="MYG249" s="53"/>
      <c r="MYH249" s="71"/>
      <c r="MYI249" s="41"/>
      <c r="MYJ249" s="53"/>
      <c r="MYK249" s="53"/>
      <c r="MYL249" s="71"/>
      <c r="MYM249" s="41"/>
      <c r="MYN249" s="53"/>
      <c r="MYO249" s="53"/>
      <c r="MYP249" s="71"/>
      <c r="MYQ249" s="41"/>
      <c r="MYR249" s="53"/>
      <c r="MYS249" s="53"/>
      <c r="MYT249" s="71"/>
      <c r="MYU249" s="41"/>
      <c r="MYV249" s="53"/>
      <c r="MYW249" s="53"/>
      <c r="MYX249" s="71"/>
      <c r="MYY249" s="41"/>
      <c r="MYZ249" s="53"/>
      <c r="MZA249" s="53"/>
      <c r="MZB249" s="71"/>
      <c r="MZC249" s="41"/>
      <c r="MZD249" s="53"/>
      <c r="MZE249" s="53"/>
      <c r="MZF249" s="71"/>
      <c r="MZG249" s="41"/>
      <c r="MZH249" s="53"/>
      <c r="MZI249" s="53"/>
      <c r="MZJ249" s="71"/>
      <c r="MZK249" s="41"/>
      <c r="MZL249" s="53"/>
      <c r="MZM249" s="53"/>
      <c r="MZN249" s="71"/>
      <c r="MZO249" s="41"/>
      <c r="MZP249" s="53"/>
      <c r="MZQ249" s="53"/>
      <c r="MZR249" s="71"/>
      <c r="MZS249" s="41"/>
      <c r="MZT249" s="53"/>
      <c r="MZU249" s="53"/>
      <c r="MZV249" s="71"/>
      <c r="MZW249" s="41"/>
      <c r="MZX249" s="53"/>
      <c r="MZY249" s="53"/>
      <c r="MZZ249" s="71"/>
      <c r="NAA249" s="41"/>
      <c r="NAB249" s="53"/>
      <c r="NAC249" s="53"/>
      <c r="NAD249" s="71"/>
      <c r="NAE249" s="41"/>
      <c r="NAF249" s="53"/>
      <c r="NAG249" s="53"/>
      <c r="NAH249" s="71"/>
      <c r="NAI249" s="41"/>
      <c r="NAJ249" s="53"/>
      <c r="NAK249" s="53"/>
      <c r="NAL249" s="71"/>
      <c r="NAM249" s="41"/>
      <c r="NAN249" s="53"/>
      <c r="NAO249" s="53"/>
      <c r="NAP249" s="71"/>
      <c r="NAQ249" s="41"/>
      <c r="NAR249" s="53"/>
      <c r="NAS249" s="53"/>
      <c r="NAT249" s="71"/>
      <c r="NAU249" s="41"/>
      <c r="NAV249" s="53"/>
      <c r="NAW249" s="53"/>
      <c r="NAX249" s="71"/>
      <c r="NAY249" s="41"/>
      <c r="NAZ249" s="53"/>
      <c r="NBA249" s="53"/>
      <c r="NBB249" s="71"/>
      <c r="NBC249" s="41"/>
      <c r="NBD249" s="53"/>
      <c r="NBE249" s="53"/>
      <c r="NBF249" s="71"/>
      <c r="NBG249" s="41"/>
      <c r="NBH249" s="53"/>
      <c r="NBI249" s="53"/>
      <c r="NBJ249" s="71"/>
      <c r="NBK249" s="41"/>
      <c r="NBL249" s="53"/>
      <c r="NBM249" s="53"/>
      <c r="NBN249" s="71"/>
      <c r="NBO249" s="41"/>
      <c r="NBP249" s="53"/>
      <c r="NBQ249" s="53"/>
      <c r="NBR249" s="71"/>
      <c r="NBS249" s="41"/>
      <c r="NBT249" s="53"/>
      <c r="NBU249" s="53"/>
      <c r="NBV249" s="71"/>
      <c r="NBW249" s="41"/>
      <c r="NBX249" s="53"/>
      <c r="NBY249" s="53"/>
      <c r="NBZ249" s="71"/>
      <c r="NCA249" s="41"/>
      <c r="NCB249" s="53"/>
      <c r="NCC249" s="53"/>
      <c r="NCD249" s="71"/>
      <c r="NCE249" s="41"/>
      <c r="NCF249" s="53"/>
      <c r="NCG249" s="53"/>
      <c r="NCH249" s="71"/>
      <c r="NCI249" s="41"/>
      <c r="NCJ249" s="53"/>
      <c r="NCK249" s="53"/>
      <c r="NCL249" s="71"/>
      <c r="NCM249" s="41"/>
      <c r="NCN249" s="53"/>
      <c r="NCO249" s="53"/>
      <c r="NCP249" s="71"/>
      <c r="NCQ249" s="41"/>
      <c r="NCR249" s="53"/>
      <c r="NCS249" s="53"/>
      <c r="NCT249" s="71"/>
      <c r="NCU249" s="41"/>
      <c r="NCV249" s="53"/>
      <c r="NCW249" s="53"/>
      <c r="NCX249" s="71"/>
      <c r="NCY249" s="41"/>
      <c r="NCZ249" s="53"/>
      <c r="NDA249" s="53"/>
      <c r="NDB249" s="71"/>
      <c r="NDC249" s="41"/>
      <c r="NDD249" s="53"/>
      <c r="NDE249" s="53"/>
      <c r="NDF249" s="71"/>
      <c r="NDG249" s="41"/>
      <c r="NDH249" s="53"/>
      <c r="NDI249" s="53"/>
      <c r="NDJ249" s="71"/>
      <c r="NDK249" s="41"/>
      <c r="NDL249" s="53"/>
      <c r="NDM249" s="53"/>
      <c r="NDN249" s="71"/>
      <c r="NDO249" s="41"/>
      <c r="NDP249" s="53"/>
      <c r="NDQ249" s="53"/>
      <c r="NDR249" s="71"/>
      <c r="NDS249" s="41"/>
      <c r="NDT249" s="53"/>
      <c r="NDU249" s="53"/>
      <c r="NDV249" s="71"/>
      <c r="NDW249" s="41"/>
      <c r="NDX249" s="53"/>
      <c r="NDY249" s="53"/>
      <c r="NDZ249" s="71"/>
      <c r="NEA249" s="41"/>
      <c r="NEB249" s="53"/>
      <c r="NEC249" s="53"/>
      <c r="NED249" s="71"/>
      <c r="NEE249" s="41"/>
      <c r="NEF249" s="53"/>
      <c r="NEG249" s="53"/>
      <c r="NEH249" s="71"/>
      <c r="NEI249" s="41"/>
      <c r="NEJ249" s="53"/>
      <c r="NEK249" s="53"/>
      <c r="NEL249" s="71"/>
      <c r="NEM249" s="41"/>
      <c r="NEN249" s="53"/>
      <c r="NEO249" s="53"/>
      <c r="NEP249" s="71"/>
      <c r="NEQ249" s="41"/>
      <c r="NER249" s="53"/>
      <c r="NES249" s="53"/>
      <c r="NET249" s="71"/>
      <c r="NEU249" s="41"/>
      <c r="NEV249" s="53"/>
      <c r="NEW249" s="53"/>
      <c r="NEX249" s="71"/>
      <c r="NEY249" s="41"/>
      <c r="NEZ249" s="53"/>
      <c r="NFA249" s="53"/>
      <c r="NFB249" s="71"/>
      <c r="NFC249" s="41"/>
      <c r="NFD249" s="53"/>
      <c r="NFE249" s="53"/>
      <c r="NFF249" s="71"/>
      <c r="NFG249" s="41"/>
      <c r="NFH249" s="53"/>
      <c r="NFI249" s="53"/>
      <c r="NFJ249" s="71"/>
      <c r="NFK249" s="41"/>
      <c r="NFL249" s="53"/>
      <c r="NFM249" s="53"/>
      <c r="NFN249" s="71"/>
      <c r="NFO249" s="41"/>
      <c r="NFP249" s="53"/>
      <c r="NFQ249" s="53"/>
      <c r="NFR249" s="71"/>
      <c r="NFS249" s="41"/>
      <c r="NFT249" s="53"/>
      <c r="NFU249" s="53"/>
      <c r="NFV249" s="71"/>
      <c r="NFW249" s="41"/>
      <c r="NFX249" s="53"/>
      <c r="NFY249" s="53"/>
      <c r="NFZ249" s="71"/>
      <c r="NGA249" s="41"/>
      <c r="NGB249" s="53"/>
      <c r="NGC249" s="53"/>
      <c r="NGD249" s="71"/>
      <c r="NGE249" s="41"/>
      <c r="NGF249" s="53"/>
      <c r="NGG249" s="53"/>
      <c r="NGH249" s="71"/>
      <c r="NGI249" s="41"/>
      <c r="NGJ249" s="53"/>
      <c r="NGK249" s="53"/>
      <c r="NGL249" s="71"/>
      <c r="NGM249" s="41"/>
      <c r="NGN249" s="53"/>
      <c r="NGO249" s="53"/>
      <c r="NGP249" s="71"/>
      <c r="NGQ249" s="41"/>
      <c r="NGR249" s="53"/>
      <c r="NGS249" s="53"/>
      <c r="NGT249" s="71"/>
      <c r="NGU249" s="41"/>
      <c r="NGV249" s="53"/>
      <c r="NGW249" s="53"/>
      <c r="NGX249" s="71"/>
      <c r="NGY249" s="41"/>
      <c r="NGZ249" s="53"/>
      <c r="NHA249" s="53"/>
      <c r="NHB249" s="71"/>
      <c r="NHC249" s="41"/>
      <c r="NHD249" s="53"/>
      <c r="NHE249" s="53"/>
      <c r="NHF249" s="71"/>
      <c r="NHG249" s="41"/>
      <c r="NHH249" s="53"/>
      <c r="NHI249" s="53"/>
      <c r="NHJ249" s="71"/>
      <c r="NHK249" s="41"/>
      <c r="NHL249" s="53"/>
      <c r="NHM249" s="53"/>
      <c r="NHN249" s="71"/>
      <c r="NHO249" s="41"/>
      <c r="NHP249" s="53"/>
      <c r="NHQ249" s="53"/>
      <c r="NHR249" s="71"/>
      <c r="NHS249" s="41"/>
      <c r="NHT249" s="53"/>
      <c r="NHU249" s="53"/>
      <c r="NHV249" s="71"/>
      <c r="NHW249" s="41"/>
      <c r="NHX249" s="53"/>
      <c r="NHY249" s="53"/>
      <c r="NHZ249" s="71"/>
      <c r="NIA249" s="41"/>
      <c r="NIB249" s="53"/>
      <c r="NIC249" s="53"/>
      <c r="NID249" s="71"/>
      <c r="NIE249" s="41"/>
      <c r="NIF249" s="53"/>
      <c r="NIG249" s="53"/>
      <c r="NIH249" s="71"/>
      <c r="NII249" s="41"/>
      <c r="NIJ249" s="53"/>
      <c r="NIK249" s="53"/>
      <c r="NIL249" s="71"/>
      <c r="NIM249" s="41"/>
      <c r="NIN249" s="53"/>
      <c r="NIO249" s="53"/>
      <c r="NIP249" s="71"/>
      <c r="NIQ249" s="41"/>
      <c r="NIR249" s="53"/>
      <c r="NIS249" s="53"/>
      <c r="NIT249" s="71"/>
      <c r="NIU249" s="41"/>
      <c r="NIV249" s="53"/>
      <c r="NIW249" s="53"/>
      <c r="NIX249" s="71"/>
      <c r="NIY249" s="41"/>
      <c r="NIZ249" s="53"/>
      <c r="NJA249" s="53"/>
      <c r="NJB249" s="71"/>
      <c r="NJC249" s="41"/>
      <c r="NJD249" s="53"/>
      <c r="NJE249" s="53"/>
      <c r="NJF249" s="71"/>
      <c r="NJG249" s="41"/>
      <c r="NJH249" s="53"/>
      <c r="NJI249" s="53"/>
      <c r="NJJ249" s="71"/>
      <c r="NJK249" s="41"/>
      <c r="NJL249" s="53"/>
      <c r="NJM249" s="53"/>
      <c r="NJN249" s="71"/>
      <c r="NJO249" s="41"/>
      <c r="NJP249" s="53"/>
      <c r="NJQ249" s="53"/>
      <c r="NJR249" s="71"/>
      <c r="NJS249" s="41"/>
      <c r="NJT249" s="53"/>
      <c r="NJU249" s="53"/>
      <c r="NJV249" s="71"/>
      <c r="NJW249" s="41"/>
      <c r="NJX249" s="53"/>
      <c r="NJY249" s="53"/>
      <c r="NJZ249" s="71"/>
      <c r="NKA249" s="41"/>
      <c r="NKB249" s="53"/>
      <c r="NKC249" s="53"/>
      <c r="NKD249" s="71"/>
      <c r="NKE249" s="41"/>
      <c r="NKF249" s="53"/>
      <c r="NKG249" s="53"/>
      <c r="NKH249" s="71"/>
      <c r="NKI249" s="41"/>
      <c r="NKJ249" s="53"/>
      <c r="NKK249" s="53"/>
      <c r="NKL249" s="71"/>
      <c r="NKM249" s="41"/>
      <c r="NKN249" s="53"/>
      <c r="NKO249" s="53"/>
      <c r="NKP249" s="71"/>
      <c r="NKQ249" s="41"/>
      <c r="NKR249" s="53"/>
      <c r="NKS249" s="53"/>
      <c r="NKT249" s="71"/>
      <c r="NKU249" s="41"/>
      <c r="NKV249" s="53"/>
      <c r="NKW249" s="53"/>
      <c r="NKX249" s="71"/>
      <c r="NKY249" s="41"/>
      <c r="NKZ249" s="53"/>
      <c r="NLA249" s="53"/>
      <c r="NLB249" s="71"/>
      <c r="NLC249" s="41"/>
      <c r="NLD249" s="53"/>
      <c r="NLE249" s="53"/>
      <c r="NLF249" s="71"/>
      <c r="NLG249" s="41"/>
      <c r="NLH249" s="53"/>
      <c r="NLI249" s="53"/>
      <c r="NLJ249" s="71"/>
      <c r="NLK249" s="41"/>
      <c r="NLL249" s="53"/>
      <c r="NLM249" s="53"/>
      <c r="NLN249" s="71"/>
      <c r="NLO249" s="41"/>
      <c r="NLP249" s="53"/>
      <c r="NLQ249" s="53"/>
      <c r="NLR249" s="71"/>
      <c r="NLS249" s="41"/>
      <c r="NLT249" s="53"/>
      <c r="NLU249" s="53"/>
      <c r="NLV249" s="71"/>
      <c r="NLW249" s="41"/>
      <c r="NLX249" s="53"/>
      <c r="NLY249" s="53"/>
      <c r="NLZ249" s="71"/>
      <c r="NMA249" s="41"/>
      <c r="NMB249" s="53"/>
      <c r="NMC249" s="53"/>
      <c r="NMD249" s="71"/>
      <c r="NME249" s="41"/>
      <c r="NMF249" s="53"/>
      <c r="NMG249" s="53"/>
      <c r="NMH249" s="71"/>
      <c r="NMI249" s="41"/>
      <c r="NMJ249" s="53"/>
      <c r="NMK249" s="53"/>
      <c r="NML249" s="71"/>
      <c r="NMM249" s="41"/>
      <c r="NMN249" s="53"/>
      <c r="NMO249" s="53"/>
      <c r="NMP249" s="71"/>
      <c r="NMQ249" s="41"/>
      <c r="NMR249" s="53"/>
      <c r="NMS249" s="53"/>
      <c r="NMT249" s="71"/>
      <c r="NMU249" s="41"/>
      <c r="NMV249" s="53"/>
      <c r="NMW249" s="53"/>
      <c r="NMX249" s="71"/>
      <c r="NMY249" s="41"/>
      <c r="NMZ249" s="53"/>
      <c r="NNA249" s="53"/>
      <c r="NNB249" s="71"/>
      <c r="NNC249" s="41"/>
      <c r="NND249" s="53"/>
      <c r="NNE249" s="53"/>
      <c r="NNF249" s="71"/>
      <c r="NNG249" s="41"/>
      <c r="NNH249" s="53"/>
      <c r="NNI249" s="53"/>
      <c r="NNJ249" s="71"/>
      <c r="NNK249" s="41"/>
      <c r="NNL249" s="53"/>
      <c r="NNM249" s="53"/>
      <c r="NNN249" s="71"/>
      <c r="NNO249" s="41"/>
      <c r="NNP249" s="53"/>
      <c r="NNQ249" s="53"/>
      <c r="NNR249" s="71"/>
      <c r="NNS249" s="41"/>
      <c r="NNT249" s="53"/>
      <c r="NNU249" s="53"/>
      <c r="NNV249" s="71"/>
      <c r="NNW249" s="41"/>
      <c r="NNX249" s="53"/>
      <c r="NNY249" s="53"/>
      <c r="NNZ249" s="71"/>
      <c r="NOA249" s="41"/>
      <c r="NOB249" s="53"/>
      <c r="NOC249" s="53"/>
      <c r="NOD249" s="71"/>
      <c r="NOE249" s="41"/>
      <c r="NOF249" s="53"/>
      <c r="NOG249" s="53"/>
      <c r="NOH249" s="71"/>
      <c r="NOI249" s="41"/>
      <c r="NOJ249" s="53"/>
      <c r="NOK249" s="53"/>
      <c r="NOL249" s="71"/>
      <c r="NOM249" s="41"/>
      <c r="NON249" s="53"/>
      <c r="NOO249" s="53"/>
      <c r="NOP249" s="71"/>
      <c r="NOQ249" s="41"/>
      <c r="NOR249" s="53"/>
      <c r="NOS249" s="53"/>
      <c r="NOT249" s="71"/>
      <c r="NOU249" s="41"/>
      <c r="NOV249" s="53"/>
      <c r="NOW249" s="53"/>
      <c r="NOX249" s="71"/>
      <c r="NOY249" s="41"/>
      <c r="NOZ249" s="53"/>
      <c r="NPA249" s="53"/>
      <c r="NPB249" s="71"/>
      <c r="NPC249" s="41"/>
      <c r="NPD249" s="53"/>
      <c r="NPE249" s="53"/>
      <c r="NPF249" s="71"/>
      <c r="NPG249" s="41"/>
      <c r="NPH249" s="53"/>
      <c r="NPI249" s="53"/>
      <c r="NPJ249" s="71"/>
      <c r="NPK249" s="41"/>
      <c r="NPL249" s="53"/>
      <c r="NPM249" s="53"/>
      <c r="NPN249" s="71"/>
      <c r="NPO249" s="41"/>
      <c r="NPP249" s="53"/>
      <c r="NPQ249" s="53"/>
      <c r="NPR249" s="71"/>
      <c r="NPS249" s="41"/>
      <c r="NPT249" s="53"/>
      <c r="NPU249" s="53"/>
      <c r="NPV249" s="71"/>
      <c r="NPW249" s="41"/>
      <c r="NPX249" s="53"/>
      <c r="NPY249" s="53"/>
      <c r="NPZ249" s="71"/>
      <c r="NQA249" s="41"/>
      <c r="NQB249" s="53"/>
      <c r="NQC249" s="53"/>
      <c r="NQD249" s="71"/>
      <c r="NQE249" s="41"/>
      <c r="NQF249" s="53"/>
      <c r="NQG249" s="53"/>
      <c r="NQH249" s="71"/>
      <c r="NQI249" s="41"/>
      <c r="NQJ249" s="53"/>
      <c r="NQK249" s="53"/>
      <c r="NQL249" s="71"/>
      <c r="NQM249" s="41"/>
      <c r="NQN249" s="53"/>
      <c r="NQO249" s="53"/>
      <c r="NQP249" s="71"/>
      <c r="NQQ249" s="41"/>
      <c r="NQR249" s="53"/>
      <c r="NQS249" s="53"/>
      <c r="NQT249" s="71"/>
      <c r="NQU249" s="41"/>
      <c r="NQV249" s="53"/>
      <c r="NQW249" s="53"/>
      <c r="NQX249" s="71"/>
      <c r="NQY249" s="41"/>
      <c r="NQZ249" s="53"/>
      <c r="NRA249" s="53"/>
      <c r="NRB249" s="71"/>
      <c r="NRC249" s="41"/>
      <c r="NRD249" s="53"/>
      <c r="NRE249" s="53"/>
      <c r="NRF249" s="71"/>
      <c r="NRG249" s="41"/>
      <c r="NRH249" s="53"/>
      <c r="NRI249" s="53"/>
      <c r="NRJ249" s="71"/>
      <c r="NRK249" s="41"/>
      <c r="NRL249" s="53"/>
      <c r="NRM249" s="53"/>
      <c r="NRN249" s="71"/>
      <c r="NRO249" s="41"/>
      <c r="NRP249" s="53"/>
      <c r="NRQ249" s="53"/>
      <c r="NRR249" s="71"/>
      <c r="NRS249" s="41"/>
      <c r="NRT249" s="53"/>
      <c r="NRU249" s="53"/>
      <c r="NRV249" s="71"/>
      <c r="NRW249" s="41"/>
      <c r="NRX249" s="53"/>
      <c r="NRY249" s="53"/>
      <c r="NRZ249" s="71"/>
      <c r="NSA249" s="41"/>
      <c r="NSB249" s="53"/>
      <c r="NSC249" s="53"/>
      <c r="NSD249" s="71"/>
      <c r="NSE249" s="41"/>
      <c r="NSF249" s="53"/>
      <c r="NSG249" s="53"/>
      <c r="NSH249" s="71"/>
      <c r="NSI249" s="41"/>
      <c r="NSJ249" s="53"/>
      <c r="NSK249" s="53"/>
      <c r="NSL249" s="71"/>
      <c r="NSM249" s="41"/>
      <c r="NSN249" s="53"/>
      <c r="NSO249" s="53"/>
      <c r="NSP249" s="71"/>
      <c r="NSQ249" s="41"/>
      <c r="NSR249" s="53"/>
      <c r="NSS249" s="53"/>
      <c r="NST249" s="71"/>
      <c r="NSU249" s="41"/>
      <c r="NSV249" s="53"/>
      <c r="NSW249" s="53"/>
      <c r="NSX249" s="71"/>
      <c r="NSY249" s="41"/>
      <c r="NSZ249" s="53"/>
      <c r="NTA249" s="53"/>
      <c r="NTB249" s="71"/>
      <c r="NTC249" s="41"/>
      <c r="NTD249" s="53"/>
      <c r="NTE249" s="53"/>
      <c r="NTF249" s="71"/>
      <c r="NTG249" s="41"/>
      <c r="NTH249" s="53"/>
      <c r="NTI249" s="53"/>
      <c r="NTJ249" s="71"/>
      <c r="NTK249" s="41"/>
      <c r="NTL249" s="53"/>
      <c r="NTM249" s="53"/>
      <c r="NTN249" s="71"/>
      <c r="NTO249" s="41"/>
      <c r="NTP249" s="53"/>
      <c r="NTQ249" s="53"/>
      <c r="NTR249" s="71"/>
      <c r="NTS249" s="41"/>
      <c r="NTT249" s="53"/>
      <c r="NTU249" s="53"/>
      <c r="NTV249" s="71"/>
      <c r="NTW249" s="41"/>
      <c r="NTX249" s="53"/>
      <c r="NTY249" s="53"/>
      <c r="NTZ249" s="71"/>
      <c r="NUA249" s="41"/>
      <c r="NUB249" s="53"/>
      <c r="NUC249" s="53"/>
      <c r="NUD249" s="71"/>
      <c r="NUE249" s="41"/>
      <c r="NUF249" s="53"/>
      <c r="NUG249" s="53"/>
      <c r="NUH249" s="71"/>
      <c r="NUI249" s="41"/>
      <c r="NUJ249" s="53"/>
      <c r="NUK249" s="53"/>
      <c r="NUL249" s="71"/>
      <c r="NUM249" s="41"/>
      <c r="NUN249" s="53"/>
      <c r="NUO249" s="53"/>
      <c r="NUP249" s="71"/>
      <c r="NUQ249" s="41"/>
      <c r="NUR249" s="53"/>
      <c r="NUS249" s="53"/>
      <c r="NUT249" s="71"/>
      <c r="NUU249" s="41"/>
      <c r="NUV249" s="53"/>
      <c r="NUW249" s="53"/>
      <c r="NUX249" s="71"/>
      <c r="NUY249" s="41"/>
      <c r="NUZ249" s="53"/>
      <c r="NVA249" s="53"/>
      <c r="NVB249" s="71"/>
      <c r="NVC249" s="41"/>
      <c r="NVD249" s="53"/>
      <c r="NVE249" s="53"/>
      <c r="NVF249" s="71"/>
      <c r="NVG249" s="41"/>
      <c r="NVH249" s="53"/>
      <c r="NVI249" s="53"/>
      <c r="NVJ249" s="71"/>
      <c r="NVK249" s="41"/>
      <c r="NVL249" s="53"/>
      <c r="NVM249" s="53"/>
      <c r="NVN249" s="71"/>
      <c r="NVO249" s="41"/>
      <c r="NVP249" s="53"/>
      <c r="NVQ249" s="53"/>
      <c r="NVR249" s="71"/>
      <c r="NVS249" s="41"/>
      <c r="NVT249" s="53"/>
      <c r="NVU249" s="53"/>
      <c r="NVV249" s="71"/>
      <c r="NVW249" s="41"/>
      <c r="NVX249" s="53"/>
      <c r="NVY249" s="53"/>
      <c r="NVZ249" s="71"/>
      <c r="NWA249" s="41"/>
      <c r="NWB249" s="53"/>
      <c r="NWC249" s="53"/>
      <c r="NWD249" s="71"/>
      <c r="NWE249" s="41"/>
      <c r="NWF249" s="53"/>
      <c r="NWG249" s="53"/>
      <c r="NWH249" s="71"/>
      <c r="NWI249" s="41"/>
      <c r="NWJ249" s="53"/>
      <c r="NWK249" s="53"/>
      <c r="NWL249" s="71"/>
      <c r="NWM249" s="41"/>
      <c r="NWN249" s="53"/>
      <c r="NWO249" s="53"/>
      <c r="NWP249" s="71"/>
      <c r="NWQ249" s="41"/>
      <c r="NWR249" s="53"/>
      <c r="NWS249" s="53"/>
      <c r="NWT249" s="71"/>
      <c r="NWU249" s="41"/>
      <c r="NWV249" s="53"/>
      <c r="NWW249" s="53"/>
      <c r="NWX249" s="71"/>
      <c r="NWY249" s="41"/>
      <c r="NWZ249" s="53"/>
      <c r="NXA249" s="53"/>
      <c r="NXB249" s="71"/>
      <c r="NXC249" s="41"/>
      <c r="NXD249" s="53"/>
      <c r="NXE249" s="53"/>
      <c r="NXF249" s="71"/>
      <c r="NXG249" s="41"/>
      <c r="NXH249" s="53"/>
      <c r="NXI249" s="53"/>
      <c r="NXJ249" s="71"/>
      <c r="NXK249" s="41"/>
      <c r="NXL249" s="53"/>
      <c r="NXM249" s="53"/>
      <c r="NXN249" s="71"/>
      <c r="NXO249" s="41"/>
      <c r="NXP249" s="53"/>
      <c r="NXQ249" s="53"/>
      <c r="NXR249" s="71"/>
      <c r="NXS249" s="41"/>
      <c r="NXT249" s="53"/>
      <c r="NXU249" s="53"/>
      <c r="NXV249" s="71"/>
      <c r="NXW249" s="41"/>
      <c r="NXX249" s="53"/>
      <c r="NXY249" s="53"/>
      <c r="NXZ249" s="71"/>
      <c r="NYA249" s="41"/>
      <c r="NYB249" s="53"/>
      <c r="NYC249" s="53"/>
      <c r="NYD249" s="71"/>
      <c r="NYE249" s="41"/>
      <c r="NYF249" s="53"/>
      <c r="NYG249" s="53"/>
      <c r="NYH249" s="71"/>
      <c r="NYI249" s="41"/>
      <c r="NYJ249" s="53"/>
      <c r="NYK249" s="53"/>
      <c r="NYL249" s="71"/>
      <c r="NYM249" s="41"/>
      <c r="NYN249" s="53"/>
      <c r="NYO249" s="53"/>
      <c r="NYP249" s="71"/>
      <c r="NYQ249" s="41"/>
      <c r="NYR249" s="53"/>
      <c r="NYS249" s="53"/>
      <c r="NYT249" s="71"/>
      <c r="NYU249" s="41"/>
      <c r="NYV249" s="53"/>
      <c r="NYW249" s="53"/>
      <c r="NYX249" s="71"/>
      <c r="NYY249" s="41"/>
      <c r="NYZ249" s="53"/>
      <c r="NZA249" s="53"/>
      <c r="NZB249" s="71"/>
      <c r="NZC249" s="41"/>
      <c r="NZD249" s="53"/>
      <c r="NZE249" s="53"/>
      <c r="NZF249" s="71"/>
      <c r="NZG249" s="41"/>
      <c r="NZH249" s="53"/>
      <c r="NZI249" s="53"/>
      <c r="NZJ249" s="71"/>
      <c r="NZK249" s="41"/>
      <c r="NZL249" s="53"/>
      <c r="NZM249" s="53"/>
      <c r="NZN249" s="71"/>
      <c r="NZO249" s="41"/>
      <c r="NZP249" s="53"/>
      <c r="NZQ249" s="53"/>
      <c r="NZR249" s="71"/>
      <c r="NZS249" s="41"/>
      <c r="NZT249" s="53"/>
      <c r="NZU249" s="53"/>
      <c r="NZV249" s="71"/>
      <c r="NZW249" s="41"/>
      <c r="NZX249" s="53"/>
      <c r="NZY249" s="53"/>
      <c r="NZZ249" s="71"/>
      <c r="OAA249" s="41"/>
      <c r="OAB249" s="53"/>
      <c r="OAC249" s="53"/>
      <c r="OAD249" s="71"/>
      <c r="OAE249" s="41"/>
      <c r="OAF249" s="53"/>
      <c r="OAG249" s="53"/>
      <c r="OAH249" s="71"/>
      <c r="OAI249" s="41"/>
      <c r="OAJ249" s="53"/>
      <c r="OAK249" s="53"/>
      <c r="OAL249" s="71"/>
      <c r="OAM249" s="41"/>
      <c r="OAN249" s="53"/>
      <c r="OAO249" s="53"/>
      <c r="OAP249" s="71"/>
      <c r="OAQ249" s="41"/>
      <c r="OAR249" s="53"/>
      <c r="OAS249" s="53"/>
      <c r="OAT249" s="71"/>
      <c r="OAU249" s="41"/>
      <c r="OAV249" s="53"/>
      <c r="OAW249" s="53"/>
      <c r="OAX249" s="71"/>
      <c r="OAY249" s="41"/>
      <c r="OAZ249" s="53"/>
      <c r="OBA249" s="53"/>
      <c r="OBB249" s="71"/>
      <c r="OBC249" s="41"/>
      <c r="OBD249" s="53"/>
      <c r="OBE249" s="53"/>
      <c r="OBF249" s="71"/>
      <c r="OBG249" s="41"/>
      <c r="OBH249" s="53"/>
      <c r="OBI249" s="53"/>
      <c r="OBJ249" s="71"/>
      <c r="OBK249" s="41"/>
      <c r="OBL249" s="53"/>
      <c r="OBM249" s="53"/>
      <c r="OBN249" s="71"/>
      <c r="OBO249" s="41"/>
      <c r="OBP249" s="53"/>
      <c r="OBQ249" s="53"/>
      <c r="OBR249" s="71"/>
      <c r="OBS249" s="41"/>
      <c r="OBT249" s="53"/>
      <c r="OBU249" s="53"/>
      <c r="OBV249" s="71"/>
      <c r="OBW249" s="41"/>
      <c r="OBX249" s="53"/>
      <c r="OBY249" s="53"/>
      <c r="OBZ249" s="71"/>
      <c r="OCA249" s="41"/>
      <c r="OCB249" s="53"/>
      <c r="OCC249" s="53"/>
      <c r="OCD249" s="71"/>
      <c r="OCE249" s="41"/>
      <c r="OCF249" s="53"/>
      <c r="OCG249" s="53"/>
      <c r="OCH249" s="71"/>
      <c r="OCI249" s="41"/>
      <c r="OCJ249" s="53"/>
      <c r="OCK249" s="53"/>
      <c r="OCL249" s="71"/>
      <c r="OCM249" s="41"/>
      <c r="OCN249" s="53"/>
      <c r="OCO249" s="53"/>
      <c r="OCP249" s="71"/>
      <c r="OCQ249" s="41"/>
      <c r="OCR249" s="53"/>
      <c r="OCS249" s="53"/>
      <c r="OCT249" s="71"/>
      <c r="OCU249" s="41"/>
      <c r="OCV249" s="53"/>
      <c r="OCW249" s="53"/>
      <c r="OCX249" s="71"/>
      <c r="OCY249" s="41"/>
      <c r="OCZ249" s="53"/>
      <c r="ODA249" s="53"/>
      <c r="ODB249" s="71"/>
      <c r="ODC249" s="41"/>
      <c r="ODD249" s="53"/>
      <c r="ODE249" s="53"/>
      <c r="ODF249" s="71"/>
      <c r="ODG249" s="41"/>
      <c r="ODH249" s="53"/>
      <c r="ODI249" s="53"/>
      <c r="ODJ249" s="71"/>
      <c r="ODK249" s="41"/>
      <c r="ODL249" s="53"/>
      <c r="ODM249" s="53"/>
      <c r="ODN249" s="71"/>
      <c r="ODO249" s="41"/>
      <c r="ODP249" s="53"/>
      <c r="ODQ249" s="53"/>
      <c r="ODR249" s="71"/>
      <c r="ODS249" s="41"/>
      <c r="ODT249" s="53"/>
      <c r="ODU249" s="53"/>
      <c r="ODV249" s="71"/>
      <c r="ODW249" s="41"/>
      <c r="ODX249" s="53"/>
      <c r="ODY249" s="53"/>
      <c r="ODZ249" s="71"/>
      <c r="OEA249" s="41"/>
      <c r="OEB249" s="53"/>
      <c r="OEC249" s="53"/>
      <c r="OED249" s="71"/>
      <c r="OEE249" s="41"/>
      <c r="OEF249" s="53"/>
      <c r="OEG249" s="53"/>
      <c r="OEH249" s="71"/>
      <c r="OEI249" s="41"/>
      <c r="OEJ249" s="53"/>
      <c r="OEK249" s="53"/>
      <c r="OEL249" s="71"/>
      <c r="OEM249" s="41"/>
      <c r="OEN249" s="53"/>
      <c r="OEO249" s="53"/>
      <c r="OEP249" s="71"/>
      <c r="OEQ249" s="41"/>
      <c r="OER249" s="53"/>
      <c r="OES249" s="53"/>
      <c r="OET249" s="71"/>
      <c r="OEU249" s="41"/>
      <c r="OEV249" s="53"/>
      <c r="OEW249" s="53"/>
      <c r="OEX249" s="71"/>
      <c r="OEY249" s="41"/>
      <c r="OEZ249" s="53"/>
      <c r="OFA249" s="53"/>
      <c r="OFB249" s="71"/>
      <c r="OFC249" s="41"/>
      <c r="OFD249" s="53"/>
      <c r="OFE249" s="53"/>
      <c r="OFF249" s="71"/>
      <c r="OFG249" s="41"/>
      <c r="OFH249" s="53"/>
      <c r="OFI249" s="53"/>
      <c r="OFJ249" s="71"/>
      <c r="OFK249" s="41"/>
      <c r="OFL249" s="53"/>
      <c r="OFM249" s="53"/>
      <c r="OFN249" s="71"/>
      <c r="OFO249" s="41"/>
      <c r="OFP249" s="53"/>
      <c r="OFQ249" s="53"/>
      <c r="OFR249" s="71"/>
      <c r="OFS249" s="41"/>
      <c r="OFT249" s="53"/>
      <c r="OFU249" s="53"/>
      <c r="OFV249" s="71"/>
      <c r="OFW249" s="41"/>
      <c r="OFX249" s="53"/>
      <c r="OFY249" s="53"/>
      <c r="OFZ249" s="71"/>
      <c r="OGA249" s="41"/>
      <c r="OGB249" s="53"/>
      <c r="OGC249" s="53"/>
      <c r="OGD249" s="71"/>
      <c r="OGE249" s="41"/>
      <c r="OGF249" s="53"/>
      <c r="OGG249" s="53"/>
      <c r="OGH249" s="71"/>
      <c r="OGI249" s="41"/>
      <c r="OGJ249" s="53"/>
      <c r="OGK249" s="53"/>
      <c r="OGL249" s="71"/>
      <c r="OGM249" s="41"/>
      <c r="OGN249" s="53"/>
      <c r="OGO249" s="53"/>
      <c r="OGP249" s="71"/>
      <c r="OGQ249" s="41"/>
      <c r="OGR249" s="53"/>
      <c r="OGS249" s="53"/>
      <c r="OGT249" s="71"/>
      <c r="OGU249" s="41"/>
      <c r="OGV249" s="53"/>
      <c r="OGW249" s="53"/>
      <c r="OGX249" s="71"/>
      <c r="OGY249" s="41"/>
      <c r="OGZ249" s="53"/>
      <c r="OHA249" s="53"/>
      <c r="OHB249" s="71"/>
      <c r="OHC249" s="41"/>
      <c r="OHD249" s="53"/>
      <c r="OHE249" s="53"/>
      <c r="OHF249" s="71"/>
      <c r="OHG249" s="41"/>
      <c r="OHH249" s="53"/>
      <c r="OHI249" s="53"/>
      <c r="OHJ249" s="71"/>
      <c r="OHK249" s="41"/>
      <c r="OHL249" s="53"/>
      <c r="OHM249" s="53"/>
      <c r="OHN249" s="71"/>
      <c r="OHO249" s="41"/>
      <c r="OHP249" s="53"/>
      <c r="OHQ249" s="53"/>
      <c r="OHR249" s="71"/>
      <c r="OHS249" s="41"/>
      <c r="OHT249" s="53"/>
      <c r="OHU249" s="53"/>
      <c r="OHV249" s="71"/>
      <c r="OHW249" s="41"/>
      <c r="OHX249" s="53"/>
      <c r="OHY249" s="53"/>
      <c r="OHZ249" s="71"/>
      <c r="OIA249" s="41"/>
      <c r="OIB249" s="53"/>
      <c r="OIC249" s="53"/>
      <c r="OID249" s="71"/>
      <c r="OIE249" s="41"/>
      <c r="OIF249" s="53"/>
      <c r="OIG249" s="53"/>
      <c r="OIH249" s="71"/>
      <c r="OII249" s="41"/>
      <c r="OIJ249" s="53"/>
      <c r="OIK249" s="53"/>
      <c r="OIL249" s="71"/>
      <c r="OIM249" s="41"/>
      <c r="OIN249" s="53"/>
      <c r="OIO249" s="53"/>
      <c r="OIP249" s="71"/>
      <c r="OIQ249" s="41"/>
      <c r="OIR249" s="53"/>
      <c r="OIS249" s="53"/>
      <c r="OIT249" s="71"/>
      <c r="OIU249" s="41"/>
      <c r="OIV249" s="53"/>
      <c r="OIW249" s="53"/>
      <c r="OIX249" s="71"/>
      <c r="OIY249" s="41"/>
      <c r="OIZ249" s="53"/>
      <c r="OJA249" s="53"/>
      <c r="OJB249" s="71"/>
      <c r="OJC249" s="41"/>
      <c r="OJD249" s="53"/>
      <c r="OJE249" s="53"/>
      <c r="OJF249" s="71"/>
      <c r="OJG249" s="41"/>
      <c r="OJH249" s="53"/>
      <c r="OJI249" s="53"/>
      <c r="OJJ249" s="71"/>
      <c r="OJK249" s="41"/>
      <c r="OJL249" s="53"/>
      <c r="OJM249" s="53"/>
      <c r="OJN249" s="71"/>
      <c r="OJO249" s="41"/>
      <c r="OJP249" s="53"/>
      <c r="OJQ249" s="53"/>
      <c r="OJR249" s="71"/>
      <c r="OJS249" s="41"/>
      <c r="OJT249" s="53"/>
      <c r="OJU249" s="53"/>
      <c r="OJV249" s="71"/>
      <c r="OJW249" s="41"/>
      <c r="OJX249" s="53"/>
      <c r="OJY249" s="53"/>
      <c r="OJZ249" s="71"/>
      <c r="OKA249" s="41"/>
      <c r="OKB249" s="53"/>
      <c r="OKC249" s="53"/>
      <c r="OKD249" s="71"/>
      <c r="OKE249" s="41"/>
      <c r="OKF249" s="53"/>
      <c r="OKG249" s="53"/>
      <c r="OKH249" s="71"/>
      <c r="OKI249" s="41"/>
      <c r="OKJ249" s="53"/>
      <c r="OKK249" s="53"/>
      <c r="OKL249" s="71"/>
      <c r="OKM249" s="41"/>
      <c r="OKN249" s="53"/>
      <c r="OKO249" s="53"/>
      <c r="OKP249" s="71"/>
      <c r="OKQ249" s="41"/>
      <c r="OKR249" s="53"/>
      <c r="OKS249" s="53"/>
      <c r="OKT249" s="71"/>
      <c r="OKU249" s="41"/>
      <c r="OKV249" s="53"/>
      <c r="OKW249" s="53"/>
      <c r="OKX249" s="71"/>
      <c r="OKY249" s="41"/>
      <c r="OKZ249" s="53"/>
      <c r="OLA249" s="53"/>
      <c r="OLB249" s="71"/>
      <c r="OLC249" s="41"/>
      <c r="OLD249" s="53"/>
      <c r="OLE249" s="53"/>
      <c r="OLF249" s="71"/>
      <c r="OLG249" s="41"/>
      <c r="OLH249" s="53"/>
      <c r="OLI249" s="53"/>
      <c r="OLJ249" s="71"/>
      <c r="OLK249" s="41"/>
      <c r="OLL249" s="53"/>
      <c r="OLM249" s="53"/>
      <c r="OLN249" s="71"/>
      <c r="OLO249" s="41"/>
      <c r="OLP249" s="53"/>
      <c r="OLQ249" s="53"/>
      <c r="OLR249" s="71"/>
      <c r="OLS249" s="41"/>
      <c r="OLT249" s="53"/>
      <c r="OLU249" s="53"/>
      <c r="OLV249" s="71"/>
      <c r="OLW249" s="41"/>
      <c r="OLX249" s="53"/>
      <c r="OLY249" s="53"/>
      <c r="OLZ249" s="71"/>
      <c r="OMA249" s="41"/>
      <c r="OMB249" s="53"/>
      <c r="OMC249" s="53"/>
      <c r="OMD249" s="71"/>
      <c r="OME249" s="41"/>
      <c r="OMF249" s="53"/>
      <c r="OMG249" s="53"/>
      <c r="OMH249" s="71"/>
      <c r="OMI249" s="41"/>
      <c r="OMJ249" s="53"/>
      <c r="OMK249" s="53"/>
      <c r="OML249" s="71"/>
      <c r="OMM249" s="41"/>
      <c r="OMN249" s="53"/>
      <c r="OMO249" s="53"/>
      <c r="OMP249" s="71"/>
      <c r="OMQ249" s="41"/>
      <c r="OMR249" s="53"/>
      <c r="OMS249" s="53"/>
      <c r="OMT249" s="71"/>
      <c r="OMU249" s="41"/>
      <c r="OMV249" s="53"/>
      <c r="OMW249" s="53"/>
      <c r="OMX249" s="71"/>
      <c r="OMY249" s="41"/>
      <c r="OMZ249" s="53"/>
      <c r="ONA249" s="53"/>
      <c r="ONB249" s="71"/>
      <c r="ONC249" s="41"/>
      <c r="OND249" s="53"/>
      <c r="ONE249" s="53"/>
      <c r="ONF249" s="71"/>
      <c r="ONG249" s="41"/>
      <c r="ONH249" s="53"/>
      <c r="ONI249" s="53"/>
      <c r="ONJ249" s="71"/>
      <c r="ONK249" s="41"/>
      <c r="ONL249" s="53"/>
      <c r="ONM249" s="53"/>
      <c r="ONN249" s="71"/>
      <c r="ONO249" s="41"/>
      <c r="ONP249" s="53"/>
      <c r="ONQ249" s="53"/>
      <c r="ONR249" s="71"/>
      <c r="ONS249" s="41"/>
      <c r="ONT249" s="53"/>
      <c r="ONU249" s="53"/>
      <c r="ONV249" s="71"/>
      <c r="ONW249" s="41"/>
      <c r="ONX249" s="53"/>
      <c r="ONY249" s="53"/>
      <c r="ONZ249" s="71"/>
      <c r="OOA249" s="41"/>
      <c r="OOB249" s="53"/>
      <c r="OOC249" s="53"/>
      <c r="OOD249" s="71"/>
      <c r="OOE249" s="41"/>
      <c r="OOF249" s="53"/>
      <c r="OOG249" s="53"/>
      <c r="OOH249" s="71"/>
      <c r="OOI249" s="41"/>
      <c r="OOJ249" s="53"/>
      <c r="OOK249" s="53"/>
      <c r="OOL249" s="71"/>
      <c r="OOM249" s="41"/>
      <c r="OON249" s="53"/>
      <c r="OOO249" s="53"/>
      <c r="OOP249" s="71"/>
      <c r="OOQ249" s="41"/>
      <c r="OOR249" s="53"/>
      <c r="OOS249" s="53"/>
      <c r="OOT249" s="71"/>
      <c r="OOU249" s="41"/>
      <c r="OOV249" s="53"/>
      <c r="OOW249" s="53"/>
      <c r="OOX249" s="71"/>
      <c r="OOY249" s="41"/>
      <c r="OOZ249" s="53"/>
      <c r="OPA249" s="53"/>
      <c r="OPB249" s="71"/>
      <c r="OPC249" s="41"/>
      <c r="OPD249" s="53"/>
      <c r="OPE249" s="53"/>
      <c r="OPF249" s="71"/>
      <c r="OPG249" s="41"/>
      <c r="OPH249" s="53"/>
      <c r="OPI249" s="53"/>
      <c r="OPJ249" s="71"/>
      <c r="OPK249" s="41"/>
      <c r="OPL249" s="53"/>
      <c r="OPM249" s="53"/>
      <c r="OPN249" s="71"/>
      <c r="OPO249" s="41"/>
      <c r="OPP249" s="53"/>
      <c r="OPQ249" s="53"/>
      <c r="OPR249" s="71"/>
      <c r="OPS249" s="41"/>
      <c r="OPT249" s="53"/>
      <c r="OPU249" s="53"/>
      <c r="OPV249" s="71"/>
      <c r="OPW249" s="41"/>
      <c r="OPX249" s="53"/>
      <c r="OPY249" s="53"/>
      <c r="OPZ249" s="71"/>
      <c r="OQA249" s="41"/>
      <c r="OQB249" s="53"/>
      <c r="OQC249" s="53"/>
      <c r="OQD249" s="71"/>
      <c r="OQE249" s="41"/>
      <c r="OQF249" s="53"/>
      <c r="OQG249" s="53"/>
      <c r="OQH249" s="71"/>
      <c r="OQI249" s="41"/>
      <c r="OQJ249" s="53"/>
      <c r="OQK249" s="53"/>
      <c r="OQL249" s="71"/>
      <c r="OQM249" s="41"/>
      <c r="OQN249" s="53"/>
      <c r="OQO249" s="53"/>
      <c r="OQP249" s="71"/>
      <c r="OQQ249" s="41"/>
      <c r="OQR249" s="53"/>
      <c r="OQS249" s="53"/>
      <c r="OQT249" s="71"/>
      <c r="OQU249" s="41"/>
      <c r="OQV249" s="53"/>
      <c r="OQW249" s="53"/>
      <c r="OQX249" s="71"/>
      <c r="OQY249" s="41"/>
      <c r="OQZ249" s="53"/>
      <c r="ORA249" s="53"/>
      <c r="ORB249" s="71"/>
      <c r="ORC249" s="41"/>
      <c r="ORD249" s="53"/>
      <c r="ORE249" s="53"/>
      <c r="ORF249" s="71"/>
      <c r="ORG249" s="41"/>
      <c r="ORH249" s="53"/>
      <c r="ORI249" s="53"/>
      <c r="ORJ249" s="71"/>
      <c r="ORK249" s="41"/>
      <c r="ORL249" s="53"/>
      <c r="ORM249" s="53"/>
      <c r="ORN249" s="71"/>
      <c r="ORO249" s="41"/>
      <c r="ORP249" s="53"/>
      <c r="ORQ249" s="53"/>
      <c r="ORR249" s="71"/>
      <c r="ORS249" s="41"/>
      <c r="ORT249" s="53"/>
      <c r="ORU249" s="53"/>
      <c r="ORV249" s="71"/>
      <c r="ORW249" s="41"/>
      <c r="ORX249" s="53"/>
      <c r="ORY249" s="53"/>
      <c r="ORZ249" s="71"/>
      <c r="OSA249" s="41"/>
      <c r="OSB249" s="53"/>
      <c r="OSC249" s="53"/>
      <c r="OSD249" s="71"/>
      <c r="OSE249" s="41"/>
      <c r="OSF249" s="53"/>
      <c r="OSG249" s="53"/>
      <c r="OSH249" s="71"/>
      <c r="OSI249" s="41"/>
      <c r="OSJ249" s="53"/>
      <c r="OSK249" s="53"/>
      <c r="OSL249" s="71"/>
      <c r="OSM249" s="41"/>
      <c r="OSN249" s="53"/>
      <c r="OSO249" s="53"/>
      <c r="OSP249" s="71"/>
      <c r="OSQ249" s="41"/>
      <c r="OSR249" s="53"/>
      <c r="OSS249" s="53"/>
      <c r="OST249" s="71"/>
      <c r="OSU249" s="41"/>
      <c r="OSV249" s="53"/>
      <c r="OSW249" s="53"/>
      <c r="OSX249" s="71"/>
      <c r="OSY249" s="41"/>
      <c r="OSZ249" s="53"/>
      <c r="OTA249" s="53"/>
      <c r="OTB249" s="71"/>
      <c r="OTC249" s="41"/>
      <c r="OTD249" s="53"/>
      <c r="OTE249" s="53"/>
      <c r="OTF249" s="71"/>
      <c r="OTG249" s="41"/>
      <c r="OTH249" s="53"/>
      <c r="OTI249" s="53"/>
      <c r="OTJ249" s="71"/>
      <c r="OTK249" s="41"/>
      <c r="OTL249" s="53"/>
      <c r="OTM249" s="53"/>
      <c r="OTN249" s="71"/>
      <c r="OTO249" s="41"/>
      <c r="OTP249" s="53"/>
      <c r="OTQ249" s="53"/>
      <c r="OTR249" s="71"/>
      <c r="OTS249" s="41"/>
      <c r="OTT249" s="53"/>
      <c r="OTU249" s="53"/>
      <c r="OTV249" s="71"/>
      <c r="OTW249" s="41"/>
      <c r="OTX249" s="53"/>
      <c r="OTY249" s="53"/>
      <c r="OTZ249" s="71"/>
      <c r="OUA249" s="41"/>
      <c r="OUB249" s="53"/>
      <c r="OUC249" s="53"/>
      <c r="OUD249" s="71"/>
      <c r="OUE249" s="41"/>
      <c r="OUF249" s="53"/>
      <c r="OUG249" s="53"/>
      <c r="OUH249" s="71"/>
      <c r="OUI249" s="41"/>
      <c r="OUJ249" s="53"/>
      <c r="OUK249" s="53"/>
      <c r="OUL249" s="71"/>
      <c r="OUM249" s="41"/>
      <c r="OUN249" s="53"/>
      <c r="OUO249" s="53"/>
      <c r="OUP249" s="71"/>
      <c r="OUQ249" s="41"/>
      <c r="OUR249" s="53"/>
      <c r="OUS249" s="53"/>
      <c r="OUT249" s="71"/>
      <c r="OUU249" s="41"/>
      <c r="OUV249" s="53"/>
      <c r="OUW249" s="53"/>
      <c r="OUX249" s="71"/>
      <c r="OUY249" s="41"/>
      <c r="OUZ249" s="53"/>
      <c r="OVA249" s="53"/>
      <c r="OVB249" s="71"/>
      <c r="OVC249" s="41"/>
      <c r="OVD249" s="53"/>
      <c r="OVE249" s="53"/>
      <c r="OVF249" s="71"/>
      <c r="OVG249" s="41"/>
      <c r="OVH249" s="53"/>
      <c r="OVI249" s="53"/>
      <c r="OVJ249" s="71"/>
      <c r="OVK249" s="41"/>
      <c r="OVL249" s="53"/>
      <c r="OVM249" s="53"/>
      <c r="OVN249" s="71"/>
      <c r="OVO249" s="41"/>
      <c r="OVP249" s="53"/>
      <c r="OVQ249" s="53"/>
      <c r="OVR249" s="71"/>
      <c r="OVS249" s="41"/>
      <c r="OVT249" s="53"/>
      <c r="OVU249" s="53"/>
      <c r="OVV249" s="71"/>
      <c r="OVW249" s="41"/>
      <c r="OVX249" s="53"/>
      <c r="OVY249" s="53"/>
      <c r="OVZ249" s="71"/>
      <c r="OWA249" s="41"/>
      <c r="OWB249" s="53"/>
      <c r="OWC249" s="53"/>
      <c r="OWD249" s="71"/>
      <c r="OWE249" s="41"/>
      <c r="OWF249" s="53"/>
      <c r="OWG249" s="53"/>
      <c r="OWH249" s="71"/>
      <c r="OWI249" s="41"/>
      <c r="OWJ249" s="53"/>
      <c r="OWK249" s="53"/>
      <c r="OWL249" s="71"/>
      <c r="OWM249" s="41"/>
      <c r="OWN249" s="53"/>
      <c r="OWO249" s="53"/>
      <c r="OWP249" s="71"/>
      <c r="OWQ249" s="41"/>
      <c r="OWR249" s="53"/>
      <c r="OWS249" s="53"/>
      <c r="OWT249" s="71"/>
      <c r="OWU249" s="41"/>
      <c r="OWV249" s="53"/>
      <c r="OWW249" s="53"/>
      <c r="OWX249" s="71"/>
      <c r="OWY249" s="41"/>
      <c r="OWZ249" s="53"/>
      <c r="OXA249" s="53"/>
      <c r="OXB249" s="71"/>
      <c r="OXC249" s="41"/>
      <c r="OXD249" s="53"/>
      <c r="OXE249" s="53"/>
      <c r="OXF249" s="71"/>
      <c r="OXG249" s="41"/>
      <c r="OXH249" s="53"/>
      <c r="OXI249" s="53"/>
      <c r="OXJ249" s="71"/>
      <c r="OXK249" s="41"/>
      <c r="OXL249" s="53"/>
      <c r="OXM249" s="53"/>
      <c r="OXN249" s="71"/>
      <c r="OXO249" s="41"/>
      <c r="OXP249" s="53"/>
      <c r="OXQ249" s="53"/>
      <c r="OXR249" s="71"/>
      <c r="OXS249" s="41"/>
      <c r="OXT249" s="53"/>
      <c r="OXU249" s="53"/>
      <c r="OXV249" s="71"/>
      <c r="OXW249" s="41"/>
      <c r="OXX249" s="53"/>
      <c r="OXY249" s="53"/>
      <c r="OXZ249" s="71"/>
      <c r="OYA249" s="41"/>
      <c r="OYB249" s="53"/>
      <c r="OYC249" s="53"/>
      <c r="OYD249" s="71"/>
      <c r="OYE249" s="41"/>
      <c r="OYF249" s="53"/>
      <c r="OYG249" s="53"/>
      <c r="OYH249" s="71"/>
      <c r="OYI249" s="41"/>
      <c r="OYJ249" s="53"/>
      <c r="OYK249" s="53"/>
      <c r="OYL249" s="71"/>
      <c r="OYM249" s="41"/>
      <c r="OYN249" s="53"/>
      <c r="OYO249" s="53"/>
      <c r="OYP249" s="71"/>
      <c r="OYQ249" s="41"/>
      <c r="OYR249" s="53"/>
      <c r="OYS249" s="53"/>
      <c r="OYT249" s="71"/>
      <c r="OYU249" s="41"/>
      <c r="OYV249" s="53"/>
      <c r="OYW249" s="53"/>
      <c r="OYX249" s="71"/>
      <c r="OYY249" s="41"/>
      <c r="OYZ249" s="53"/>
      <c r="OZA249" s="53"/>
      <c r="OZB249" s="71"/>
      <c r="OZC249" s="41"/>
      <c r="OZD249" s="53"/>
      <c r="OZE249" s="53"/>
      <c r="OZF249" s="71"/>
      <c r="OZG249" s="41"/>
      <c r="OZH249" s="53"/>
      <c r="OZI249" s="53"/>
      <c r="OZJ249" s="71"/>
      <c r="OZK249" s="41"/>
      <c r="OZL249" s="53"/>
      <c r="OZM249" s="53"/>
      <c r="OZN249" s="71"/>
      <c r="OZO249" s="41"/>
      <c r="OZP249" s="53"/>
      <c r="OZQ249" s="53"/>
      <c r="OZR249" s="71"/>
      <c r="OZS249" s="41"/>
      <c r="OZT249" s="53"/>
      <c r="OZU249" s="53"/>
      <c r="OZV249" s="71"/>
      <c r="OZW249" s="41"/>
      <c r="OZX249" s="53"/>
      <c r="OZY249" s="53"/>
      <c r="OZZ249" s="71"/>
      <c r="PAA249" s="41"/>
      <c r="PAB249" s="53"/>
      <c r="PAC249" s="53"/>
      <c r="PAD249" s="71"/>
      <c r="PAE249" s="41"/>
      <c r="PAF249" s="53"/>
      <c r="PAG249" s="53"/>
      <c r="PAH249" s="71"/>
      <c r="PAI249" s="41"/>
      <c r="PAJ249" s="53"/>
      <c r="PAK249" s="53"/>
      <c r="PAL249" s="71"/>
      <c r="PAM249" s="41"/>
      <c r="PAN249" s="53"/>
      <c r="PAO249" s="53"/>
      <c r="PAP249" s="71"/>
      <c r="PAQ249" s="41"/>
      <c r="PAR249" s="53"/>
      <c r="PAS249" s="53"/>
      <c r="PAT249" s="71"/>
      <c r="PAU249" s="41"/>
      <c r="PAV249" s="53"/>
      <c r="PAW249" s="53"/>
      <c r="PAX249" s="71"/>
      <c r="PAY249" s="41"/>
      <c r="PAZ249" s="53"/>
      <c r="PBA249" s="53"/>
      <c r="PBB249" s="71"/>
      <c r="PBC249" s="41"/>
      <c r="PBD249" s="53"/>
      <c r="PBE249" s="53"/>
      <c r="PBF249" s="71"/>
      <c r="PBG249" s="41"/>
      <c r="PBH249" s="53"/>
      <c r="PBI249" s="53"/>
      <c r="PBJ249" s="71"/>
      <c r="PBK249" s="41"/>
      <c r="PBL249" s="53"/>
      <c r="PBM249" s="53"/>
      <c r="PBN249" s="71"/>
      <c r="PBO249" s="41"/>
      <c r="PBP249" s="53"/>
      <c r="PBQ249" s="53"/>
      <c r="PBR249" s="71"/>
      <c r="PBS249" s="41"/>
      <c r="PBT249" s="53"/>
      <c r="PBU249" s="53"/>
      <c r="PBV249" s="71"/>
      <c r="PBW249" s="41"/>
      <c r="PBX249" s="53"/>
      <c r="PBY249" s="53"/>
      <c r="PBZ249" s="71"/>
      <c r="PCA249" s="41"/>
      <c r="PCB249" s="53"/>
      <c r="PCC249" s="53"/>
      <c r="PCD249" s="71"/>
      <c r="PCE249" s="41"/>
      <c r="PCF249" s="53"/>
      <c r="PCG249" s="53"/>
      <c r="PCH249" s="71"/>
      <c r="PCI249" s="41"/>
      <c r="PCJ249" s="53"/>
      <c r="PCK249" s="53"/>
      <c r="PCL249" s="71"/>
      <c r="PCM249" s="41"/>
      <c r="PCN249" s="53"/>
      <c r="PCO249" s="53"/>
      <c r="PCP249" s="71"/>
      <c r="PCQ249" s="41"/>
      <c r="PCR249" s="53"/>
      <c r="PCS249" s="53"/>
      <c r="PCT249" s="71"/>
      <c r="PCU249" s="41"/>
      <c r="PCV249" s="53"/>
      <c r="PCW249" s="53"/>
      <c r="PCX249" s="71"/>
      <c r="PCY249" s="41"/>
      <c r="PCZ249" s="53"/>
      <c r="PDA249" s="53"/>
      <c r="PDB249" s="71"/>
      <c r="PDC249" s="41"/>
      <c r="PDD249" s="53"/>
      <c r="PDE249" s="53"/>
      <c r="PDF249" s="71"/>
      <c r="PDG249" s="41"/>
      <c r="PDH249" s="53"/>
      <c r="PDI249" s="53"/>
      <c r="PDJ249" s="71"/>
      <c r="PDK249" s="41"/>
      <c r="PDL249" s="53"/>
      <c r="PDM249" s="53"/>
      <c r="PDN249" s="71"/>
      <c r="PDO249" s="41"/>
      <c r="PDP249" s="53"/>
      <c r="PDQ249" s="53"/>
      <c r="PDR249" s="71"/>
      <c r="PDS249" s="41"/>
      <c r="PDT249" s="53"/>
      <c r="PDU249" s="53"/>
      <c r="PDV249" s="71"/>
      <c r="PDW249" s="41"/>
      <c r="PDX249" s="53"/>
      <c r="PDY249" s="53"/>
      <c r="PDZ249" s="71"/>
      <c r="PEA249" s="41"/>
      <c r="PEB249" s="53"/>
      <c r="PEC249" s="53"/>
      <c r="PED249" s="71"/>
      <c r="PEE249" s="41"/>
      <c r="PEF249" s="53"/>
      <c r="PEG249" s="53"/>
      <c r="PEH249" s="71"/>
      <c r="PEI249" s="41"/>
      <c r="PEJ249" s="53"/>
      <c r="PEK249" s="53"/>
      <c r="PEL249" s="71"/>
      <c r="PEM249" s="41"/>
      <c r="PEN249" s="53"/>
      <c r="PEO249" s="53"/>
      <c r="PEP249" s="71"/>
      <c r="PEQ249" s="41"/>
      <c r="PER249" s="53"/>
      <c r="PES249" s="53"/>
      <c r="PET249" s="71"/>
      <c r="PEU249" s="41"/>
      <c r="PEV249" s="53"/>
      <c r="PEW249" s="53"/>
      <c r="PEX249" s="71"/>
      <c r="PEY249" s="41"/>
      <c r="PEZ249" s="53"/>
      <c r="PFA249" s="53"/>
      <c r="PFB249" s="71"/>
      <c r="PFC249" s="41"/>
      <c r="PFD249" s="53"/>
      <c r="PFE249" s="53"/>
      <c r="PFF249" s="71"/>
      <c r="PFG249" s="41"/>
      <c r="PFH249" s="53"/>
      <c r="PFI249" s="53"/>
      <c r="PFJ249" s="71"/>
      <c r="PFK249" s="41"/>
      <c r="PFL249" s="53"/>
      <c r="PFM249" s="53"/>
      <c r="PFN249" s="71"/>
      <c r="PFO249" s="41"/>
      <c r="PFP249" s="53"/>
      <c r="PFQ249" s="53"/>
      <c r="PFR249" s="71"/>
      <c r="PFS249" s="41"/>
      <c r="PFT249" s="53"/>
      <c r="PFU249" s="53"/>
      <c r="PFV249" s="71"/>
      <c r="PFW249" s="41"/>
      <c r="PFX249" s="53"/>
      <c r="PFY249" s="53"/>
      <c r="PFZ249" s="71"/>
      <c r="PGA249" s="41"/>
      <c r="PGB249" s="53"/>
      <c r="PGC249" s="53"/>
      <c r="PGD249" s="71"/>
      <c r="PGE249" s="41"/>
      <c r="PGF249" s="53"/>
      <c r="PGG249" s="53"/>
      <c r="PGH249" s="71"/>
      <c r="PGI249" s="41"/>
      <c r="PGJ249" s="53"/>
      <c r="PGK249" s="53"/>
      <c r="PGL249" s="71"/>
      <c r="PGM249" s="41"/>
      <c r="PGN249" s="53"/>
      <c r="PGO249" s="53"/>
      <c r="PGP249" s="71"/>
      <c r="PGQ249" s="41"/>
      <c r="PGR249" s="53"/>
      <c r="PGS249" s="53"/>
      <c r="PGT249" s="71"/>
      <c r="PGU249" s="41"/>
      <c r="PGV249" s="53"/>
      <c r="PGW249" s="53"/>
      <c r="PGX249" s="71"/>
      <c r="PGY249" s="41"/>
      <c r="PGZ249" s="53"/>
      <c r="PHA249" s="53"/>
      <c r="PHB249" s="71"/>
      <c r="PHC249" s="41"/>
      <c r="PHD249" s="53"/>
      <c r="PHE249" s="53"/>
      <c r="PHF249" s="71"/>
      <c r="PHG249" s="41"/>
      <c r="PHH249" s="53"/>
      <c r="PHI249" s="53"/>
      <c r="PHJ249" s="71"/>
      <c r="PHK249" s="41"/>
      <c r="PHL249" s="53"/>
      <c r="PHM249" s="53"/>
      <c r="PHN249" s="71"/>
      <c r="PHO249" s="41"/>
      <c r="PHP249" s="53"/>
      <c r="PHQ249" s="53"/>
      <c r="PHR249" s="71"/>
      <c r="PHS249" s="41"/>
      <c r="PHT249" s="53"/>
      <c r="PHU249" s="53"/>
      <c r="PHV249" s="71"/>
      <c r="PHW249" s="41"/>
      <c r="PHX249" s="53"/>
      <c r="PHY249" s="53"/>
      <c r="PHZ249" s="71"/>
      <c r="PIA249" s="41"/>
      <c r="PIB249" s="53"/>
      <c r="PIC249" s="53"/>
      <c r="PID249" s="71"/>
      <c r="PIE249" s="41"/>
      <c r="PIF249" s="53"/>
      <c r="PIG249" s="53"/>
      <c r="PIH249" s="71"/>
      <c r="PII249" s="41"/>
      <c r="PIJ249" s="53"/>
      <c r="PIK249" s="53"/>
      <c r="PIL249" s="71"/>
      <c r="PIM249" s="41"/>
      <c r="PIN249" s="53"/>
      <c r="PIO249" s="53"/>
      <c r="PIP249" s="71"/>
      <c r="PIQ249" s="41"/>
      <c r="PIR249" s="53"/>
      <c r="PIS249" s="53"/>
      <c r="PIT249" s="71"/>
      <c r="PIU249" s="41"/>
      <c r="PIV249" s="53"/>
      <c r="PIW249" s="53"/>
      <c r="PIX249" s="71"/>
      <c r="PIY249" s="41"/>
      <c r="PIZ249" s="53"/>
      <c r="PJA249" s="53"/>
      <c r="PJB249" s="71"/>
      <c r="PJC249" s="41"/>
      <c r="PJD249" s="53"/>
      <c r="PJE249" s="53"/>
      <c r="PJF249" s="71"/>
      <c r="PJG249" s="41"/>
      <c r="PJH249" s="53"/>
      <c r="PJI249" s="53"/>
      <c r="PJJ249" s="71"/>
      <c r="PJK249" s="41"/>
      <c r="PJL249" s="53"/>
      <c r="PJM249" s="53"/>
      <c r="PJN249" s="71"/>
      <c r="PJO249" s="41"/>
      <c r="PJP249" s="53"/>
      <c r="PJQ249" s="53"/>
      <c r="PJR249" s="71"/>
      <c r="PJS249" s="41"/>
      <c r="PJT249" s="53"/>
      <c r="PJU249" s="53"/>
      <c r="PJV249" s="71"/>
      <c r="PJW249" s="41"/>
      <c r="PJX249" s="53"/>
      <c r="PJY249" s="53"/>
      <c r="PJZ249" s="71"/>
      <c r="PKA249" s="41"/>
      <c r="PKB249" s="53"/>
      <c r="PKC249" s="53"/>
      <c r="PKD249" s="71"/>
      <c r="PKE249" s="41"/>
      <c r="PKF249" s="53"/>
      <c r="PKG249" s="53"/>
      <c r="PKH249" s="71"/>
      <c r="PKI249" s="41"/>
      <c r="PKJ249" s="53"/>
      <c r="PKK249" s="53"/>
      <c r="PKL249" s="71"/>
      <c r="PKM249" s="41"/>
      <c r="PKN249" s="53"/>
      <c r="PKO249" s="53"/>
      <c r="PKP249" s="71"/>
      <c r="PKQ249" s="41"/>
      <c r="PKR249" s="53"/>
      <c r="PKS249" s="53"/>
      <c r="PKT249" s="71"/>
      <c r="PKU249" s="41"/>
      <c r="PKV249" s="53"/>
      <c r="PKW249" s="53"/>
      <c r="PKX249" s="71"/>
      <c r="PKY249" s="41"/>
      <c r="PKZ249" s="53"/>
      <c r="PLA249" s="53"/>
      <c r="PLB249" s="71"/>
      <c r="PLC249" s="41"/>
      <c r="PLD249" s="53"/>
      <c r="PLE249" s="53"/>
      <c r="PLF249" s="71"/>
      <c r="PLG249" s="41"/>
      <c r="PLH249" s="53"/>
      <c r="PLI249" s="53"/>
      <c r="PLJ249" s="71"/>
      <c r="PLK249" s="41"/>
      <c r="PLL249" s="53"/>
      <c r="PLM249" s="53"/>
      <c r="PLN249" s="71"/>
      <c r="PLO249" s="41"/>
      <c r="PLP249" s="53"/>
      <c r="PLQ249" s="53"/>
      <c r="PLR249" s="71"/>
      <c r="PLS249" s="41"/>
      <c r="PLT249" s="53"/>
      <c r="PLU249" s="53"/>
      <c r="PLV249" s="71"/>
      <c r="PLW249" s="41"/>
      <c r="PLX249" s="53"/>
      <c r="PLY249" s="53"/>
      <c r="PLZ249" s="71"/>
      <c r="PMA249" s="41"/>
      <c r="PMB249" s="53"/>
      <c r="PMC249" s="53"/>
      <c r="PMD249" s="71"/>
      <c r="PME249" s="41"/>
      <c r="PMF249" s="53"/>
      <c r="PMG249" s="53"/>
      <c r="PMH249" s="71"/>
      <c r="PMI249" s="41"/>
      <c r="PMJ249" s="53"/>
      <c r="PMK249" s="53"/>
      <c r="PML249" s="71"/>
      <c r="PMM249" s="41"/>
      <c r="PMN249" s="53"/>
      <c r="PMO249" s="53"/>
      <c r="PMP249" s="71"/>
      <c r="PMQ249" s="41"/>
      <c r="PMR249" s="53"/>
      <c r="PMS249" s="53"/>
      <c r="PMT249" s="71"/>
      <c r="PMU249" s="41"/>
      <c r="PMV249" s="53"/>
      <c r="PMW249" s="53"/>
      <c r="PMX249" s="71"/>
      <c r="PMY249" s="41"/>
      <c r="PMZ249" s="53"/>
      <c r="PNA249" s="53"/>
      <c r="PNB249" s="71"/>
      <c r="PNC249" s="41"/>
      <c r="PND249" s="53"/>
      <c r="PNE249" s="53"/>
      <c r="PNF249" s="71"/>
      <c r="PNG249" s="41"/>
      <c r="PNH249" s="53"/>
      <c r="PNI249" s="53"/>
      <c r="PNJ249" s="71"/>
      <c r="PNK249" s="41"/>
      <c r="PNL249" s="53"/>
      <c r="PNM249" s="53"/>
      <c r="PNN249" s="71"/>
      <c r="PNO249" s="41"/>
      <c r="PNP249" s="53"/>
      <c r="PNQ249" s="53"/>
      <c r="PNR249" s="71"/>
      <c r="PNS249" s="41"/>
      <c r="PNT249" s="53"/>
      <c r="PNU249" s="53"/>
      <c r="PNV249" s="71"/>
      <c r="PNW249" s="41"/>
      <c r="PNX249" s="53"/>
      <c r="PNY249" s="53"/>
      <c r="PNZ249" s="71"/>
      <c r="POA249" s="41"/>
      <c r="POB249" s="53"/>
      <c r="POC249" s="53"/>
      <c r="POD249" s="71"/>
      <c r="POE249" s="41"/>
      <c r="POF249" s="53"/>
      <c r="POG249" s="53"/>
      <c r="POH249" s="71"/>
      <c r="POI249" s="41"/>
      <c r="POJ249" s="53"/>
      <c r="POK249" s="53"/>
      <c r="POL249" s="71"/>
      <c r="POM249" s="41"/>
      <c r="PON249" s="53"/>
      <c r="POO249" s="53"/>
      <c r="POP249" s="71"/>
      <c r="POQ249" s="41"/>
      <c r="POR249" s="53"/>
      <c r="POS249" s="53"/>
      <c r="POT249" s="71"/>
      <c r="POU249" s="41"/>
      <c r="POV249" s="53"/>
      <c r="POW249" s="53"/>
      <c r="POX249" s="71"/>
      <c r="POY249" s="41"/>
      <c r="POZ249" s="53"/>
      <c r="PPA249" s="53"/>
      <c r="PPB249" s="71"/>
      <c r="PPC249" s="41"/>
      <c r="PPD249" s="53"/>
      <c r="PPE249" s="53"/>
      <c r="PPF249" s="71"/>
      <c r="PPG249" s="41"/>
      <c r="PPH249" s="53"/>
      <c r="PPI249" s="53"/>
      <c r="PPJ249" s="71"/>
      <c r="PPK249" s="41"/>
      <c r="PPL249" s="53"/>
      <c r="PPM249" s="53"/>
      <c r="PPN249" s="71"/>
      <c r="PPO249" s="41"/>
      <c r="PPP249" s="53"/>
      <c r="PPQ249" s="53"/>
      <c r="PPR249" s="71"/>
      <c r="PPS249" s="41"/>
      <c r="PPT249" s="53"/>
      <c r="PPU249" s="53"/>
      <c r="PPV249" s="71"/>
      <c r="PPW249" s="41"/>
      <c r="PPX249" s="53"/>
      <c r="PPY249" s="53"/>
      <c r="PPZ249" s="71"/>
      <c r="PQA249" s="41"/>
      <c r="PQB249" s="53"/>
      <c r="PQC249" s="53"/>
      <c r="PQD249" s="71"/>
      <c r="PQE249" s="41"/>
      <c r="PQF249" s="53"/>
      <c r="PQG249" s="53"/>
      <c r="PQH249" s="71"/>
      <c r="PQI249" s="41"/>
      <c r="PQJ249" s="53"/>
      <c r="PQK249" s="53"/>
      <c r="PQL249" s="71"/>
      <c r="PQM249" s="41"/>
      <c r="PQN249" s="53"/>
      <c r="PQO249" s="53"/>
      <c r="PQP249" s="71"/>
      <c r="PQQ249" s="41"/>
      <c r="PQR249" s="53"/>
      <c r="PQS249" s="53"/>
      <c r="PQT249" s="71"/>
      <c r="PQU249" s="41"/>
      <c r="PQV249" s="53"/>
      <c r="PQW249" s="53"/>
      <c r="PQX249" s="71"/>
      <c r="PQY249" s="41"/>
      <c r="PQZ249" s="53"/>
      <c r="PRA249" s="53"/>
      <c r="PRB249" s="71"/>
      <c r="PRC249" s="41"/>
      <c r="PRD249" s="53"/>
      <c r="PRE249" s="53"/>
      <c r="PRF249" s="71"/>
      <c r="PRG249" s="41"/>
      <c r="PRH249" s="53"/>
      <c r="PRI249" s="53"/>
      <c r="PRJ249" s="71"/>
      <c r="PRK249" s="41"/>
      <c r="PRL249" s="53"/>
      <c r="PRM249" s="53"/>
      <c r="PRN249" s="71"/>
      <c r="PRO249" s="41"/>
      <c r="PRP249" s="53"/>
      <c r="PRQ249" s="53"/>
      <c r="PRR249" s="71"/>
      <c r="PRS249" s="41"/>
      <c r="PRT249" s="53"/>
      <c r="PRU249" s="53"/>
      <c r="PRV249" s="71"/>
      <c r="PRW249" s="41"/>
      <c r="PRX249" s="53"/>
      <c r="PRY249" s="53"/>
      <c r="PRZ249" s="71"/>
      <c r="PSA249" s="41"/>
      <c r="PSB249" s="53"/>
      <c r="PSC249" s="53"/>
      <c r="PSD249" s="71"/>
      <c r="PSE249" s="41"/>
      <c r="PSF249" s="53"/>
      <c r="PSG249" s="53"/>
      <c r="PSH249" s="71"/>
      <c r="PSI249" s="41"/>
      <c r="PSJ249" s="53"/>
      <c r="PSK249" s="53"/>
      <c r="PSL249" s="71"/>
      <c r="PSM249" s="41"/>
      <c r="PSN249" s="53"/>
      <c r="PSO249" s="53"/>
      <c r="PSP249" s="71"/>
      <c r="PSQ249" s="41"/>
      <c r="PSR249" s="53"/>
      <c r="PSS249" s="53"/>
      <c r="PST249" s="71"/>
      <c r="PSU249" s="41"/>
      <c r="PSV249" s="53"/>
      <c r="PSW249" s="53"/>
      <c r="PSX249" s="71"/>
      <c r="PSY249" s="41"/>
      <c r="PSZ249" s="53"/>
      <c r="PTA249" s="53"/>
      <c r="PTB249" s="71"/>
      <c r="PTC249" s="41"/>
      <c r="PTD249" s="53"/>
      <c r="PTE249" s="53"/>
      <c r="PTF249" s="71"/>
      <c r="PTG249" s="41"/>
      <c r="PTH249" s="53"/>
      <c r="PTI249" s="53"/>
      <c r="PTJ249" s="71"/>
      <c r="PTK249" s="41"/>
      <c r="PTL249" s="53"/>
      <c r="PTM249" s="53"/>
      <c r="PTN249" s="71"/>
      <c r="PTO249" s="41"/>
      <c r="PTP249" s="53"/>
      <c r="PTQ249" s="53"/>
      <c r="PTR249" s="71"/>
      <c r="PTS249" s="41"/>
      <c r="PTT249" s="53"/>
      <c r="PTU249" s="53"/>
      <c r="PTV249" s="71"/>
      <c r="PTW249" s="41"/>
      <c r="PTX249" s="53"/>
      <c r="PTY249" s="53"/>
      <c r="PTZ249" s="71"/>
      <c r="PUA249" s="41"/>
      <c r="PUB249" s="53"/>
      <c r="PUC249" s="53"/>
      <c r="PUD249" s="71"/>
      <c r="PUE249" s="41"/>
      <c r="PUF249" s="53"/>
      <c r="PUG249" s="53"/>
      <c r="PUH249" s="71"/>
      <c r="PUI249" s="41"/>
      <c r="PUJ249" s="53"/>
      <c r="PUK249" s="53"/>
      <c r="PUL249" s="71"/>
      <c r="PUM249" s="41"/>
      <c r="PUN249" s="53"/>
      <c r="PUO249" s="53"/>
      <c r="PUP249" s="71"/>
      <c r="PUQ249" s="41"/>
      <c r="PUR249" s="53"/>
      <c r="PUS249" s="53"/>
      <c r="PUT249" s="71"/>
      <c r="PUU249" s="41"/>
      <c r="PUV249" s="53"/>
      <c r="PUW249" s="53"/>
      <c r="PUX249" s="71"/>
      <c r="PUY249" s="41"/>
      <c r="PUZ249" s="53"/>
      <c r="PVA249" s="53"/>
      <c r="PVB249" s="71"/>
      <c r="PVC249" s="41"/>
      <c r="PVD249" s="53"/>
      <c r="PVE249" s="53"/>
      <c r="PVF249" s="71"/>
      <c r="PVG249" s="41"/>
      <c r="PVH249" s="53"/>
      <c r="PVI249" s="53"/>
      <c r="PVJ249" s="71"/>
      <c r="PVK249" s="41"/>
      <c r="PVL249" s="53"/>
      <c r="PVM249" s="53"/>
      <c r="PVN249" s="71"/>
      <c r="PVO249" s="41"/>
      <c r="PVP249" s="53"/>
      <c r="PVQ249" s="53"/>
      <c r="PVR249" s="71"/>
      <c r="PVS249" s="41"/>
      <c r="PVT249" s="53"/>
      <c r="PVU249" s="53"/>
      <c r="PVV249" s="71"/>
      <c r="PVW249" s="41"/>
      <c r="PVX249" s="53"/>
      <c r="PVY249" s="53"/>
      <c r="PVZ249" s="71"/>
      <c r="PWA249" s="41"/>
      <c r="PWB249" s="53"/>
      <c r="PWC249" s="53"/>
      <c r="PWD249" s="71"/>
      <c r="PWE249" s="41"/>
      <c r="PWF249" s="53"/>
      <c r="PWG249" s="53"/>
      <c r="PWH249" s="71"/>
      <c r="PWI249" s="41"/>
      <c r="PWJ249" s="53"/>
      <c r="PWK249" s="53"/>
      <c r="PWL249" s="71"/>
      <c r="PWM249" s="41"/>
      <c r="PWN249" s="53"/>
      <c r="PWO249" s="53"/>
      <c r="PWP249" s="71"/>
      <c r="PWQ249" s="41"/>
      <c r="PWR249" s="53"/>
      <c r="PWS249" s="53"/>
      <c r="PWT249" s="71"/>
      <c r="PWU249" s="41"/>
      <c r="PWV249" s="53"/>
      <c r="PWW249" s="53"/>
      <c r="PWX249" s="71"/>
      <c r="PWY249" s="41"/>
      <c r="PWZ249" s="53"/>
      <c r="PXA249" s="53"/>
      <c r="PXB249" s="71"/>
      <c r="PXC249" s="41"/>
      <c r="PXD249" s="53"/>
      <c r="PXE249" s="53"/>
      <c r="PXF249" s="71"/>
      <c r="PXG249" s="41"/>
      <c r="PXH249" s="53"/>
      <c r="PXI249" s="53"/>
      <c r="PXJ249" s="71"/>
      <c r="PXK249" s="41"/>
      <c r="PXL249" s="53"/>
      <c r="PXM249" s="53"/>
      <c r="PXN249" s="71"/>
      <c r="PXO249" s="41"/>
      <c r="PXP249" s="53"/>
      <c r="PXQ249" s="53"/>
      <c r="PXR249" s="71"/>
      <c r="PXS249" s="41"/>
      <c r="PXT249" s="53"/>
      <c r="PXU249" s="53"/>
      <c r="PXV249" s="71"/>
      <c r="PXW249" s="41"/>
      <c r="PXX249" s="53"/>
      <c r="PXY249" s="53"/>
      <c r="PXZ249" s="71"/>
      <c r="PYA249" s="41"/>
      <c r="PYB249" s="53"/>
      <c r="PYC249" s="53"/>
      <c r="PYD249" s="71"/>
      <c r="PYE249" s="41"/>
      <c r="PYF249" s="53"/>
      <c r="PYG249" s="53"/>
      <c r="PYH249" s="71"/>
      <c r="PYI249" s="41"/>
      <c r="PYJ249" s="53"/>
      <c r="PYK249" s="53"/>
      <c r="PYL249" s="71"/>
      <c r="PYM249" s="41"/>
      <c r="PYN249" s="53"/>
      <c r="PYO249" s="53"/>
      <c r="PYP249" s="71"/>
      <c r="PYQ249" s="41"/>
      <c r="PYR249" s="53"/>
      <c r="PYS249" s="53"/>
      <c r="PYT249" s="71"/>
      <c r="PYU249" s="41"/>
      <c r="PYV249" s="53"/>
      <c r="PYW249" s="53"/>
      <c r="PYX249" s="71"/>
      <c r="PYY249" s="41"/>
      <c r="PYZ249" s="53"/>
      <c r="PZA249" s="53"/>
      <c r="PZB249" s="71"/>
      <c r="PZC249" s="41"/>
      <c r="PZD249" s="53"/>
      <c r="PZE249" s="53"/>
      <c r="PZF249" s="71"/>
      <c r="PZG249" s="41"/>
      <c r="PZH249" s="53"/>
      <c r="PZI249" s="53"/>
      <c r="PZJ249" s="71"/>
      <c r="PZK249" s="41"/>
      <c r="PZL249" s="53"/>
      <c r="PZM249" s="53"/>
      <c r="PZN249" s="71"/>
      <c r="PZO249" s="41"/>
      <c r="PZP249" s="53"/>
      <c r="PZQ249" s="53"/>
      <c r="PZR249" s="71"/>
      <c r="PZS249" s="41"/>
      <c r="PZT249" s="53"/>
      <c r="PZU249" s="53"/>
      <c r="PZV249" s="71"/>
      <c r="PZW249" s="41"/>
      <c r="PZX249" s="53"/>
      <c r="PZY249" s="53"/>
      <c r="PZZ249" s="71"/>
      <c r="QAA249" s="41"/>
      <c r="QAB249" s="53"/>
      <c r="QAC249" s="53"/>
      <c r="QAD249" s="71"/>
      <c r="QAE249" s="41"/>
      <c r="QAF249" s="53"/>
      <c r="QAG249" s="53"/>
      <c r="QAH249" s="71"/>
      <c r="QAI249" s="41"/>
      <c r="QAJ249" s="53"/>
      <c r="QAK249" s="53"/>
      <c r="QAL249" s="71"/>
      <c r="QAM249" s="41"/>
      <c r="QAN249" s="53"/>
      <c r="QAO249" s="53"/>
      <c r="QAP249" s="71"/>
      <c r="QAQ249" s="41"/>
      <c r="QAR249" s="53"/>
      <c r="QAS249" s="53"/>
      <c r="QAT249" s="71"/>
      <c r="QAU249" s="41"/>
      <c r="QAV249" s="53"/>
      <c r="QAW249" s="53"/>
      <c r="QAX249" s="71"/>
      <c r="QAY249" s="41"/>
      <c r="QAZ249" s="53"/>
      <c r="QBA249" s="53"/>
      <c r="QBB249" s="71"/>
      <c r="QBC249" s="41"/>
      <c r="QBD249" s="53"/>
      <c r="QBE249" s="53"/>
      <c r="QBF249" s="71"/>
      <c r="QBG249" s="41"/>
      <c r="QBH249" s="53"/>
      <c r="QBI249" s="53"/>
      <c r="QBJ249" s="71"/>
      <c r="QBK249" s="41"/>
      <c r="QBL249" s="53"/>
      <c r="QBM249" s="53"/>
      <c r="QBN249" s="71"/>
      <c r="QBO249" s="41"/>
      <c r="QBP249" s="53"/>
      <c r="QBQ249" s="53"/>
      <c r="QBR249" s="71"/>
      <c r="QBS249" s="41"/>
      <c r="QBT249" s="53"/>
      <c r="QBU249" s="53"/>
      <c r="QBV249" s="71"/>
      <c r="QBW249" s="41"/>
      <c r="QBX249" s="53"/>
      <c r="QBY249" s="53"/>
      <c r="QBZ249" s="71"/>
      <c r="QCA249" s="41"/>
      <c r="QCB249" s="53"/>
      <c r="QCC249" s="53"/>
      <c r="QCD249" s="71"/>
      <c r="QCE249" s="41"/>
      <c r="QCF249" s="53"/>
      <c r="QCG249" s="53"/>
      <c r="QCH249" s="71"/>
      <c r="QCI249" s="41"/>
      <c r="QCJ249" s="53"/>
      <c r="QCK249" s="53"/>
      <c r="QCL249" s="71"/>
      <c r="QCM249" s="41"/>
      <c r="QCN249" s="53"/>
      <c r="QCO249" s="53"/>
      <c r="QCP249" s="71"/>
      <c r="QCQ249" s="41"/>
      <c r="QCR249" s="53"/>
      <c r="QCS249" s="53"/>
      <c r="QCT249" s="71"/>
      <c r="QCU249" s="41"/>
      <c r="QCV249" s="53"/>
      <c r="QCW249" s="53"/>
      <c r="QCX249" s="71"/>
      <c r="QCY249" s="41"/>
      <c r="QCZ249" s="53"/>
      <c r="QDA249" s="53"/>
      <c r="QDB249" s="71"/>
      <c r="QDC249" s="41"/>
      <c r="QDD249" s="53"/>
      <c r="QDE249" s="53"/>
      <c r="QDF249" s="71"/>
      <c r="QDG249" s="41"/>
      <c r="QDH249" s="53"/>
      <c r="QDI249" s="53"/>
      <c r="QDJ249" s="71"/>
      <c r="QDK249" s="41"/>
      <c r="QDL249" s="53"/>
      <c r="QDM249" s="53"/>
      <c r="QDN249" s="71"/>
      <c r="QDO249" s="41"/>
      <c r="QDP249" s="53"/>
      <c r="QDQ249" s="53"/>
      <c r="QDR249" s="71"/>
      <c r="QDS249" s="41"/>
      <c r="QDT249" s="53"/>
      <c r="QDU249" s="53"/>
      <c r="QDV249" s="71"/>
      <c r="QDW249" s="41"/>
      <c r="QDX249" s="53"/>
      <c r="QDY249" s="53"/>
      <c r="QDZ249" s="71"/>
      <c r="QEA249" s="41"/>
      <c r="QEB249" s="53"/>
      <c r="QEC249" s="53"/>
      <c r="QED249" s="71"/>
      <c r="QEE249" s="41"/>
      <c r="QEF249" s="53"/>
      <c r="QEG249" s="53"/>
      <c r="QEH249" s="71"/>
      <c r="QEI249" s="41"/>
      <c r="QEJ249" s="53"/>
      <c r="QEK249" s="53"/>
      <c r="QEL249" s="71"/>
      <c r="QEM249" s="41"/>
      <c r="QEN249" s="53"/>
      <c r="QEO249" s="53"/>
      <c r="QEP249" s="71"/>
      <c r="QEQ249" s="41"/>
      <c r="QER249" s="53"/>
      <c r="QES249" s="53"/>
      <c r="QET249" s="71"/>
      <c r="QEU249" s="41"/>
      <c r="QEV249" s="53"/>
      <c r="QEW249" s="53"/>
      <c r="QEX249" s="71"/>
      <c r="QEY249" s="41"/>
      <c r="QEZ249" s="53"/>
      <c r="QFA249" s="53"/>
      <c r="QFB249" s="71"/>
      <c r="QFC249" s="41"/>
      <c r="QFD249" s="53"/>
      <c r="QFE249" s="53"/>
      <c r="QFF249" s="71"/>
      <c r="QFG249" s="41"/>
      <c r="QFH249" s="53"/>
      <c r="QFI249" s="53"/>
      <c r="QFJ249" s="71"/>
      <c r="QFK249" s="41"/>
      <c r="QFL249" s="53"/>
      <c r="QFM249" s="53"/>
      <c r="QFN249" s="71"/>
      <c r="QFO249" s="41"/>
      <c r="QFP249" s="53"/>
      <c r="QFQ249" s="53"/>
      <c r="QFR249" s="71"/>
      <c r="QFS249" s="41"/>
      <c r="QFT249" s="53"/>
      <c r="QFU249" s="53"/>
      <c r="QFV249" s="71"/>
      <c r="QFW249" s="41"/>
      <c r="QFX249" s="53"/>
      <c r="QFY249" s="53"/>
      <c r="QFZ249" s="71"/>
      <c r="QGA249" s="41"/>
      <c r="QGB249" s="53"/>
      <c r="QGC249" s="53"/>
      <c r="QGD249" s="71"/>
      <c r="QGE249" s="41"/>
      <c r="QGF249" s="53"/>
      <c r="QGG249" s="53"/>
      <c r="QGH249" s="71"/>
      <c r="QGI249" s="41"/>
      <c r="QGJ249" s="53"/>
      <c r="QGK249" s="53"/>
      <c r="QGL249" s="71"/>
      <c r="QGM249" s="41"/>
      <c r="QGN249" s="53"/>
      <c r="QGO249" s="53"/>
      <c r="QGP249" s="71"/>
      <c r="QGQ249" s="41"/>
      <c r="QGR249" s="53"/>
      <c r="QGS249" s="53"/>
      <c r="QGT249" s="71"/>
      <c r="QGU249" s="41"/>
      <c r="QGV249" s="53"/>
      <c r="QGW249" s="53"/>
      <c r="QGX249" s="71"/>
      <c r="QGY249" s="41"/>
      <c r="QGZ249" s="53"/>
      <c r="QHA249" s="53"/>
      <c r="QHB249" s="71"/>
      <c r="QHC249" s="41"/>
      <c r="QHD249" s="53"/>
      <c r="QHE249" s="53"/>
      <c r="QHF249" s="71"/>
      <c r="QHG249" s="41"/>
      <c r="QHH249" s="53"/>
      <c r="QHI249" s="53"/>
      <c r="QHJ249" s="71"/>
      <c r="QHK249" s="41"/>
      <c r="QHL249" s="53"/>
      <c r="QHM249" s="53"/>
      <c r="QHN249" s="71"/>
      <c r="QHO249" s="41"/>
      <c r="QHP249" s="53"/>
      <c r="QHQ249" s="53"/>
      <c r="QHR249" s="71"/>
      <c r="QHS249" s="41"/>
      <c r="QHT249" s="53"/>
      <c r="QHU249" s="53"/>
      <c r="QHV249" s="71"/>
      <c r="QHW249" s="41"/>
      <c r="QHX249" s="53"/>
      <c r="QHY249" s="53"/>
      <c r="QHZ249" s="71"/>
      <c r="QIA249" s="41"/>
      <c r="QIB249" s="53"/>
      <c r="QIC249" s="53"/>
      <c r="QID249" s="71"/>
      <c r="QIE249" s="41"/>
      <c r="QIF249" s="53"/>
      <c r="QIG249" s="53"/>
      <c r="QIH249" s="71"/>
      <c r="QII249" s="41"/>
      <c r="QIJ249" s="53"/>
      <c r="QIK249" s="53"/>
      <c r="QIL249" s="71"/>
      <c r="QIM249" s="41"/>
      <c r="QIN249" s="53"/>
      <c r="QIO249" s="53"/>
      <c r="QIP249" s="71"/>
      <c r="QIQ249" s="41"/>
      <c r="QIR249" s="53"/>
      <c r="QIS249" s="53"/>
      <c r="QIT249" s="71"/>
      <c r="QIU249" s="41"/>
      <c r="QIV249" s="53"/>
      <c r="QIW249" s="53"/>
      <c r="QIX249" s="71"/>
      <c r="QIY249" s="41"/>
      <c r="QIZ249" s="53"/>
      <c r="QJA249" s="53"/>
      <c r="QJB249" s="71"/>
      <c r="QJC249" s="41"/>
      <c r="QJD249" s="53"/>
      <c r="QJE249" s="53"/>
      <c r="QJF249" s="71"/>
      <c r="QJG249" s="41"/>
      <c r="QJH249" s="53"/>
      <c r="QJI249" s="53"/>
      <c r="QJJ249" s="71"/>
      <c r="QJK249" s="41"/>
      <c r="QJL249" s="53"/>
      <c r="QJM249" s="53"/>
      <c r="QJN249" s="71"/>
      <c r="QJO249" s="41"/>
      <c r="QJP249" s="53"/>
      <c r="QJQ249" s="53"/>
      <c r="QJR249" s="71"/>
      <c r="QJS249" s="41"/>
      <c r="QJT249" s="53"/>
      <c r="QJU249" s="53"/>
      <c r="QJV249" s="71"/>
      <c r="QJW249" s="41"/>
      <c r="QJX249" s="53"/>
      <c r="QJY249" s="53"/>
      <c r="QJZ249" s="71"/>
      <c r="QKA249" s="41"/>
      <c r="QKB249" s="53"/>
      <c r="QKC249" s="53"/>
      <c r="QKD249" s="71"/>
      <c r="QKE249" s="41"/>
      <c r="QKF249" s="53"/>
      <c r="QKG249" s="53"/>
      <c r="QKH249" s="71"/>
      <c r="QKI249" s="41"/>
      <c r="QKJ249" s="53"/>
      <c r="QKK249" s="53"/>
      <c r="QKL249" s="71"/>
      <c r="QKM249" s="41"/>
      <c r="QKN249" s="53"/>
      <c r="QKO249" s="53"/>
      <c r="QKP249" s="71"/>
      <c r="QKQ249" s="41"/>
      <c r="QKR249" s="53"/>
      <c r="QKS249" s="53"/>
      <c r="QKT249" s="71"/>
      <c r="QKU249" s="41"/>
      <c r="QKV249" s="53"/>
      <c r="QKW249" s="53"/>
      <c r="QKX249" s="71"/>
      <c r="QKY249" s="41"/>
      <c r="QKZ249" s="53"/>
      <c r="QLA249" s="53"/>
      <c r="QLB249" s="71"/>
      <c r="QLC249" s="41"/>
      <c r="QLD249" s="53"/>
      <c r="QLE249" s="53"/>
      <c r="QLF249" s="71"/>
      <c r="QLG249" s="41"/>
      <c r="QLH249" s="53"/>
      <c r="QLI249" s="53"/>
      <c r="QLJ249" s="71"/>
      <c r="QLK249" s="41"/>
      <c r="QLL249" s="53"/>
      <c r="QLM249" s="53"/>
      <c r="QLN249" s="71"/>
      <c r="QLO249" s="41"/>
      <c r="QLP249" s="53"/>
      <c r="QLQ249" s="53"/>
      <c r="QLR249" s="71"/>
      <c r="QLS249" s="41"/>
      <c r="QLT249" s="53"/>
      <c r="QLU249" s="53"/>
      <c r="QLV249" s="71"/>
      <c r="QLW249" s="41"/>
      <c r="QLX249" s="53"/>
      <c r="QLY249" s="53"/>
      <c r="QLZ249" s="71"/>
      <c r="QMA249" s="41"/>
      <c r="QMB249" s="53"/>
      <c r="QMC249" s="53"/>
      <c r="QMD249" s="71"/>
      <c r="QME249" s="41"/>
      <c r="QMF249" s="53"/>
      <c r="QMG249" s="53"/>
      <c r="QMH249" s="71"/>
      <c r="QMI249" s="41"/>
      <c r="QMJ249" s="53"/>
      <c r="QMK249" s="53"/>
      <c r="QML249" s="71"/>
      <c r="QMM249" s="41"/>
      <c r="QMN249" s="53"/>
      <c r="QMO249" s="53"/>
      <c r="QMP249" s="71"/>
      <c r="QMQ249" s="41"/>
      <c r="QMR249" s="53"/>
      <c r="QMS249" s="53"/>
      <c r="QMT249" s="71"/>
      <c r="QMU249" s="41"/>
      <c r="QMV249" s="53"/>
      <c r="QMW249" s="53"/>
      <c r="QMX249" s="71"/>
      <c r="QMY249" s="41"/>
      <c r="QMZ249" s="53"/>
      <c r="QNA249" s="53"/>
      <c r="QNB249" s="71"/>
      <c r="QNC249" s="41"/>
      <c r="QND249" s="53"/>
      <c r="QNE249" s="53"/>
      <c r="QNF249" s="71"/>
      <c r="QNG249" s="41"/>
      <c r="QNH249" s="53"/>
      <c r="QNI249" s="53"/>
      <c r="QNJ249" s="71"/>
      <c r="QNK249" s="41"/>
      <c r="QNL249" s="53"/>
      <c r="QNM249" s="53"/>
      <c r="QNN249" s="71"/>
      <c r="QNO249" s="41"/>
      <c r="QNP249" s="53"/>
      <c r="QNQ249" s="53"/>
      <c r="QNR249" s="71"/>
      <c r="QNS249" s="41"/>
      <c r="QNT249" s="53"/>
      <c r="QNU249" s="53"/>
      <c r="QNV249" s="71"/>
      <c r="QNW249" s="41"/>
      <c r="QNX249" s="53"/>
      <c r="QNY249" s="53"/>
      <c r="QNZ249" s="71"/>
      <c r="QOA249" s="41"/>
      <c r="QOB249" s="53"/>
      <c r="QOC249" s="53"/>
      <c r="QOD249" s="71"/>
      <c r="QOE249" s="41"/>
      <c r="QOF249" s="53"/>
      <c r="QOG249" s="53"/>
      <c r="QOH249" s="71"/>
      <c r="QOI249" s="41"/>
      <c r="QOJ249" s="53"/>
      <c r="QOK249" s="53"/>
      <c r="QOL249" s="71"/>
      <c r="QOM249" s="41"/>
      <c r="QON249" s="53"/>
      <c r="QOO249" s="53"/>
      <c r="QOP249" s="71"/>
      <c r="QOQ249" s="41"/>
      <c r="QOR249" s="53"/>
      <c r="QOS249" s="53"/>
      <c r="QOT249" s="71"/>
      <c r="QOU249" s="41"/>
      <c r="QOV249" s="53"/>
      <c r="QOW249" s="53"/>
      <c r="QOX249" s="71"/>
      <c r="QOY249" s="41"/>
      <c r="QOZ249" s="53"/>
      <c r="QPA249" s="53"/>
      <c r="QPB249" s="71"/>
      <c r="QPC249" s="41"/>
      <c r="QPD249" s="53"/>
      <c r="QPE249" s="53"/>
      <c r="QPF249" s="71"/>
      <c r="QPG249" s="41"/>
      <c r="QPH249" s="53"/>
      <c r="QPI249" s="53"/>
      <c r="QPJ249" s="71"/>
      <c r="QPK249" s="41"/>
      <c r="QPL249" s="53"/>
      <c r="QPM249" s="53"/>
      <c r="QPN249" s="71"/>
      <c r="QPO249" s="41"/>
      <c r="QPP249" s="53"/>
      <c r="QPQ249" s="53"/>
      <c r="QPR249" s="71"/>
      <c r="QPS249" s="41"/>
      <c r="QPT249" s="53"/>
      <c r="QPU249" s="53"/>
      <c r="QPV249" s="71"/>
      <c r="QPW249" s="41"/>
      <c r="QPX249" s="53"/>
      <c r="QPY249" s="53"/>
      <c r="QPZ249" s="71"/>
      <c r="QQA249" s="41"/>
      <c r="QQB249" s="53"/>
      <c r="QQC249" s="53"/>
      <c r="QQD249" s="71"/>
      <c r="QQE249" s="41"/>
      <c r="QQF249" s="53"/>
      <c r="QQG249" s="53"/>
      <c r="QQH249" s="71"/>
      <c r="QQI249" s="41"/>
      <c r="QQJ249" s="53"/>
      <c r="QQK249" s="53"/>
      <c r="QQL249" s="71"/>
      <c r="QQM249" s="41"/>
      <c r="QQN249" s="53"/>
      <c r="QQO249" s="53"/>
      <c r="QQP249" s="71"/>
      <c r="QQQ249" s="41"/>
      <c r="QQR249" s="53"/>
      <c r="QQS249" s="53"/>
      <c r="QQT249" s="71"/>
      <c r="QQU249" s="41"/>
      <c r="QQV249" s="53"/>
      <c r="QQW249" s="53"/>
      <c r="QQX249" s="71"/>
      <c r="QQY249" s="41"/>
      <c r="QQZ249" s="53"/>
      <c r="QRA249" s="53"/>
      <c r="QRB249" s="71"/>
      <c r="QRC249" s="41"/>
      <c r="QRD249" s="53"/>
      <c r="QRE249" s="53"/>
      <c r="QRF249" s="71"/>
      <c r="QRG249" s="41"/>
      <c r="QRH249" s="53"/>
      <c r="QRI249" s="53"/>
      <c r="QRJ249" s="71"/>
      <c r="QRK249" s="41"/>
      <c r="QRL249" s="53"/>
      <c r="QRM249" s="53"/>
      <c r="QRN249" s="71"/>
      <c r="QRO249" s="41"/>
      <c r="QRP249" s="53"/>
      <c r="QRQ249" s="53"/>
      <c r="QRR249" s="71"/>
      <c r="QRS249" s="41"/>
      <c r="QRT249" s="53"/>
      <c r="QRU249" s="53"/>
      <c r="QRV249" s="71"/>
      <c r="QRW249" s="41"/>
      <c r="QRX249" s="53"/>
      <c r="QRY249" s="53"/>
      <c r="QRZ249" s="71"/>
      <c r="QSA249" s="41"/>
      <c r="QSB249" s="53"/>
      <c r="QSC249" s="53"/>
      <c r="QSD249" s="71"/>
      <c r="QSE249" s="41"/>
      <c r="QSF249" s="53"/>
      <c r="QSG249" s="53"/>
      <c r="QSH249" s="71"/>
      <c r="QSI249" s="41"/>
      <c r="QSJ249" s="53"/>
      <c r="QSK249" s="53"/>
      <c r="QSL249" s="71"/>
      <c r="QSM249" s="41"/>
      <c r="QSN249" s="53"/>
      <c r="QSO249" s="53"/>
      <c r="QSP249" s="71"/>
      <c r="QSQ249" s="41"/>
      <c r="QSR249" s="53"/>
      <c r="QSS249" s="53"/>
      <c r="QST249" s="71"/>
      <c r="QSU249" s="41"/>
      <c r="QSV249" s="53"/>
      <c r="QSW249" s="53"/>
      <c r="QSX249" s="71"/>
      <c r="QSY249" s="41"/>
      <c r="QSZ249" s="53"/>
      <c r="QTA249" s="53"/>
      <c r="QTB249" s="71"/>
      <c r="QTC249" s="41"/>
      <c r="QTD249" s="53"/>
      <c r="QTE249" s="53"/>
      <c r="QTF249" s="71"/>
      <c r="QTG249" s="41"/>
      <c r="QTH249" s="53"/>
      <c r="QTI249" s="53"/>
      <c r="QTJ249" s="71"/>
      <c r="QTK249" s="41"/>
      <c r="QTL249" s="53"/>
      <c r="QTM249" s="53"/>
      <c r="QTN249" s="71"/>
      <c r="QTO249" s="41"/>
      <c r="QTP249" s="53"/>
      <c r="QTQ249" s="53"/>
      <c r="QTR249" s="71"/>
      <c r="QTS249" s="41"/>
      <c r="QTT249" s="53"/>
      <c r="QTU249" s="53"/>
      <c r="QTV249" s="71"/>
      <c r="QTW249" s="41"/>
      <c r="QTX249" s="53"/>
      <c r="QTY249" s="53"/>
      <c r="QTZ249" s="71"/>
      <c r="QUA249" s="41"/>
      <c r="QUB249" s="53"/>
      <c r="QUC249" s="53"/>
      <c r="QUD249" s="71"/>
      <c r="QUE249" s="41"/>
      <c r="QUF249" s="53"/>
      <c r="QUG249" s="53"/>
      <c r="QUH249" s="71"/>
      <c r="QUI249" s="41"/>
      <c r="QUJ249" s="53"/>
      <c r="QUK249" s="53"/>
      <c r="QUL249" s="71"/>
      <c r="QUM249" s="41"/>
      <c r="QUN249" s="53"/>
      <c r="QUO249" s="53"/>
      <c r="QUP249" s="71"/>
      <c r="QUQ249" s="41"/>
      <c r="QUR249" s="53"/>
      <c r="QUS249" s="53"/>
      <c r="QUT249" s="71"/>
      <c r="QUU249" s="41"/>
      <c r="QUV249" s="53"/>
      <c r="QUW249" s="53"/>
      <c r="QUX249" s="71"/>
      <c r="QUY249" s="41"/>
      <c r="QUZ249" s="53"/>
      <c r="QVA249" s="53"/>
      <c r="QVB249" s="71"/>
      <c r="QVC249" s="41"/>
      <c r="QVD249" s="53"/>
      <c r="QVE249" s="53"/>
      <c r="QVF249" s="71"/>
      <c r="QVG249" s="41"/>
      <c r="QVH249" s="53"/>
      <c r="QVI249" s="53"/>
      <c r="QVJ249" s="71"/>
      <c r="QVK249" s="41"/>
      <c r="QVL249" s="53"/>
      <c r="QVM249" s="53"/>
      <c r="QVN249" s="71"/>
      <c r="QVO249" s="41"/>
      <c r="QVP249" s="53"/>
      <c r="QVQ249" s="53"/>
      <c r="QVR249" s="71"/>
      <c r="QVS249" s="41"/>
      <c r="QVT249" s="53"/>
      <c r="QVU249" s="53"/>
      <c r="QVV249" s="71"/>
      <c r="QVW249" s="41"/>
      <c r="QVX249" s="53"/>
      <c r="QVY249" s="53"/>
      <c r="QVZ249" s="71"/>
      <c r="QWA249" s="41"/>
      <c r="QWB249" s="53"/>
      <c r="QWC249" s="53"/>
      <c r="QWD249" s="71"/>
      <c r="QWE249" s="41"/>
      <c r="QWF249" s="53"/>
      <c r="QWG249" s="53"/>
      <c r="QWH249" s="71"/>
      <c r="QWI249" s="41"/>
      <c r="QWJ249" s="53"/>
      <c r="QWK249" s="53"/>
      <c r="QWL249" s="71"/>
      <c r="QWM249" s="41"/>
      <c r="QWN249" s="53"/>
      <c r="QWO249" s="53"/>
      <c r="QWP249" s="71"/>
      <c r="QWQ249" s="41"/>
      <c r="QWR249" s="53"/>
      <c r="QWS249" s="53"/>
      <c r="QWT249" s="71"/>
      <c r="QWU249" s="41"/>
      <c r="QWV249" s="53"/>
      <c r="QWW249" s="53"/>
      <c r="QWX249" s="71"/>
      <c r="QWY249" s="41"/>
      <c r="QWZ249" s="53"/>
      <c r="QXA249" s="53"/>
      <c r="QXB249" s="71"/>
      <c r="QXC249" s="41"/>
      <c r="QXD249" s="53"/>
      <c r="QXE249" s="53"/>
      <c r="QXF249" s="71"/>
      <c r="QXG249" s="41"/>
      <c r="QXH249" s="53"/>
      <c r="QXI249" s="53"/>
      <c r="QXJ249" s="71"/>
      <c r="QXK249" s="41"/>
      <c r="QXL249" s="53"/>
      <c r="QXM249" s="53"/>
      <c r="QXN249" s="71"/>
      <c r="QXO249" s="41"/>
      <c r="QXP249" s="53"/>
      <c r="QXQ249" s="53"/>
      <c r="QXR249" s="71"/>
      <c r="QXS249" s="41"/>
      <c r="QXT249" s="53"/>
      <c r="QXU249" s="53"/>
      <c r="QXV249" s="71"/>
      <c r="QXW249" s="41"/>
      <c r="QXX249" s="53"/>
      <c r="QXY249" s="53"/>
      <c r="QXZ249" s="71"/>
      <c r="QYA249" s="41"/>
      <c r="QYB249" s="53"/>
      <c r="QYC249" s="53"/>
      <c r="QYD249" s="71"/>
      <c r="QYE249" s="41"/>
      <c r="QYF249" s="53"/>
      <c r="QYG249" s="53"/>
      <c r="QYH249" s="71"/>
      <c r="QYI249" s="41"/>
      <c r="QYJ249" s="53"/>
      <c r="QYK249" s="53"/>
      <c r="QYL249" s="71"/>
      <c r="QYM249" s="41"/>
      <c r="QYN249" s="53"/>
      <c r="QYO249" s="53"/>
      <c r="QYP249" s="71"/>
      <c r="QYQ249" s="41"/>
      <c r="QYR249" s="53"/>
      <c r="QYS249" s="53"/>
      <c r="QYT249" s="71"/>
      <c r="QYU249" s="41"/>
      <c r="QYV249" s="53"/>
      <c r="QYW249" s="53"/>
      <c r="QYX249" s="71"/>
      <c r="QYY249" s="41"/>
      <c r="QYZ249" s="53"/>
      <c r="QZA249" s="53"/>
      <c r="QZB249" s="71"/>
      <c r="QZC249" s="41"/>
      <c r="QZD249" s="53"/>
      <c r="QZE249" s="53"/>
      <c r="QZF249" s="71"/>
      <c r="QZG249" s="41"/>
      <c r="QZH249" s="53"/>
      <c r="QZI249" s="53"/>
      <c r="QZJ249" s="71"/>
      <c r="QZK249" s="41"/>
      <c r="QZL249" s="53"/>
      <c r="QZM249" s="53"/>
      <c r="QZN249" s="71"/>
      <c r="QZO249" s="41"/>
      <c r="QZP249" s="53"/>
      <c r="QZQ249" s="53"/>
      <c r="QZR249" s="71"/>
      <c r="QZS249" s="41"/>
      <c r="QZT249" s="53"/>
      <c r="QZU249" s="53"/>
      <c r="QZV249" s="71"/>
      <c r="QZW249" s="41"/>
      <c r="QZX249" s="53"/>
      <c r="QZY249" s="53"/>
      <c r="QZZ249" s="71"/>
      <c r="RAA249" s="41"/>
      <c r="RAB249" s="53"/>
      <c r="RAC249" s="53"/>
      <c r="RAD249" s="71"/>
      <c r="RAE249" s="41"/>
      <c r="RAF249" s="53"/>
      <c r="RAG249" s="53"/>
      <c r="RAH249" s="71"/>
      <c r="RAI249" s="41"/>
      <c r="RAJ249" s="53"/>
      <c r="RAK249" s="53"/>
      <c r="RAL249" s="71"/>
      <c r="RAM249" s="41"/>
      <c r="RAN249" s="53"/>
      <c r="RAO249" s="53"/>
      <c r="RAP249" s="71"/>
      <c r="RAQ249" s="41"/>
      <c r="RAR249" s="53"/>
      <c r="RAS249" s="53"/>
      <c r="RAT249" s="71"/>
      <c r="RAU249" s="41"/>
      <c r="RAV249" s="53"/>
      <c r="RAW249" s="53"/>
      <c r="RAX249" s="71"/>
      <c r="RAY249" s="41"/>
      <c r="RAZ249" s="53"/>
      <c r="RBA249" s="53"/>
      <c r="RBB249" s="71"/>
      <c r="RBC249" s="41"/>
      <c r="RBD249" s="53"/>
      <c r="RBE249" s="53"/>
      <c r="RBF249" s="71"/>
      <c r="RBG249" s="41"/>
      <c r="RBH249" s="53"/>
      <c r="RBI249" s="53"/>
      <c r="RBJ249" s="71"/>
      <c r="RBK249" s="41"/>
      <c r="RBL249" s="53"/>
      <c r="RBM249" s="53"/>
      <c r="RBN249" s="71"/>
      <c r="RBO249" s="41"/>
      <c r="RBP249" s="53"/>
      <c r="RBQ249" s="53"/>
      <c r="RBR249" s="71"/>
      <c r="RBS249" s="41"/>
      <c r="RBT249" s="53"/>
      <c r="RBU249" s="53"/>
      <c r="RBV249" s="71"/>
      <c r="RBW249" s="41"/>
      <c r="RBX249" s="53"/>
      <c r="RBY249" s="53"/>
      <c r="RBZ249" s="71"/>
      <c r="RCA249" s="41"/>
      <c r="RCB249" s="53"/>
      <c r="RCC249" s="53"/>
      <c r="RCD249" s="71"/>
      <c r="RCE249" s="41"/>
      <c r="RCF249" s="53"/>
      <c r="RCG249" s="53"/>
      <c r="RCH249" s="71"/>
      <c r="RCI249" s="41"/>
      <c r="RCJ249" s="53"/>
      <c r="RCK249" s="53"/>
      <c r="RCL249" s="71"/>
      <c r="RCM249" s="41"/>
      <c r="RCN249" s="53"/>
      <c r="RCO249" s="53"/>
      <c r="RCP249" s="71"/>
      <c r="RCQ249" s="41"/>
      <c r="RCR249" s="53"/>
      <c r="RCS249" s="53"/>
      <c r="RCT249" s="71"/>
      <c r="RCU249" s="41"/>
      <c r="RCV249" s="53"/>
      <c r="RCW249" s="53"/>
      <c r="RCX249" s="71"/>
      <c r="RCY249" s="41"/>
      <c r="RCZ249" s="53"/>
      <c r="RDA249" s="53"/>
      <c r="RDB249" s="71"/>
      <c r="RDC249" s="41"/>
      <c r="RDD249" s="53"/>
      <c r="RDE249" s="53"/>
      <c r="RDF249" s="71"/>
      <c r="RDG249" s="41"/>
      <c r="RDH249" s="53"/>
      <c r="RDI249" s="53"/>
      <c r="RDJ249" s="71"/>
      <c r="RDK249" s="41"/>
      <c r="RDL249" s="53"/>
      <c r="RDM249" s="53"/>
      <c r="RDN249" s="71"/>
      <c r="RDO249" s="41"/>
      <c r="RDP249" s="53"/>
      <c r="RDQ249" s="53"/>
      <c r="RDR249" s="71"/>
      <c r="RDS249" s="41"/>
      <c r="RDT249" s="53"/>
      <c r="RDU249" s="53"/>
      <c r="RDV249" s="71"/>
      <c r="RDW249" s="41"/>
      <c r="RDX249" s="53"/>
      <c r="RDY249" s="53"/>
      <c r="RDZ249" s="71"/>
      <c r="REA249" s="41"/>
      <c r="REB249" s="53"/>
      <c r="REC249" s="53"/>
      <c r="RED249" s="71"/>
      <c r="REE249" s="41"/>
      <c r="REF249" s="53"/>
      <c r="REG249" s="53"/>
      <c r="REH249" s="71"/>
      <c r="REI249" s="41"/>
      <c r="REJ249" s="53"/>
      <c r="REK249" s="53"/>
      <c r="REL249" s="71"/>
      <c r="REM249" s="41"/>
      <c r="REN249" s="53"/>
      <c r="REO249" s="53"/>
      <c r="REP249" s="71"/>
      <c r="REQ249" s="41"/>
      <c r="RER249" s="53"/>
      <c r="RES249" s="53"/>
      <c r="RET249" s="71"/>
      <c r="REU249" s="41"/>
      <c r="REV249" s="53"/>
      <c r="REW249" s="53"/>
      <c r="REX249" s="71"/>
      <c r="REY249" s="41"/>
      <c r="REZ249" s="53"/>
      <c r="RFA249" s="53"/>
      <c r="RFB249" s="71"/>
      <c r="RFC249" s="41"/>
      <c r="RFD249" s="53"/>
      <c r="RFE249" s="53"/>
      <c r="RFF249" s="71"/>
      <c r="RFG249" s="41"/>
      <c r="RFH249" s="53"/>
      <c r="RFI249" s="53"/>
      <c r="RFJ249" s="71"/>
      <c r="RFK249" s="41"/>
      <c r="RFL249" s="53"/>
      <c r="RFM249" s="53"/>
      <c r="RFN249" s="71"/>
      <c r="RFO249" s="41"/>
      <c r="RFP249" s="53"/>
      <c r="RFQ249" s="53"/>
      <c r="RFR249" s="71"/>
      <c r="RFS249" s="41"/>
      <c r="RFT249" s="53"/>
      <c r="RFU249" s="53"/>
      <c r="RFV249" s="71"/>
      <c r="RFW249" s="41"/>
      <c r="RFX249" s="53"/>
      <c r="RFY249" s="53"/>
      <c r="RFZ249" s="71"/>
      <c r="RGA249" s="41"/>
      <c r="RGB249" s="53"/>
      <c r="RGC249" s="53"/>
      <c r="RGD249" s="71"/>
      <c r="RGE249" s="41"/>
      <c r="RGF249" s="53"/>
      <c r="RGG249" s="53"/>
      <c r="RGH249" s="71"/>
      <c r="RGI249" s="41"/>
      <c r="RGJ249" s="53"/>
      <c r="RGK249" s="53"/>
      <c r="RGL249" s="71"/>
      <c r="RGM249" s="41"/>
      <c r="RGN249" s="53"/>
      <c r="RGO249" s="53"/>
      <c r="RGP249" s="71"/>
      <c r="RGQ249" s="41"/>
      <c r="RGR249" s="53"/>
      <c r="RGS249" s="53"/>
      <c r="RGT249" s="71"/>
      <c r="RGU249" s="41"/>
      <c r="RGV249" s="53"/>
      <c r="RGW249" s="53"/>
      <c r="RGX249" s="71"/>
      <c r="RGY249" s="41"/>
      <c r="RGZ249" s="53"/>
      <c r="RHA249" s="53"/>
      <c r="RHB249" s="71"/>
      <c r="RHC249" s="41"/>
      <c r="RHD249" s="53"/>
      <c r="RHE249" s="53"/>
      <c r="RHF249" s="71"/>
      <c r="RHG249" s="41"/>
      <c r="RHH249" s="53"/>
      <c r="RHI249" s="53"/>
      <c r="RHJ249" s="71"/>
      <c r="RHK249" s="41"/>
      <c r="RHL249" s="53"/>
      <c r="RHM249" s="53"/>
      <c r="RHN249" s="71"/>
      <c r="RHO249" s="41"/>
      <c r="RHP249" s="53"/>
      <c r="RHQ249" s="53"/>
      <c r="RHR249" s="71"/>
      <c r="RHS249" s="41"/>
      <c r="RHT249" s="53"/>
      <c r="RHU249" s="53"/>
      <c r="RHV249" s="71"/>
      <c r="RHW249" s="41"/>
      <c r="RHX249" s="53"/>
      <c r="RHY249" s="53"/>
      <c r="RHZ249" s="71"/>
      <c r="RIA249" s="41"/>
      <c r="RIB249" s="53"/>
      <c r="RIC249" s="53"/>
      <c r="RID249" s="71"/>
      <c r="RIE249" s="41"/>
      <c r="RIF249" s="53"/>
      <c r="RIG249" s="53"/>
      <c r="RIH249" s="71"/>
      <c r="RII249" s="41"/>
      <c r="RIJ249" s="53"/>
      <c r="RIK249" s="53"/>
      <c r="RIL249" s="71"/>
      <c r="RIM249" s="41"/>
      <c r="RIN249" s="53"/>
      <c r="RIO249" s="53"/>
      <c r="RIP249" s="71"/>
      <c r="RIQ249" s="41"/>
      <c r="RIR249" s="53"/>
      <c r="RIS249" s="53"/>
      <c r="RIT249" s="71"/>
      <c r="RIU249" s="41"/>
      <c r="RIV249" s="53"/>
      <c r="RIW249" s="53"/>
      <c r="RIX249" s="71"/>
      <c r="RIY249" s="41"/>
      <c r="RIZ249" s="53"/>
      <c r="RJA249" s="53"/>
      <c r="RJB249" s="71"/>
      <c r="RJC249" s="41"/>
      <c r="RJD249" s="53"/>
      <c r="RJE249" s="53"/>
      <c r="RJF249" s="71"/>
      <c r="RJG249" s="41"/>
      <c r="RJH249" s="53"/>
      <c r="RJI249" s="53"/>
      <c r="RJJ249" s="71"/>
      <c r="RJK249" s="41"/>
      <c r="RJL249" s="53"/>
      <c r="RJM249" s="53"/>
      <c r="RJN249" s="71"/>
      <c r="RJO249" s="41"/>
      <c r="RJP249" s="53"/>
      <c r="RJQ249" s="53"/>
      <c r="RJR249" s="71"/>
      <c r="RJS249" s="41"/>
      <c r="RJT249" s="53"/>
      <c r="RJU249" s="53"/>
      <c r="RJV249" s="71"/>
      <c r="RJW249" s="41"/>
      <c r="RJX249" s="53"/>
      <c r="RJY249" s="53"/>
      <c r="RJZ249" s="71"/>
      <c r="RKA249" s="41"/>
      <c r="RKB249" s="53"/>
      <c r="RKC249" s="53"/>
      <c r="RKD249" s="71"/>
      <c r="RKE249" s="41"/>
      <c r="RKF249" s="53"/>
      <c r="RKG249" s="53"/>
      <c r="RKH249" s="71"/>
      <c r="RKI249" s="41"/>
      <c r="RKJ249" s="53"/>
      <c r="RKK249" s="53"/>
      <c r="RKL249" s="71"/>
      <c r="RKM249" s="41"/>
      <c r="RKN249" s="53"/>
      <c r="RKO249" s="53"/>
      <c r="RKP249" s="71"/>
      <c r="RKQ249" s="41"/>
      <c r="RKR249" s="53"/>
      <c r="RKS249" s="53"/>
      <c r="RKT249" s="71"/>
      <c r="RKU249" s="41"/>
      <c r="RKV249" s="53"/>
      <c r="RKW249" s="53"/>
      <c r="RKX249" s="71"/>
      <c r="RKY249" s="41"/>
      <c r="RKZ249" s="53"/>
      <c r="RLA249" s="53"/>
      <c r="RLB249" s="71"/>
      <c r="RLC249" s="41"/>
      <c r="RLD249" s="53"/>
      <c r="RLE249" s="53"/>
      <c r="RLF249" s="71"/>
      <c r="RLG249" s="41"/>
      <c r="RLH249" s="53"/>
      <c r="RLI249" s="53"/>
      <c r="RLJ249" s="71"/>
      <c r="RLK249" s="41"/>
      <c r="RLL249" s="53"/>
      <c r="RLM249" s="53"/>
      <c r="RLN249" s="71"/>
      <c r="RLO249" s="41"/>
      <c r="RLP249" s="53"/>
      <c r="RLQ249" s="53"/>
      <c r="RLR249" s="71"/>
      <c r="RLS249" s="41"/>
      <c r="RLT249" s="53"/>
      <c r="RLU249" s="53"/>
      <c r="RLV249" s="71"/>
      <c r="RLW249" s="41"/>
      <c r="RLX249" s="53"/>
      <c r="RLY249" s="53"/>
      <c r="RLZ249" s="71"/>
      <c r="RMA249" s="41"/>
      <c r="RMB249" s="53"/>
      <c r="RMC249" s="53"/>
      <c r="RMD249" s="71"/>
      <c r="RME249" s="41"/>
      <c r="RMF249" s="53"/>
      <c r="RMG249" s="53"/>
      <c r="RMH249" s="71"/>
      <c r="RMI249" s="41"/>
      <c r="RMJ249" s="53"/>
      <c r="RMK249" s="53"/>
      <c r="RML249" s="71"/>
      <c r="RMM249" s="41"/>
      <c r="RMN249" s="53"/>
      <c r="RMO249" s="53"/>
      <c r="RMP249" s="71"/>
      <c r="RMQ249" s="41"/>
      <c r="RMR249" s="53"/>
      <c r="RMS249" s="53"/>
      <c r="RMT249" s="71"/>
      <c r="RMU249" s="41"/>
      <c r="RMV249" s="53"/>
      <c r="RMW249" s="53"/>
      <c r="RMX249" s="71"/>
      <c r="RMY249" s="41"/>
      <c r="RMZ249" s="53"/>
      <c r="RNA249" s="53"/>
      <c r="RNB249" s="71"/>
      <c r="RNC249" s="41"/>
      <c r="RND249" s="53"/>
      <c r="RNE249" s="53"/>
      <c r="RNF249" s="71"/>
      <c r="RNG249" s="41"/>
      <c r="RNH249" s="53"/>
      <c r="RNI249" s="53"/>
      <c r="RNJ249" s="71"/>
      <c r="RNK249" s="41"/>
      <c r="RNL249" s="53"/>
      <c r="RNM249" s="53"/>
      <c r="RNN249" s="71"/>
      <c r="RNO249" s="41"/>
      <c r="RNP249" s="53"/>
      <c r="RNQ249" s="53"/>
      <c r="RNR249" s="71"/>
      <c r="RNS249" s="41"/>
      <c r="RNT249" s="53"/>
      <c r="RNU249" s="53"/>
      <c r="RNV249" s="71"/>
      <c r="RNW249" s="41"/>
      <c r="RNX249" s="53"/>
      <c r="RNY249" s="53"/>
      <c r="RNZ249" s="71"/>
      <c r="ROA249" s="41"/>
      <c r="ROB249" s="53"/>
      <c r="ROC249" s="53"/>
      <c r="ROD249" s="71"/>
      <c r="ROE249" s="41"/>
      <c r="ROF249" s="53"/>
      <c r="ROG249" s="53"/>
      <c r="ROH249" s="71"/>
      <c r="ROI249" s="41"/>
      <c r="ROJ249" s="53"/>
      <c r="ROK249" s="53"/>
      <c r="ROL249" s="71"/>
      <c r="ROM249" s="41"/>
      <c r="RON249" s="53"/>
      <c r="ROO249" s="53"/>
      <c r="ROP249" s="71"/>
      <c r="ROQ249" s="41"/>
      <c r="ROR249" s="53"/>
      <c r="ROS249" s="53"/>
      <c r="ROT249" s="71"/>
      <c r="ROU249" s="41"/>
      <c r="ROV249" s="53"/>
      <c r="ROW249" s="53"/>
      <c r="ROX249" s="71"/>
      <c r="ROY249" s="41"/>
      <c r="ROZ249" s="53"/>
      <c r="RPA249" s="53"/>
      <c r="RPB249" s="71"/>
      <c r="RPC249" s="41"/>
      <c r="RPD249" s="53"/>
      <c r="RPE249" s="53"/>
      <c r="RPF249" s="71"/>
      <c r="RPG249" s="41"/>
      <c r="RPH249" s="53"/>
      <c r="RPI249" s="53"/>
      <c r="RPJ249" s="71"/>
      <c r="RPK249" s="41"/>
      <c r="RPL249" s="53"/>
      <c r="RPM249" s="53"/>
      <c r="RPN249" s="71"/>
      <c r="RPO249" s="41"/>
      <c r="RPP249" s="53"/>
      <c r="RPQ249" s="53"/>
      <c r="RPR249" s="71"/>
      <c r="RPS249" s="41"/>
      <c r="RPT249" s="53"/>
      <c r="RPU249" s="53"/>
      <c r="RPV249" s="71"/>
      <c r="RPW249" s="41"/>
      <c r="RPX249" s="53"/>
      <c r="RPY249" s="53"/>
      <c r="RPZ249" s="71"/>
      <c r="RQA249" s="41"/>
      <c r="RQB249" s="53"/>
      <c r="RQC249" s="53"/>
      <c r="RQD249" s="71"/>
      <c r="RQE249" s="41"/>
      <c r="RQF249" s="53"/>
      <c r="RQG249" s="53"/>
      <c r="RQH249" s="71"/>
      <c r="RQI249" s="41"/>
      <c r="RQJ249" s="53"/>
      <c r="RQK249" s="53"/>
      <c r="RQL249" s="71"/>
      <c r="RQM249" s="41"/>
      <c r="RQN249" s="53"/>
      <c r="RQO249" s="53"/>
      <c r="RQP249" s="71"/>
      <c r="RQQ249" s="41"/>
      <c r="RQR249" s="53"/>
      <c r="RQS249" s="53"/>
      <c r="RQT249" s="71"/>
      <c r="RQU249" s="41"/>
      <c r="RQV249" s="53"/>
      <c r="RQW249" s="53"/>
      <c r="RQX249" s="71"/>
      <c r="RQY249" s="41"/>
      <c r="RQZ249" s="53"/>
      <c r="RRA249" s="53"/>
      <c r="RRB249" s="71"/>
      <c r="RRC249" s="41"/>
      <c r="RRD249" s="53"/>
      <c r="RRE249" s="53"/>
      <c r="RRF249" s="71"/>
      <c r="RRG249" s="41"/>
      <c r="RRH249" s="53"/>
      <c r="RRI249" s="53"/>
      <c r="RRJ249" s="71"/>
      <c r="RRK249" s="41"/>
      <c r="RRL249" s="53"/>
      <c r="RRM249" s="53"/>
      <c r="RRN249" s="71"/>
      <c r="RRO249" s="41"/>
      <c r="RRP249" s="53"/>
      <c r="RRQ249" s="53"/>
      <c r="RRR249" s="71"/>
      <c r="RRS249" s="41"/>
      <c r="RRT249" s="53"/>
      <c r="RRU249" s="53"/>
      <c r="RRV249" s="71"/>
      <c r="RRW249" s="41"/>
      <c r="RRX249" s="53"/>
      <c r="RRY249" s="53"/>
      <c r="RRZ249" s="71"/>
      <c r="RSA249" s="41"/>
      <c r="RSB249" s="53"/>
      <c r="RSC249" s="53"/>
      <c r="RSD249" s="71"/>
      <c r="RSE249" s="41"/>
      <c r="RSF249" s="53"/>
      <c r="RSG249" s="53"/>
      <c r="RSH249" s="71"/>
      <c r="RSI249" s="41"/>
      <c r="RSJ249" s="53"/>
      <c r="RSK249" s="53"/>
      <c r="RSL249" s="71"/>
      <c r="RSM249" s="41"/>
      <c r="RSN249" s="53"/>
      <c r="RSO249" s="53"/>
      <c r="RSP249" s="71"/>
      <c r="RSQ249" s="41"/>
      <c r="RSR249" s="53"/>
      <c r="RSS249" s="53"/>
      <c r="RST249" s="71"/>
      <c r="RSU249" s="41"/>
      <c r="RSV249" s="53"/>
      <c r="RSW249" s="53"/>
      <c r="RSX249" s="71"/>
      <c r="RSY249" s="41"/>
      <c r="RSZ249" s="53"/>
      <c r="RTA249" s="53"/>
      <c r="RTB249" s="71"/>
      <c r="RTC249" s="41"/>
      <c r="RTD249" s="53"/>
      <c r="RTE249" s="53"/>
      <c r="RTF249" s="71"/>
      <c r="RTG249" s="41"/>
      <c r="RTH249" s="53"/>
      <c r="RTI249" s="53"/>
      <c r="RTJ249" s="71"/>
      <c r="RTK249" s="41"/>
      <c r="RTL249" s="53"/>
      <c r="RTM249" s="53"/>
      <c r="RTN249" s="71"/>
      <c r="RTO249" s="41"/>
      <c r="RTP249" s="53"/>
      <c r="RTQ249" s="53"/>
      <c r="RTR249" s="71"/>
      <c r="RTS249" s="41"/>
      <c r="RTT249" s="53"/>
      <c r="RTU249" s="53"/>
      <c r="RTV249" s="71"/>
      <c r="RTW249" s="41"/>
      <c r="RTX249" s="53"/>
      <c r="RTY249" s="53"/>
      <c r="RTZ249" s="71"/>
      <c r="RUA249" s="41"/>
      <c r="RUB249" s="53"/>
      <c r="RUC249" s="53"/>
      <c r="RUD249" s="71"/>
      <c r="RUE249" s="41"/>
      <c r="RUF249" s="53"/>
      <c r="RUG249" s="53"/>
      <c r="RUH249" s="71"/>
      <c r="RUI249" s="41"/>
      <c r="RUJ249" s="53"/>
      <c r="RUK249" s="53"/>
      <c r="RUL249" s="71"/>
      <c r="RUM249" s="41"/>
      <c r="RUN249" s="53"/>
      <c r="RUO249" s="53"/>
      <c r="RUP249" s="71"/>
      <c r="RUQ249" s="41"/>
      <c r="RUR249" s="53"/>
      <c r="RUS249" s="53"/>
      <c r="RUT249" s="71"/>
      <c r="RUU249" s="41"/>
      <c r="RUV249" s="53"/>
      <c r="RUW249" s="53"/>
      <c r="RUX249" s="71"/>
      <c r="RUY249" s="41"/>
      <c r="RUZ249" s="53"/>
      <c r="RVA249" s="53"/>
      <c r="RVB249" s="71"/>
      <c r="RVC249" s="41"/>
      <c r="RVD249" s="53"/>
      <c r="RVE249" s="53"/>
      <c r="RVF249" s="71"/>
      <c r="RVG249" s="41"/>
      <c r="RVH249" s="53"/>
      <c r="RVI249" s="53"/>
      <c r="RVJ249" s="71"/>
      <c r="RVK249" s="41"/>
      <c r="RVL249" s="53"/>
      <c r="RVM249" s="53"/>
      <c r="RVN249" s="71"/>
      <c r="RVO249" s="41"/>
      <c r="RVP249" s="53"/>
      <c r="RVQ249" s="53"/>
      <c r="RVR249" s="71"/>
      <c r="RVS249" s="41"/>
      <c r="RVT249" s="53"/>
      <c r="RVU249" s="53"/>
      <c r="RVV249" s="71"/>
      <c r="RVW249" s="41"/>
      <c r="RVX249" s="53"/>
      <c r="RVY249" s="53"/>
      <c r="RVZ249" s="71"/>
      <c r="RWA249" s="41"/>
      <c r="RWB249" s="53"/>
      <c r="RWC249" s="53"/>
      <c r="RWD249" s="71"/>
      <c r="RWE249" s="41"/>
      <c r="RWF249" s="53"/>
      <c r="RWG249" s="53"/>
      <c r="RWH249" s="71"/>
      <c r="RWI249" s="41"/>
      <c r="RWJ249" s="53"/>
      <c r="RWK249" s="53"/>
      <c r="RWL249" s="71"/>
      <c r="RWM249" s="41"/>
      <c r="RWN249" s="53"/>
      <c r="RWO249" s="53"/>
      <c r="RWP249" s="71"/>
      <c r="RWQ249" s="41"/>
      <c r="RWR249" s="53"/>
      <c r="RWS249" s="53"/>
      <c r="RWT249" s="71"/>
      <c r="RWU249" s="41"/>
      <c r="RWV249" s="53"/>
      <c r="RWW249" s="53"/>
      <c r="RWX249" s="71"/>
      <c r="RWY249" s="41"/>
      <c r="RWZ249" s="53"/>
      <c r="RXA249" s="53"/>
      <c r="RXB249" s="71"/>
      <c r="RXC249" s="41"/>
      <c r="RXD249" s="53"/>
      <c r="RXE249" s="53"/>
      <c r="RXF249" s="71"/>
      <c r="RXG249" s="41"/>
      <c r="RXH249" s="53"/>
      <c r="RXI249" s="53"/>
      <c r="RXJ249" s="71"/>
      <c r="RXK249" s="41"/>
      <c r="RXL249" s="53"/>
      <c r="RXM249" s="53"/>
      <c r="RXN249" s="71"/>
      <c r="RXO249" s="41"/>
      <c r="RXP249" s="53"/>
      <c r="RXQ249" s="53"/>
      <c r="RXR249" s="71"/>
      <c r="RXS249" s="41"/>
      <c r="RXT249" s="53"/>
      <c r="RXU249" s="53"/>
      <c r="RXV249" s="71"/>
      <c r="RXW249" s="41"/>
      <c r="RXX249" s="53"/>
      <c r="RXY249" s="53"/>
      <c r="RXZ249" s="71"/>
      <c r="RYA249" s="41"/>
      <c r="RYB249" s="53"/>
      <c r="RYC249" s="53"/>
      <c r="RYD249" s="71"/>
      <c r="RYE249" s="41"/>
      <c r="RYF249" s="53"/>
      <c r="RYG249" s="53"/>
      <c r="RYH249" s="71"/>
      <c r="RYI249" s="41"/>
      <c r="RYJ249" s="53"/>
      <c r="RYK249" s="53"/>
      <c r="RYL249" s="71"/>
      <c r="RYM249" s="41"/>
      <c r="RYN249" s="53"/>
      <c r="RYO249" s="53"/>
      <c r="RYP249" s="71"/>
      <c r="RYQ249" s="41"/>
      <c r="RYR249" s="53"/>
      <c r="RYS249" s="53"/>
      <c r="RYT249" s="71"/>
      <c r="RYU249" s="41"/>
      <c r="RYV249" s="53"/>
      <c r="RYW249" s="53"/>
      <c r="RYX249" s="71"/>
      <c r="RYY249" s="41"/>
      <c r="RYZ249" s="53"/>
      <c r="RZA249" s="53"/>
      <c r="RZB249" s="71"/>
      <c r="RZC249" s="41"/>
      <c r="RZD249" s="53"/>
      <c r="RZE249" s="53"/>
      <c r="RZF249" s="71"/>
      <c r="RZG249" s="41"/>
      <c r="RZH249" s="53"/>
      <c r="RZI249" s="53"/>
      <c r="RZJ249" s="71"/>
      <c r="RZK249" s="41"/>
      <c r="RZL249" s="53"/>
      <c r="RZM249" s="53"/>
      <c r="RZN249" s="71"/>
      <c r="RZO249" s="41"/>
      <c r="RZP249" s="53"/>
      <c r="RZQ249" s="53"/>
      <c r="RZR249" s="71"/>
      <c r="RZS249" s="41"/>
      <c r="RZT249" s="53"/>
      <c r="RZU249" s="53"/>
      <c r="RZV249" s="71"/>
      <c r="RZW249" s="41"/>
      <c r="RZX249" s="53"/>
      <c r="RZY249" s="53"/>
      <c r="RZZ249" s="71"/>
      <c r="SAA249" s="41"/>
      <c r="SAB249" s="53"/>
      <c r="SAC249" s="53"/>
      <c r="SAD249" s="71"/>
      <c r="SAE249" s="41"/>
      <c r="SAF249" s="53"/>
      <c r="SAG249" s="53"/>
      <c r="SAH249" s="71"/>
      <c r="SAI249" s="41"/>
      <c r="SAJ249" s="53"/>
      <c r="SAK249" s="53"/>
      <c r="SAL249" s="71"/>
      <c r="SAM249" s="41"/>
      <c r="SAN249" s="53"/>
      <c r="SAO249" s="53"/>
      <c r="SAP249" s="71"/>
      <c r="SAQ249" s="41"/>
      <c r="SAR249" s="53"/>
      <c r="SAS249" s="53"/>
      <c r="SAT249" s="71"/>
      <c r="SAU249" s="41"/>
      <c r="SAV249" s="53"/>
      <c r="SAW249" s="53"/>
      <c r="SAX249" s="71"/>
      <c r="SAY249" s="41"/>
      <c r="SAZ249" s="53"/>
      <c r="SBA249" s="53"/>
      <c r="SBB249" s="71"/>
      <c r="SBC249" s="41"/>
      <c r="SBD249" s="53"/>
      <c r="SBE249" s="53"/>
      <c r="SBF249" s="71"/>
      <c r="SBG249" s="41"/>
      <c r="SBH249" s="53"/>
      <c r="SBI249" s="53"/>
      <c r="SBJ249" s="71"/>
      <c r="SBK249" s="41"/>
      <c r="SBL249" s="53"/>
      <c r="SBM249" s="53"/>
      <c r="SBN249" s="71"/>
      <c r="SBO249" s="41"/>
      <c r="SBP249" s="53"/>
      <c r="SBQ249" s="53"/>
      <c r="SBR249" s="71"/>
      <c r="SBS249" s="41"/>
      <c r="SBT249" s="53"/>
      <c r="SBU249" s="53"/>
      <c r="SBV249" s="71"/>
      <c r="SBW249" s="41"/>
      <c r="SBX249" s="53"/>
      <c r="SBY249" s="53"/>
      <c r="SBZ249" s="71"/>
      <c r="SCA249" s="41"/>
      <c r="SCB249" s="53"/>
      <c r="SCC249" s="53"/>
      <c r="SCD249" s="71"/>
      <c r="SCE249" s="41"/>
      <c r="SCF249" s="53"/>
      <c r="SCG249" s="53"/>
      <c r="SCH249" s="71"/>
      <c r="SCI249" s="41"/>
      <c r="SCJ249" s="53"/>
      <c r="SCK249" s="53"/>
      <c r="SCL249" s="71"/>
      <c r="SCM249" s="41"/>
      <c r="SCN249" s="53"/>
      <c r="SCO249" s="53"/>
      <c r="SCP249" s="71"/>
      <c r="SCQ249" s="41"/>
      <c r="SCR249" s="53"/>
      <c r="SCS249" s="53"/>
      <c r="SCT249" s="71"/>
      <c r="SCU249" s="41"/>
      <c r="SCV249" s="53"/>
      <c r="SCW249" s="53"/>
      <c r="SCX249" s="71"/>
      <c r="SCY249" s="41"/>
      <c r="SCZ249" s="53"/>
      <c r="SDA249" s="53"/>
      <c r="SDB249" s="71"/>
      <c r="SDC249" s="41"/>
      <c r="SDD249" s="53"/>
      <c r="SDE249" s="53"/>
      <c r="SDF249" s="71"/>
      <c r="SDG249" s="41"/>
      <c r="SDH249" s="53"/>
      <c r="SDI249" s="53"/>
      <c r="SDJ249" s="71"/>
      <c r="SDK249" s="41"/>
      <c r="SDL249" s="53"/>
      <c r="SDM249" s="53"/>
      <c r="SDN249" s="71"/>
      <c r="SDO249" s="41"/>
      <c r="SDP249" s="53"/>
      <c r="SDQ249" s="53"/>
      <c r="SDR249" s="71"/>
      <c r="SDS249" s="41"/>
      <c r="SDT249" s="53"/>
      <c r="SDU249" s="53"/>
      <c r="SDV249" s="71"/>
      <c r="SDW249" s="41"/>
      <c r="SDX249" s="53"/>
      <c r="SDY249" s="53"/>
      <c r="SDZ249" s="71"/>
      <c r="SEA249" s="41"/>
      <c r="SEB249" s="53"/>
      <c r="SEC249" s="53"/>
      <c r="SED249" s="71"/>
      <c r="SEE249" s="41"/>
      <c r="SEF249" s="53"/>
      <c r="SEG249" s="53"/>
      <c r="SEH249" s="71"/>
      <c r="SEI249" s="41"/>
      <c r="SEJ249" s="53"/>
      <c r="SEK249" s="53"/>
      <c r="SEL249" s="71"/>
      <c r="SEM249" s="41"/>
      <c r="SEN249" s="53"/>
      <c r="SEO249" s="53"/>
      <c r="SEP249" s="71"/>
      <c r="SEQ249" s="41"/>
      <c r="SER249" s="53"/>
      <c r="SES249" s="53"/>
      <c r="SET249" s="71"/>
      <c r="SEU249" s="41"/>
      <c r="SEV249" s="53"/>
      <c r="SEW249" s="53"/>
      <c r="SEX249" s="71"/>
      <c r="SEY249" s="41"/>
      <c r="SEZ249" s="53"/>
      <c r="SFA249" s="53"/>
      <c r="SFB249" s="71"/>
      <c r="SFC249" s="41"/>
      <c r="SFD249" s="53"/>
      <c r="SFE249" s="53"/>
      <c r="SFF249" s="71"/>
      <c r="SFG249" s="41"/>
      <c r="SFH249" s="53"/>
      <c r="SFI249" s="53"/>
      <c r="SFJ249" s="71"/>
      <c r="SFK249" s="41"/>
      <c r="SFL249" s="53"/>
      <c r="SFM249" s="53"/>
      <c r="SFN249" s="71"/>
      <c r="SFO249" s="41"/>
      <c r="SFP249" s="53"/>
      <c r="SFQ249" s="53"/>
      <c r="SFR249" s="71"/>
      <c r="SFS249" s="41"/>
      <c r="SFT249" s="53"/>
      <c r="SFU249" s="53"/>
      <c r="SFV249" s="71"/>
      <c r="SFW249" s="41"/>
      <c r="SFX249" s="53"/>
      <c r="SFY249" s="53"/>
      <c r="SFZ249" s="71"/>
      <c r="SGA249" s="41"/>
      <c r="SGB249" s="53"/>
      <c r="SGC249" s="53"/>
      <c r="SGD249" s="71"/>
      <c r="SGE249" s="41"/>
      <c r="SGF249" s="53"/>
      <c r="SGG249" s="53"/>
      <c r="SGH249" s="71"/>
      <c r="SGI249" s="41"/>
      <c r="SGJ249" s="53"/>
      <c r="SGK249" s="53"/>
      <c r="SGL249" s="71"/>
      <c r="SGM249" s="41"/>
      <c r="SGN249" s="53"/>
      <c r="SGO249" s="53"/>
      <c r="SGP249" s="71"/>
      <c r="SGQ249" s="41"/>
      <c r="SGR249" s="53"/>
      <c r="SGS249" s="53"/>
      <c r="SGT249" s="71"/>
      <c r="SGU249" s="41"/>
      <c r="SGV249" s="53"/>
      <c r="SGW249" s="53"/>
      <c r="SGX249" s="71"/>
      <c r="SGY249" s="41"/>
      <c r="SGZ249" s="53"/>
      <c r="SHA249" s="53"/>
      <c r="SHB249" s="71"/>
      <c r="SHC249" s="41"/>
      <c r="SHD249" s="53"/>
      <c r="SHE249" s="53"/>
      <c r="SHF249" s="71"/>
      <c r="SHG249" s="41"/>
      <c r="SHH249" s="53"/>
      <c r="SHI249" s="53"/>
      <c r="SHJ249" s="71"/>
      <c r="SHK249" s="41"/>
      <c r="SHL249" s="53"/>
      <c r="SHM249" s="53"/>
      <c r="SHN249" s="71"/>
      <c r="SHO249" s="41"/>
      <c r="SHP249" s="53"/>
      <c r="SHQ249" s="53"/>
      <c r="SHR249" s="71"/>
      <c r="SHS249" s="41"/>
      <c r="SHT249" s="53"/>
      <c r="SHU249" s="53"/>
      <c r="SHV249" s="71"/>
      <c r="SHW249" s="41"/>
      <c r="SHX249" s="53"/>
      <c r="SHY249" s="53"/>
      <c r="SHZ249" s="71"/>
      <c r="SIA249" s="41"/>
      <c r="SIB249" s="53"/>
      <c r="SIC249" s="53"/>
      <c r="SID249" s="71"/>
      <c r="SIE249" s="41"/>
      <c r="SIF249" s="53"/>
      <c r="SIG249" s="53"/>
      <c r="SIH249" s="71"/>
      <c r="SII249" s="41"/>
      <c r="SIJ249" s="53"/>
      <c r="SIK249" s="53"/>
      <c r="SIL249" s="71"/>
      <c r="SIM249" s="41"/>
      <c r="SIN249" s="53"/>
      <c r="SIO249" s="53"/>
      <c r="SIP249" s="71"/>
      <c r="SIQ249" s="41"/>
      <c r="SIR249" s="53"/>
      <c r="SIS249" s="53"/>
      <c r="SIT249" s="71"/>
      <c r="SIU249" s="41"/>
      <c r="SIV249" s="53"/>
      <c r="SIW249" s="53"/>
      <c r="SIX249" s="71"/>
      <c r="SIY249" s="41"/>
      <c r="SIZ249" s="53"/>
      <c r="SJA249" s="53"/>
      <c r="SJB249" s="71"/>
      <c r="SJC249" s="41"/>
      <c r="SJD249" s="53"/>
      <c r="SJE249" s="53"/>
      <c r="SJF249" s="71"/>
      <c r="SJG249" s="41"/>
      <c r="SJH249" s="53"/>
      <c r="SJI249" s="53"/>
      <c r="SJJ249" s="71"/>
      <c r="SJK249" s="41"/>
      <c r="SJL249" s="53"/>
      <c r="SJM249" s="53"/>
      <c r="SJN249" s="71"/>
      <c r="SJO249" s="41"/>
      <c r="SJP249" s="53"/>
      <c r="SJQ249" s="53"/>
      <c r="SJR249" s="71"/>
      <c r="SJS249" s="41"/>
      <c r="SJT249" s="53"/>
      <c r="SJU249" s="53"/>
      <c r="SJV249" s="71"/>
      <c r="SJW249" s="41"/>
      <c r="SJX249" s="53"/>
      <c r="SJY249" s="53"/>
      <c r="SJZ249" s="71"/>
      <c r="SKA249" s="41"/>
      <c r="SKB249" s="53"/>
      <c r="SKC249" s="53"/>
      <c r="SKD249" s="71"/>
      <c r="SKE249" s="41"/>
      <c r="SKF249" s="53"/>
      <c r="SKG249" s="53"/>
      <c r="SKH249" s="71"/>
      <c r="SKI249" s="41"/>
      <c r="SKJ249" s="53"/>
      <c r="SKK249" s="53"/>
      <c r="SKL249" s="71"/>
      <c r="SKM249" s="41"/>
      <c r="SKN249" s="53"/>
      <c r="SKO249" s="53"/>
      <c r="SKP249" s="71"/>
      <c r="SKQ249" s="41"/>
      <c r="SKR249" s="53"/>
      <c r="SKS249" s="53"/>
      <c r="SKT249" s="71"/>
      <c r="SKU249" s="41"/>
      <c r="SKV249" s="53"/>
      <c r="SKW249" s="53"/>
      <c r="SKX249" s="71"/>
      <c r="SKY249" s="41"/>
      <c r="SKZ249" s="53"/>
      <c r="SLA249" s="53"/>
      <c r="SLB249" s="71"/>
      <c r="SLC249" s="41"/>
      <c r="SLD249" s="53"/>
      <c r="SLE249" s="53"/>
      <c r="SLF249" s="71"/>
      <c r="SLG249" s="41"/>
      <c r="SLH249" s="53"/>
      <c r="SLI249" s="53"/>
      <c r="SLJ249" s="71"/>
      <c r="SLK249" s="41"/>
      <c r="SLL249" s="53"/>
      <c r="SLM249" s="53"/>
      <c r="SLN249" s="71"/>
      <c r="SLO249" s="41"/>
      <c r="SLP249" s="53"/>
      <c r="SLQ249" s="53"/>
      <c r="SLR249" s="71"/>
      <c r="SLS249" s="41"/>
      <c r="SLT249" s="53"/>
      <c r="SLU249" s="53"/>
      <c r="SLV249" s="71"/>
      <c r="SLW249" s="41"/>
      <c r="SLX249" s="53"/>
      <c r="SLY249" s="53"/>
      <c r="SLZ249" s="71"/>
      <c r="SMA249" s="41"/>
      <c r="SMB249" s="53"/>
      <c r="SMC249" s="53"/>
      <c r="SMD249" s="71"/>
      <c r="SME249" s="41"/>
      <c r="SMF249" s="53"/>
      <c r="SMG249" s="53"/>
      <c r="SMH249" s="71"/>
      <c r="SMI249" s="41"/>
      <c r="SMJ249" s="53"/>
      <c r="SMK249" s="53"/>
      <c r="SML249" s="71"/>
      <c r="SMM249" s="41"/>
      <c r="SMN249" s="53"/>
      <c r="SMO249" s="53"/>
      <c r="SMP249" s="71"/>
      <c r="SMQ249" s="41"/>
      <c r="SMR249" s="53"/>
      <c r="SMS249" s="53"/>
      <c r="SMT249" s="71"/>
      <c r="SMU249" s="41"/>
      <c r="SMV249" s="53"/>
      <c r="SMW249" s="53"/>
      <c r="SMX249" s="71"/>
      <c r="SMY249" s="41"/>
      <c r="SMZ249" s="53"/>
      <c r="SNA249" s="53"/>
      <c r="SNB249" s="71"/>
      <c r="SNC249" s="41"/>
      <c r="SND249" s="53"/>
      <c r="SNE249" s="53"/>
      <c r="SNF249" s="71"/>
      <c r="SNG249" s="41"/>
      <c r="SNH249" s="53"/>
      <c r="SNI249" s="53"/>
      <c r="SNJ249" s="71"/>
      <c r="SNK249" s="41"/>
      <c r="SNL249" s="53"/>
      <c r="SNM249" s="53"/>
      <c r="SNN249" s="71"/>
      <c r="SNO249" s="41"/>
      <c r="SNP249" s="53"/>
      <c r="SNQ249" s="53"/>
      <c r="SNR249" s="71"/>
      <c r="SNS249" s="41"/>
      <c r="SNT249" s="53"/>
      <c r="SNU249" s="53"/>
      <c r="SNV249" s="71"/>
      <c r="SNW249" s="41"/>
      <c r="SNX249" s="53"/>
      <c r="SNY249" s="53"/>
      <c r="SNZ249" s="71"/>
      <c r="SOA249" s="41"/>
      <c r="SOB249" s="53"/>
      <c r="SOC249" s="53"/>
      <c r="SOD249" s="71"/>
      <c r="SOE249" s="41"/>
      <c r="SOF249" s="53"/>
      <c r="SOG249" s="53"/>
      <c r="SOH249" s="71"/>
      <c r="SOI249" s="41"/>
      <c r="SOJ249" s="53"/>
      <c r="SOK249" s="53"/>
      <c r="SOL249" s="71"/>
      <c r="SOM249" s="41"/>
      <c r="SON249" s="53"/>
      <c r="SOO249" s="53"/>
      <c r="SOP249" s="71"/>
      <c r="SOQ249" s="41"/>
      <c r="SOR249" s="53"/>
      <c r="SOS249" s="53"/>
      <c r="SOT249" s="71"/>
      <c r="SOU249" s="41"/>
      <c r="SOV249" s="53"/>
      <c r="SOW249" s="53"/>
      <c r="SOX249" s="71"/>
      <c r="SOY249" s="41"/>
      <c r="SOZ249" s="53"/>
      <c r="SPA249" s="53"/>
      <c r="SPB249" s="71"/>
      <c r="SPC249" s="41"/>
      <c r="SPD249" s="53"/>
      <c r="SPE249" s="53"/>
      <c r="SPF249" s="71"/>
      <c r="SPG249" s="41"/>
      <c r="SPH249" s="53"/>
      <c r="SPI249" s="53"/>
      <c r="SPJ249" s="71"/>
      <c r="SPK249" s="41"/>
      <c r="SPL249" s="53"/>
      <c r="SPM249" s="53"/>
      <c r="SPN249" s="71"/>
      <c r="SPO249" s="41"/>
      <c r="SPP249" s="53"/>
      <c r="SPQ249" s="53"/>
      <c r="SPR249" s="71"/>
      <c r="SPS249" s="41"/>
      <c r="SPT249" s="53"/>
      <c r="SPU249" s="53"/>
      <c r="SPV249" s="71"/>
      <c r="SPW249" s="41"/>
      <c r="SPX249" s="53"/>
      <c r="SPY249" s="53"/>
      <c r="SPZ249" s="71"/>
      <c r="SQA249" s="41"/>
      <c r="SQB249" s="53"/>
      <c r="SQC249" s="53"/>
      <c r="SQD249" s="71"/>
      <c r="SQE249" s="41"/>
      <c r="SQF249" s="53"/>
      <c r="SQG249" s="53"/>
      <c r="SQH249" s="71"/>
      <c r="SQI249" s="41"/>
      <c r="SQJ249" s="53"/>
      <c r="SQK249" s="53"/>
      <c r="SQL249" s="71"/>
      <c r="SQM249" s="41"/>
      <c r="SQN249" s="53"/>
      <c r="SQO249" s="53"/>
      <c r="SQP249" s="71"/>
      <c r="SQQ249" s="41"/>
      <c r="SQR249" s="53"/>
      <c r="SQS249" s="53"/>
      <c r="SQT249" s="71"/>
      <c r="SQU249" s="41"/>
      <c r="SQV249" s="53"/>
      <c r="SQW249" s="53"/>
      <c r="SQX249" s="71"/>
      <c r="SQY249" s="41"/>
      <c r="SQZ249" s="53"/>
      <c r="SRA249" s="53"/>
      <c r="SRB249" s="71"/>
      <c r="SRC249" s="41"/>
      <c r="SRD249" s="53"/>
      <c r="SRE249" s="53"/>
      <c r="SRF249" s="71"/>
      <c r="SRG249" s="41"/>
      <c r="SRH249" s="53"/>
      <c r="SRI249" s="53"/>
      <c r="SRJ249" s="71"/>
      <c r="SRK249" s="41"/>
      <c r="SRL249" s="53"/>
      <c r="SRM249" s="53"/>
      <c r="SRN249" s="71"/>
      <c r="SRO249" s="41"/>
      <c r="SRP249" s="53"/>
      <c r="SRQ249" s="53"/>
      <c r="SRR249" s="71"/>
      <c r="SRS249" s="41"/>
      <c r="SRT249" s="53"/>
      <c r="SRU249" s="53"/>
      <c r="SRV249" s="71"/>
      <c r="SRW249" s="41"/>
      <c r="SRX249" s="53"/>
      <c r="SRY249" s="53"/>
      <c r="SRZ249" s="71"/>
      <c r="SSA249" s="41"/>
      <c r="SSB249" s="53"/>
      <c r="SSC249" s="53"/>
      <c r="SSD249" s="71"/>
      <c r="SSE249" s="41"/>
      <c r="SSF249" s="53"/>
      <c r="SSG249" s="53"/>
      <c r="SSH249" s="71"/>
      <c r="SSI249" s="41"/>
      <c r="SSJ249" s="53"/>
      <c r="SSK249" s="53"/>
      <c r="SSL249" s="71"/>
      <c r="SSM249" s="41"/>
      <c r="SSN249" s="53"/>
      <c r="SSO249" s="53"/>
      <c r="SSP249" s="71"/>
      <c r="SSQ249" s="41"/>
      <c r="SSR249" s="53"/>
      <c r="SSS249" s="53"/>
      <c r="SST249" s="71"/>
      <c r="SSU249" s="41"/>
      <c r="SSV249" s="53"/>
      <c r="SSW249" s="53"/>
      <c r="SSX249" s="71"/>
      <c r="SSY249" s="41"/>
      <c r="SSZ249" s="53"/>
      <c r="STA249" s="53"/>
      <c r="STB249" s="71"/>
      <c r="STC249" s="41"/>
      <c r="STD249" s="53"/>
      <c r="STE249" s="53"/>
      <c r="STF249" s="71"/>
      <c r="STG249" s="41"/>
      <c r="STH249" s="53"/>
      <c r="STI249" s="53"/>
      <c r="STJ249" s="71"/>
      <c r="STK249" s="41"/>
      <c r="STL249" s="53"/>
      <c r="STM249" s="53"/>
      <c r="STN249" s="71"/>
      <c r="STO249" s="41"/>
      <c r="STP249" s="53"/>
      <c r="STQ249" s="53"/>
      <c r="STR249" s="71"/>
      <c r="STS249" s="41"/>
      <c r="STT249" s="53"/>
      <c r="STU249" s="53"/>
      <c r="STV249" s="71"/>
      <c r="STW249" s="41"/>
      <c r="STX249" s="53"/>
      <c r="STY249" s="53"/>
      <c r="STZ249" s="71"/>
      <c r="SUA249" s="41"/>
      <c r="SUB249" s="53"/>
      <c r="SUC249" s="53"/>
      <c r="SUD249" s="71"/>
      <c r="SUE249" s="41"/>
      <c r="SUF249" s="53"/>
      <c r="SUG249" s="53"/>
      <c r="SUH249" s="71"/>
      <c r="SUI249" s="41"/>
      <c r="SUJ249" s="53"/>
      <c r="SUK249" s="53"/>
      <c r="SUL249" s="71"/>
      <c r="SUM249" s="41"/>
      <c r="SUN249" s="53"/>
      <c r="SUO249" s="53"/>
      <c r="SUP249" s="71"/>
      <c r="SUQ249" s="41"/>
      <c r="SUR249" s="53"/>
      <c r="SUS249" s="53"/>
      <c r="SUT249" s="71"/>
      <c r="SUU249" s="41"/>
      <c r="SUV249" s="53"/>
      <c r="SUW249" s="53"/>
      <c r="SUX249" s="71"/>
      <c r="SUY249" s="41"/>
      <c r="SUZ249" s="53"/>
      <c r="SVA249" s="53"/>
      <c r="SVB249" s="71"/>
      <c r="SVC249" s="41"/>
      <c r="SVD249" s="53"/>
      <c r="SVE249" s="53"/>
      <c r="SVF249" s="71"/>
      <c r="SVG249" s="41"/>
      <c r="SVH249" s="53"/>
      <c r="SVI249" s="53"/>
      <c r="SVJ249" s="71"/>
      <c r="SVK249" s="41"/>
      <c r="SVL249" s="53"/>
      <c r="SVM249" s="53"/>
      <c r="SVN249" s="71"/>
      <c r="SVO249" s="41"/>
      <c r="SVP249" s="53"/>
      <c r="SVQ249" s="53"/>
      <c r="SVR249" s="71"/>
      <c r="SVS249" s="41"/>
      <c r="SVT249" s="53"/>
      <c r="SVU249" s="53"/>
      <c r="SVV249" s="71"/>
      <c r="SVW249" s="41"/>
      <c r="SVX249" s="53"/>
      <c r="SVY249" s="53"/>
      <c r="SVZ249" s="71"/>
      <c r="SWA249" s="41"/>
      <c r="SWB249" s="53"/>
      <c r="SWC249" s="53"/>
      <c r="SWD249" s="71"/>
      <c r="SWE249" s="41"/>
      <c r="SWF249" s="53"/>
      <c r="SWG249" s="53"/>
      <c r="SWH249" s="71"/>
      <c r="SWI249" s="41"/>
      <c r="SWJ249" s="53"/>
      <c r="SWK249" s="53"/>
      <c r="SWL249" s="71"/>
      <c r="SWM249" s="41"/>
      <c r="SWN249" s="53"/>
      <c r="SWO249" s="53"/>
      <c r="SWP249" s="71"/>
      <c r="SWQ249" s="41"/>
      <c r="SWR249" s="53"/>
      <c r="SWS249" s="53"/>
      <c r="SWT249" s="71"/>
      <c r="SWU249" s="41"/>
      <c r="SWV249" s="53"/>
      <c r="SWW249" s="53"/>
      <c r="SWX249" s="71"/>
      <c r="SWY249" s="41"/>
      <c r="SWZ249" s="53"/>
      <c r="SXA249" s="53"/>
      <c r="SXB249" s="71"/>
      <c r="SXC249" s="41"/>
      <c r="SXD249" s="53"/>
      <c r="SXE249" s="53"/>
      <c r="SXF249" s="71"/>
      <c r="SXG249" s="41"/>
      <c r="SXH249" s="53"/>
      <c r="SXI249" s="53"/>
      <c r="SXJ249" s="71"/>
      <c r="SXK249" s="41"/>
      <c r="SXL249" s="53"/>
      <c r="SXM249" s="53"/>
      <c r="SXN249" s="71"/>
      <c r="SXO249" s="41"/>
      <c r="SXP249" s="53"/>
      <c r="SXQ249" s="53"/>
      <c r="SXR249" s="71"/>
      <c r="SXS249" s="41"/>
      <c r="SXT249" s="53"/>
      <c r="SXU249" s="53"/>
      <c r="SXV249" s="71"/>
      <c r="SXW249" s="41"/>
      <c r="SXX249" s="53"/>
      <c r="SXY249" s="53"/>
      <c r="SXZ249" s="71"/>
      <c r="SYA249" s="41"/>
      <c r="SYB249" s="53"/>
      <c r="SYC249" s="53"/>
      <c r="SYD249" s="71"/>
      <c r="SYE249" s="41"/>
      <c r="SYF249" s="53"/>
      <c r="SYG249" s="53"/>
      <c r="SYH249" s="71"/>
      <c r="SYI249" s="41"/>
      <c r="SYJ249" s="53"/>
      <c r="SYK249" s="53"/>
      <c r="SYL249" s="71"/>
      <c r="SYM249" s="41"/>
      <c r="SYN249" s="53"/>
      <c r="SYO249" s="53"/>
      <c r="SYP249" s="71"/>
      <c r="SYQ249" s="41"/>
      <c r="SYR249" s="53"/>
      <c r="SYS249" s="53"/>
      <c r="SYT249" s="71"/>
      <c r="SYU249" s="41"/>
      <c r="SYV249" s="53"/>
      <c r="SYW249" s="53"/>
      <c r="SYX249" s="71"/>
      <c r="SYY249" s="41"/>
      <c r="SYZ249" s="53"/>
      <c r="SZA249" s="53"/>
      <c r="SZB249" s="71"/>
      <c r="SZC249" s="41"/>
      <c r="SZD249" s="53"/>
      <c r="SZE249" s="53"/>
      <c r="SZF249" s="71"/>
      <c r="SZG249" s="41"/>
      <c r="SZH249" s="53"/>
      <c r="SZI249" s="53"/>
      <c r="SZJ249" s="71"/>
      <c r="SZK249" s="41"/>
      <c r="SZL249" s="53"/>
      <c r="SZM249" s="53"/>
      <c r="SZN249" s="71"/>
      <c r="SZO249" s="41"/>
      <c r="SZP249" s="53"/>
      <c r="SZQ249" s="53"/>
      <c r="SZR249" s="71"/>
      <c r="SZS249" s="41"/>
      <c r="SZT249" s="53"/>
      <c r="SZU249" s="53"/>
      <c r="SZV249" s="71"/>
      <c r="SZW249" s="41"/>
      <c r="SZX249" s="53"/>
      <c r="SZY249" s="53"/>
      <c r="SZZ249" s="71"/>
      <c r="TAA249" s="41"/>
      <c r="TAB249" s="53"/>
      <c r="TAC249" s="53"/>
      <c r="TAD249" s="71"/>
      <c r="TAE249" s="41"/>
      <c r="TAF249" s="53"/>
      <c r="TAG249" s="53"/>
      <c r="TAH249" s="71"/>
      <c r="TAI249" s="41"/>
      <c r="TAJ249" s="53"/>
      <c r="TAK249" s="53"/>
      <c r="TAL249" s="71"/>
      <c r="TAM249" s="41"/>
      <c r="TAN249" s="53"/>
      <c r="TAO249" s="53"/>
      <c r="TAP249" s="71"/>
      <c r="TAQ249" s="41"/>
      <c r="TAR249" s="53"/>
      <c r="TAS249" s="53"/>
      <c r="TAT249" s="71"/>
      <c r="TAU249" s="41"/>
      <c r="TAV249" s="53"/>
      <c r="TAW249" s="53"/>
      <c r="TAX249" s="71"/>
      <c r="TAY249" s="41"/>
      <c r="TAZ249" s="53"/>
      <c r="TBA249" s="53"/>
      <c r="TBB249" s="71"/>
      <c r="TBC249" s="41"/>
      <c r="TBD249" s="53"/>
      <c r="TBE249" s="53"/>
      <c r="TBF249" s="71"/>
      <c r="TBG249" s="41"/>
      <c r="TBH249" s="53"/>
      <c r="TBI249" s="53"/>
      <c r="TBJ249" s="71"/>
      <c r="TBK249" s="41"/>
      <c r="TBL249" s="53"/>
      <c r="TBM249" s="53"/>
      <c r="TBN249" s="71"/>
      <c r="TBO249" s="41"/>
      <c r="TBP249" s="53"/>
      <c r="TBQ249" s="53"/>
      <c r="TBR249" s="71"/>
      <c r="TBS249" s="41"/>
      <c r="TBT249" s="53"/>
      <c r="TBU249" s="53"/>
      <c r="TBV249" s="71"/>
      <c r="TBW249" s="41"/>
      <c r="TBX249" s="53"/>
      <c r="TBY249" s="53"/>
      <c r="TBZ249" s="71"/>
      <c r="TCA249" s="41"/>
      <c r="TCB249" s="53"/>
      <c r="TCC249" s="53"/>
      <c r="TCD249" s="71"/>
      <c r="TCE249" s="41"/>
      <c r="TCF249" s="53"/>
      <c r="TCG249" s="53"/>
      <c r="TCH249" s="71"/>
      <c r="TCI249" s="41"/>
      <c r="TCJ249" s="53"/>
      <c r="TCK249" s="53"/>
      <c r="TCL249" s="71"/>
      <c r="TCM249" s="41"/>
      <c r="TCN249" s="53"/>
      <c r="TCO249" s="53"/>
      <c r="TCP249" s="71"/>
      <c r="TCQ249" s="41"/>
      <c r="TCR249" s="53"/>
      <c r="TCS249" s="53"/>
      <c r="TCT249" s="71"/>
      <c r="TCU249" s="41"/>
      <c r="TCV249" s="53"/>
      <c r="TCW249" s="53"/>
      <c r="TCX249" s="71"/>
      <c r="TCY249" s="41"/>
      <c r="TCZ249" s="53"/>
      <c r="TDA249" s="53"/>
      <c r="TDB249" s="71"/>
      <c r="TDC249" s="41"/>
      <c r="TDD249" s="53"/>
      <c r="TDE249" s="53"/>
      <c r="TDF249" s="71"/>
      <c r="TDG249" s="41"/>
      <c r="TDH249" s="53"/>
      <c r="TDI249" s="53"/>
      <c r="TDJ249" s="71"/>
      <c r="TDK249" s="41"/>
      <c r="TDL249" s="53"/>
      <c r="TDM249" s="53"/>
      <c r="TDN249" s="71"/>
      <c r="TDO249" s="41"/>
      <c r="TDP249" s="53"/>
      <c r="TDQ249" s="53"/>
      <c r="TDR249" s="71"/>
      <c r="TDS249" s="41"/>
      <c r="TDT249" s="53"/>
      <c r="TDU249" s="53"/>
      <c r="TDV249" s="71"/>
      <c r="TDW249" s="41"/>
      <c r="TDX249" s="53"/>
      <c r="TDY249" s="53"/>
      <c r="TDZ249" s="71"/>
      <c r="TEA249" s="41"/>
      <c r="TEB249" s="53"/>
      <c r="TEC249" s="53"/>
      <c r="TED249" s="71"/>
      <c r="TEE249" s="41"/>
      <c r="TEF249" s="53"/>
      <c r="TEG249" s="53"/>
      <c r="TEH249" s="71"/>
      <c r="TEI249" s="41"/>
      <c r="TEJ249" s="53"/>
      <c r="TEK249" s="53"/>
      <c r="TEL249" s="71"/>
      <c r="TEM249" s="41"/>
      <c r="TEN249" s="53"/>
      <c r="TEO249" s="53"/>
      <c r="TEP249" s="71"/>
      <c r="TEQ249" s="41"/>
      <c r="TER249" s="53"/>
      <c r="TES249" s="53"/>
      <c r="TET249" s="71"/>
      <c r="TEU249" s="41"/>
      <c r="TEV249" s="53"/>
      <c r="TEW249" s="53"/>
      <c r="TEX249" s="71"/>
      <c r="TEY249" s="41"/>
      <c r="TEZ249" s="53"/>
      <c r="TFA249" s="53"/>
      <c r="TFB249" s="71"/>
      <c r="TFC249" s="41"/>
      <c r="TFD249" s="53"/>
      <c r="TFE249" s="53"/>
      <c r="TFF249" s="71"/>
      <c r="TFG249" s="41"/>
      <c r="TFH249" s="53"/>
      <c r="TFI249" s="53"/>
      <c r="TFJ249" s="71"/>
      <c r="TFK249" s="41"/>
      <c r="TFL249" s="53"/>
      <c r="TFM249" s="53"/>
      <c r="TFN249" s="71"/>
      <c r="TFO249" s="41"/>
      <c r="TFP249" s="53"/>
      <c r="TFQ249" s="53"/>
      <c r="TFR249" s="71"/>
      <c r="TFS249" s="41"/>
      <c r="TFT249" s="53"/>
      <c r="TFU249" s="53"/>
      <c r="TFV249" s="71"/>
      <c r="TFW249" s="41"/>
      <c r="TFX249" s="53"/>
      <c r="TFY249" s="53"/>
      <c r="TFZ249" s="71"/>
      <c r="TGA249" s="41"/>
      <c r="TGB249" s="53"/>
      <c r="TGC249" s="53"/>
      <c r="TGD249" s="71"/>
      <c r="TGE249" s="41"/>
      <c r="TGF249" s="53"/>
      <c r="TGG249" s="53"/>
      <c r="TGH249" s="71"/>
      <c r="TGI249" s="41"/>
      <c r="TGJ249" s="53"/>
      <c r="TGK249" s="53"/>
      <c r="TGL249" s="71"/>
      <c r="TGM249" s="41"/>
      <c r="TGN249" s="53"/>
      <c r="TGO249" s="53"/>
      <c r="TGP249" s="71"/>
      <c r="TGQ249" s="41"/>
      <c r="TGR249" s="53"/>
      <c r="TGS249" s="53"/>
      <c r="TGT249" s="71"/>
      <c r="TGU249" s="41"/>
      <c r="TGV249" s="53"/>
      <c r="TGW249" s="53"/>
      <c r="TGX249" s="71"/>
      <c r="TGY249" s="41"/>
      <c r="TGZ249" s="53"/>
      <c r="THA249" s="53"/>
      <c r="THB249" s="71"/>
      <c r="THC249" s="41"/>
      <c r="THD249" s="53"/>
      <c r="THE249" s="53"/>
      <c r="THF249" s="71"/>
      <c r="THG249" s="41"/>
      <c r="THH249" s="53"/>
      <c r="THI249" s="53"/>
      <c r="THJ249" s="71"/>
      <c r="THK249" s="41"/>
      <c r="THL249" s="53"/>
      <c r="THM249" s="53"/>
      <c r="THN249" s="71"/>
      <c r="THO249" s="41"/>
      <c r="THP249" s="53"/>
      <c r="THQ249" s="53"/>
      <c r="THR249" s="71"/>
      <c r="THS249" s="41"/>
      <c r="THT249" s="53"/>
      <c r="THU249" s="53"/>
      <c r="THV249" s="71"/>
      <c r="THW249" s="41"/>
      <c r="THX249" s="53"/>
      <c r="THY249" s="53"/>
      <c r="THZ249" s="71"/>
      <c r="TIA249" s="41"/>
      <c r="TIB249" s="53"/>
      <c r="TIC249" s="53"/>
      <c r="TID249" s="71"/>
      <c r="TIE249" s="41"/>
      <c r="TIF249" s="53"/>
      <c r="TIG249" s="53"/>
      <c r="TIH249" s="71"/>
      <c r="TII249" s="41"/>
      <c r="TIJ249" s="53"/>
      <c r="TIK249" s="53"/>
      <c r="TIL249" s="71"/>
      <c r="TIM249" s="41"/>
      <c r="TIN249" s="53"/>
      <c r="TIO249" s="53"/>
      <c r="TIP249" s="71"/>
      <c r="TIQ249" s="41"/>
      <c r="TIR249" s="53"/>
      <c r="TIS249" s="53"/>
      <c r="TIT249" s="71"/>
      <c r="TIU249" s="41"/>
      <c r="TIV249" s="53"/>
      <c r="TIW249" s="53"/>
      <c r="TIX249" s="71"/>
      <c r="TIY249" s="41"/>
      <c r="TIZ249" s="53"/>
      <c r="TJA249" s="53"/>
      <c r="TJB249" s="71"/>
      <c r="TJC249" s="41"/>
      <c r="TJD249" s="53"/>
      <c r="TJE249" s="53"/>
      <c r="TJF249" s="71"/>
      <c r="TJG249" s="41"/>
      <c r="TJH249" s="53"/>
      <c r="TJI249" s="53"/>
      <c r="TJJ249" s="71"/>
      <c r="TJK249" s="41"/>
      <c r="TJL249" s="53"/>
      <c r="TJM249" s="53"/>
      <c r="TJN249" s="71"/>
      <c r="TJO249" s="41"/>
      <c r="TJP249" s="53"/>
      <c r="TJQ249" s="53"/>
      <c r="TJR249" s="71"/>
      <c r="TJS249" s="41"/>
      <c r="TJT249" s="53"/>
      <c r="TJU249" s="53"/>
      <c r="TJV249" s="71"/>
      <c r="TJW249" s="41"/>
      <c r="TJX249" s="53"/>
      <c r="TJY249" s="53"/>
      <c r="TJZ249" s="71"/>
      <c r="TKA249" s="41"/>
      <c r="TKB249" s="53"/>
      <c r="TKC249" s="53"/>
      <c r="TKD249" s="71"/>
      <c r="TKE249" s="41"/>
      <c r="TKF249" s="53"/>
      <c r="TKG249" s="53"/>
      <c r="TKH249" s="71"/>
      <c r="TKI249" s="41"/>
      <c r="TKJ249" s="53"/>
      <c r="TKK249" s="53"/>
      <c r="TKL249" s="71"/>
      <c r="TKM249" s="41"/>
      <c r="TKN249" s="53"/>
      <c r="TKO249" s="53"/>
      <c r="TKP249" s="71"/>
      <c r="TKQ249" s="41"/>
      <c r="TKR249" s="53"/>
      <c r="TKS249" s="53"/>
      <c r="TKT249" s="71"/>
      <c r="TKU249" s="41"/>
      <c r="TKV249" s="53"/>
      <c r="TKW249" s="53"/>
      <c r="TKX249" s="71"/>
      <c r="TKY249" s="41"/>
      <c r="TKZ249" s="53"/>
      <c r="TLA249" s="53"/>
      <c r="TLB249" s="71"/>
      <c r="TLC249" s="41"/>
      <c r="TLD249" s="53"/>
      <c r="TLE249" s="53"/>
      <c r="TLF249" s="71"/>
      <c r="TLG249" s="41"/>
      <c r="TLH249" s="53"/>
      <c r="TLI249" s="53"/>
      <c r="TLJ249" s="71"/>
      <c r="TLK249" s="41"/>
      <c r="TLL249" s="53"/>
      <c r="TLM249" s="53"/>
      <c r="TLN249" s="71"/>
      <c r="TLO249" s="41"/>
      <c r="TLP249" s="53"/>
      <c r="TLQ249" s="53"/>
      <c r="TLR249" s="71"/>
      <c r="TLS249" s="41"/>
      <c r="TLT249" s="53"/>
      <c r="TLU249" s="53"/>
      <c r="TLV249" s="71"/>
      <c r="TLW249" s="41"/>
      <c r="TLX249" s="53"/>
      <c r="TLY249" s="53"/>
      <c r="TLZ249" s="71"/>
      <c r="TMA249" s="41"/>
      <c r="TMB249" s="53"/>
      <c r="TMC249" s="53"/>
      <c r="TMD249" s="71"/>
      <c r="TME249" s="41"/>
      <c r="TMF249" s="53"/>
      <c r="TMG249" s="53"/>
      <c r="TMH249" s="71"/>
      <c r="TMI249" s="41"/>
      <c r="TMJ249" s="53"/>
      <c r="TMK249" s="53"/>
      <c r="TML249" s="71"/>
      <c r="TMM249" s="41"/>
      <c r="TMN249" s="53"/>
      <c r="TMO249" s="53"/>
      <c r="TMP249" s="71"/>
      <c r="TMQ249" s="41"/>
      <c r="TMR249" s="53"/>
      <c r="TMS249" s="53"/>
      <c r="TMT249" s="71"/>
      <c r="TMU249" s="41"/>
      <c r="TMV249" s="53"/>
      <c r="TMW249" s="53"/>
      <c r="TMX249" s="71"/>
      <c r="TMY249" s="41"/>
      <c r="TMZ249" s="53"/>
      <c r="TNA249" s="53"/>
      <c r="TNB249" s="71"/>
      <c r="TNC249" s="41"/>
      <c r="TND249" s="53"/>
      <c r="TNE249" s="53"/>
      <c r="TNF249" s="71"/>
      <c r="TNG249" s="41"/>
      <c r="TNH249" s="53"/>
      <c r="TNI249" s="53"/>
      <c r="TNJ249" s="71"/>
      <c r="TNK249" s="41"/>
      <c r="TNL249" s="53"/>
      <c r="TNM249" s="53"/>
      <c r="TNN249" s="71"/>
      <c r="TNO249" s="41"/>
      <c r="TNP249" s="53"/>
      <c r="TNQ249" s="53"/>
      <c r="TNR249" s="71"/>
      <c r="TNS249" s="41"/>
      <c r="TNT249" s="53"/>
      <c r="TNU249" s="53"/>
      <c r="TNV249" s="71"/>
      <c r="TNW249" s="41"/>
      <c r="TNX249" s="53"/>
      <c r="TNY249" s="53"/>
      <c r="TNZ249" s="71"/>
      <c r="TOA249" s="41"/>
      <c r="TOB249" s="53"/>
      <c r="TOC249" s="53"/>
      <c r="TOD249" s="71"/>
      <c r="TOE249" s="41"/>
      <c r="TOF249" s="53"/>
      <c r="TOG249" s="53"/>
      <c r="TOH249" s="71"/>
      <c r="TOI249" s="41"/>
      <c r="TOJ249" s="53"/>
      <c r="TOK249" s="53"/>
      <c r="TOL249" s="71"/>
      <c r="TOM249" s="41"/>
      <c r="TON249" s="53"/>
      <c r="TOO249" s="53"/>
      <c r="TOP249" s="71"/>
      <c r="TOQ249" s="41"/>
      <c r="TOR249" s="53"/>
      <c r="TOS249" s="53"/>
      <c r="TOT249" s="71"/>
      <c r="TOU249" s="41"/>
      <c r="TOV249" s="53"/>
      <c r="TOW249" s="53"/>
      <c r="TOX249" s="71"/>
      <c r="TOY249" s="41"/>
      <c r="TOZ249" s="53"/>
      <c r="TPA249" s="53"/>
      <c r="TPB249" s="71"/>
      <c r="TPC249" s="41"/>
      <c r="TPD249" s="53"/>
      <c r="TPE249" s="53"/>
      <c r="TPF249" s="71"/>
      <c r="TPG249" s="41"/>
      <c r="TPH249" s="53"/>
      <c r="TPI249" s="53"/>
      <c r="TPJ249" s="71"/>
      <c r="TPK249" s="41"/>
      <c r="TPL249" s="53"/>
      <c r="TPM249" s="53"/>
      <c r="TPN249" s="71"/>
      <c r="TPO249" s="41"/>
      <c r="TPP249" s="53"/>
      <c r="TPQ249" s="53"/>
      <c r="TPR249" s="71"/>
      <c r="TPS249" s="41"/>
      <c r="TPT249" s="53"/>
      <c r="TPU249" s="53"/>
      <c r="TPV249" s="71"/>
      <c r="TPW249" s="41"/>
      <c r="TPX249" s="53"/>
      <c r="TPY249" s="53"/>
      <c r="TPZ249" s="71"/>
      <c r="TQA249" s="41"/>
      <c r="TQB249" s="53"/>
      <c r="TQC249" s="53"/>
      <c r="TQD249" s="71"/>
      <c r="TQE249" s="41"/>
      <c r="TQF249" s="53"/>
      <c r="TQG249" s="53"/>
      <c r="TQH249" s="71"/>
      <c r="TQI249" s="41"/>
      <c r="TQJ249" s="53"/>
      <c r="TQK249" s="53"/>
      <c r="TQL249" s="71"/>
      <c r="TQM249" s="41"/>
      <c r="TQN249" s="53"/>
      <c r="TQO249" s="53"/>
      <c r="TQP249" s="71"/>
      <c r="TQQ249" s="41"/>
      <c r="TQR249" s="53"/>
      <c r="TQS249" s="53"/>
      <c r="TQT249" s="71"/>
      <c r="TQU249" s="41"/>
      <c r="TQV249" s="53"/>
      <c r="TQW249" s="53"/>
      <c r="TQX249" s="71"/>
      <c r="TQY249" s="41"/>
      <c r="TQZ249" s="53"/>
      <c r="TRA249" s="53"/>
      <c r="TRB249" s="71"/>
      <c r="TRC249" s="41"/>
      <c r="TRD249" s="53"/>
      <c r="TRE249" s="53"/>
      <c r="TRF249" s="71"/>
      <c r="TRG249" s="41"/>
      <c r="TRH249" s="53"/>
      <c r="TRI249" s="53"/>
      <c r="TRJ249" s="71"/>
      <c r="TRK249" s="41"/>
      <c r="TRL249" s="53"/>
      <c r="TRM249" s="53"/>
      <c r="TRN249" s="71"/>
      <c r="TRO249" s="41"/>
      <c r="TRP249" s="53"/>
      <c r="TRQ249" s="53"/>
      <c r="TRR249" s="71"/>
      <c r="TRS249" s="41"/>
      <c r="TRT249" s="53"/>
      <c r="TRU249" s="53"/>
      <c r="TRV249" s="71"/>
      <c r="TRW249" s="41"/>
      <c r="TRX249" s="53"/>
      <c r="TRY249" s="53"/>
      <c r="TRZ249" s="71"/>
      <c r="TSA249" s="41"/>
      <c r="TSB249" s="53"/>
      <c r="TSC249" s="53"/>
      <c r="TSD249" s="71"/>
      <c r="TSE249" s="41"/>
      <c r="TSF249" s="53"/>
      <c r="TSG249" s="53"/>
      <c r="TSH249" s="71"/>
      <c r="TSI249" s="41"/>
      <c r="TSJ249" s="53"/>
      <c r="TSK249" s="53"/>
      <c r="TSL249" s="71"/>
      <c r="TSM249" s="41"/>
      <c r="TSN249" s="53"/>
      <c r="TSO249" s="53"/>
      <c r="TSP249" s="71"/>
      <c r="TSQ249" s="41"/>
      <c r="TSR249" s="53"/>
      <c r="TSS249" s="53"/>
      <c r="TST249" s="71"/>
      <c r="TSU249" s="41"/>
      <c r="TSV249" s="53"/>
      <c r="TSW249" s="53"/>
      <c r="TSX249" s="71"/>
      <c r="TSY249" s="41"/>
      <c r="TSZ249" s="53"/>
      <c r="TTA249" s="53"/>
      <c r="TTB249" s="71"/>
      <c r="TTC249" s="41"/>
      <c r="TTD249" s="53"/>
      <c r="TTE249" s="53"/>
      <c r="TTF249" s="71"/>
      <c r="TTG249" s="41"/>
      <c r="TTH249" s="53"/>
      <c r="TTI249" s="53"/>
      <c r="TTJ249" s="71"/>
      <c r="TTK249" s="41"/>
      <c r="TTL249" s="53"/>
      <c r="TTM249" s="53"/>
      <c r="TTN249" s="71"/>
      <c r="TTO249" s="41"/>
      <c r="TTP249" s="53"/>
      <c r="TTQ249" s="53"/>
      <c r="TTR249" s="71"/>
      <c r="TTS249" s="41"/>
      <c r="TTT249" s="53"/>
      <c r="TTU249" s="53"/>
      <c r="TTV249" s="71"/>
      <c r="TTW249" s="41"/>
      <c r="TTX249" s="53"/>
      <c r="TTY249" s="53"/>
      <c r="TTZ249" s="71"/>
      <c r="TUA249" s="41"/>
      <c r="TUB249" s="53"/>
      <c r="TUC249" s="53"/>
      <c r="TUD249" s="71"/>
      <c r="TUE249" s="41"/>
      <c r="TUF249" s="53"/>
      <c r="TUG249" s="53"/>
      <c r="TUH249" s="71"/>
      <c r="TUI249" s="41"/>
      <c r="TUJ249" s="53"/>
      <c r="TUK249" s="53"/>
      <c r="TUL249" s="71"/>
      <c r="TUM249" s="41"/>
      <c r="TUN249" s="53"/>
      <c r="TUO249" s="53"/>
      <c r="TUP249" s="71"/>
      <c r="TUQ249" s="41"/>
      <c r="TUR249" s="53"/>
      <c r="TUS249" s="53"/>
      <c r="TUT249" s="71"/>
      <c r="TUU249" s="41"/>
      <c r="TUV249" s="53"/>
      <c r="TUW249" s="53"/>
      <c r="TUX249" s="71"/>
      <c r="TUY249" s="41"/>
      <c r="TUZ249" s="53"/>
      <c r="TVA249" s="53"/>
      <c r="TVB249" s="71"/>
      <c r="TVC249" s="41"/>
      <c r="TVD249" s="53"/>
      <c r="TVE249" s="53"/>
      <c r="TVF249" s="71"/>
      <c r="TVG249" s="41"/>
      <c r="TVH249" s="53"/>
      <c r="TVI249" s="53"/>
      <c r="TVJ249" s="71"/>
      <c r="TVK249" s="41"/>
      <c r="TVL249" s="53"/>
      <c r="TVM249" s="53"/>
      <c r="TVN249" s="71"/>
      <c r="TVO249" s="41"/>
      <c r="TVP249" s="53"/>
      <c r="TVQ249" s="53"/>
      <c r="TVR249" s="71"/>
      <c r="TVS249" s="41"/>
      <c r="TVT249" s="53"/>
      <c r="TVU249" s="53"/>
      <c r="TVV249" s="71"/>
      <c r="TVW249" s="41"/>
      <c r="TVX249" s="53"/>
      <c r="TVY249" s="53"/>
      <c r="TVZ249" s="71"/>
      <c r="TWA249" s="41"/>
      <c r="TWB249" s="53"/>
      <c r="TWC249" s="53"/>
      <c r="TWD249" s="71"/>
      <c r="TWE249" s="41"/>
      <c r="TWF249" s="53"/>
      <c r="TWG249" s="53"/>
      <c r="TWH249" s="71"/>
      <c r="TWI249" s="41"/>
      <c r="TWJ249" s="53"/>
      <c r="TWK249" s="53"/>
      <c r="TWL249" s="71"/>
      <c r="TWM249" s="41"/>
      <c r="TWN249" s="53"/>
      <c r="TWO249" s="53"/>
      <c r="TWP249" s="71"/>
      <c r="TWQ249" s="41"/>
      <c r="TWR249" s="53"/>
      <c r="TWS249" s="53"/>
      <c r="TWT249" s="71"/>
      <c r="TWU249" s="41"/>
      <c r="TWV249" s="53"/>
      <c r="TWW249" s="53"/>
      <c r="TWX249" s="71"/>
      <c r="TWY249" s="41"/>
      <c r="TWZ249" s="53"/>
      <c r="TXA249" s="53"/>
      <c r="TXB249" s="71"/>
      <c r="TXC249" s="41"/>
      <c r="TXD249" s="53"/>
      <c r="TXE249" s="53"/>
      <c r="TXF249" s="71"/>
      <c r="TXG249" s="41"/>
      <c r="TXH249" s="53"/>
      <c r="TXI249" s="53"/>
      <c r="TXJ249" s="71"/>
      <c r="TXK249" s="41"/>
      <c r="TXL249" s="53"/>
      <c r="TXM249" s="53"/>
      <c r="TXN249" s="71"/>
      <c r="TXO249" s="41"/>
      <c r="TXP249" s="53"/>
      <c r="TXQ249" s="53"/>
      <c r="TXR249" s="71"/>
      <c r="TXS249" s="41"/>
      <c r="TXT249" s="53"/>
      <c r="TXU249" s="53"/>
      <c r="TXV249" s="71"/>
      <c r="TXW249" s="41"/>
      <c r="TXX249" s="53"/>
      <c r="TXY249" s="53"/>
      <c r="TXZ249" s="71"/>
      <c r="TYA249" s="41"/>
      <c r="TYB249" s="53"/>
      <c r="TYC249" s="53"/>
      <c r="TYD249" s="71"/>
      <c r="TYE249" s="41"/>
      <c r="TYF249" s="53"/>
      <c r="TYG249" s="53"/>
      <c r="TYH249" s="71"/>
      <c r="TYI249" s="41"/>
      <c r="TYJ249" s="53"/>
      <c r="TYK249" s="53"/>
      <c r="TYL249" s="71"/>
      <c r="TYM249" s="41"/>
      <c r="TYN249" s="53"/>
      <c r="TYO249" s="53"/>
      <c r="TYP249" s="71"/>
      <c r="TYQ249" s="41"/>
      <c r="TYR249" s="53"/>
      <c r="TYS249" s="53"/>
      <c r="TYT249" s="71"/>
      <c r="TYU249" s="41"/>
      <c r="TYV249" s="53"/>
      <c r="TYW249" s="53"/>
      <c r="TYX249" s="71"/>
      <c r="TYY249" s="41"/>
      <c r="TYZ249" s="53"/>
      <c r="TZA249" s="53"/>
      <c r="TZB249" s="71"/>
      <c r="TZC249" s="41"/>
      <c r="TZD249" s="53"/>
      <c r="TZE249" s="53"/>
      <c r="TZF249" s="71"/>
      <c r="TZG249" s="41"/>
      <c r="TZH249" s="53"/>
      <c r="TZI249" s="53"/>
      <c r="TZJ249" s="71"/>
      <c r="TZK249" s="41"/>
      <c r="TZL249" s="53"/>
      <c r="TZM249" s="53"/>
      <c r="TZN249" s="71"/>
      <c r="TZO249" s="41"/>
      <c r="TZP249" s="53"/>
      <c r="TZQ249" s="53"/>
      <c r="TZR249" s="71"/>
      <c r="TZS249" s="41"/>
      <c r="TZT249" s="53"/>
      <c r="TZU249" s="53"/>
      <c r="TZV249" s="71"/>
      <c r="TZW249" s="41"/>
      <c r="TZX249" s="53"/>
      <c r="TZY249" s="53"/>
      <c r="TZZ249" s="71"/>
      <c r="UAA249" s="41"/>
      <c r="UAB249" s="53"/>
      <c r="UAC249" s="53"/>
      <c r="UAD249" s="71"/>
      <c r="UAE249" s="41"/>
      <c r="UAF249" s="53"/>
      <c r="UAG249" s="53"/>
      <c r="UAH249" s="71"/>
      <c r="UAI249" s="41"/>
      <c r="UAJ249" s="53"/>
      <c r="UAK249" s="53"/>
      <c r="UAL249" s="71"/>
      <c r="UAM249" s="41"/>
      <c r="UAN249" s="53"/>
      <c r="UAO249" s="53"/>
      <c r="UAP249" s="71"/>
      <c r="UAQ249" s="41"/>
      <c r="UAR249" s="53"/>
      <c r="UAS249" s="53"/>
      <c r="UAT249" s="71"/>
      <c r="UAU249" s="41"/>
      <c r="UAV249" s="53"/>
      <c r="UAW249" s="53"/>
      <c r="UAX249" s="71"/>
      <c r="UAY249" s="41"/>
      <c r="UAZ249" s="53"/>
      <c r="UBA249" s="53"/>
      <c r="UBB249" s="71"/>
      <c r="UBC249" s="41"/>
      <c r="UBD249" s="53"/>
      <c r="UBE249" s="53"/>
      <c r="UBF249" s="71"/>
      <c r="UBG249" s="41"/>
      <c r="UBH249" s="53"/>
      <c r="UBI249" s="53"/>
      <c r="UBJ249" s="71"/>
      <c r="UBK249" s="41"/>
      <c r="UBL249" s="53"/>
      <c r="UBM249" s="53"/>
      <c r="UBN249" s="71"/>
      <c r="UBO249" s="41"/>
      <c r="UBP249" s="53"/>
      <c r="UBQ249" s="53"/>
      <c r="UBR249" s="71"/>
      <c r="UBS249" s="41"/>
      <c r="UBT249" s="53"/>
      <c r="UBU249" s="53"/>
      <c r="UBV249" s="71"/>
      <c r="UBW249" s="41"/>
      <c r="UBX249" s="53"/>
      <c r="UBY249" s="53"/>
      <c r="UBZ249" s="71"/>
      <c r="UCA249" s="41"/>
      <c r="UCB249" s="53"/>
      <c r="UCC249" s="53"/>
      <c r="UCD249" s="71"/>
      <c r="UCE249" s="41"/>
      <c r="UCF249" s="53"/>
      <c r="UCG249" s="53"/>
      <c r="UCH249" s="71"/>
      <c r="UCI249" s="41"/>
      <c r="UCJ249" s="53"/>
      <c r="UCK249" s="53"/>
      <c r="UCL249" s="71"/>
      <c r="UCM249" s="41"/>
      <c r="UCN249" s="53"/>
      <c r="UCO249" s="53"/>
      <c r="UCP249" s="71"/>
      <c r="UCQ249" s="41"/>
      <c r="UCR249" s="53"/>
      <c r="UCS249" s="53"/>
      <c r="UCT249" s="71"/>
      <c r="UCU249" s="41"/>
      <c r="UCV249" s="53"/>
      <c r="UCW249" s="53"/>
      <c r="UCX249" s="71"/>
      <c r="UCY249" s="41"/>
      <c r="UCZ249" s="53"/>
      <c r="UDA249" s="53"/>
      <c r="UDB249" s="71"/>
      <c r="UDC249" s="41"/>
      <c r="UDD249" s="53"/>
      <c r="UDE249" s="53"/>
      <c r="UDF249" s="71"/>
      <c r="UDG249" s="41"/>
      <c r="UDH249" s="53"/>
      <c r="UDI249" s="53"/>
      <c r="UDJ249" s="71"/>
      <c r="UDK249" s="41"/>
      <c r="UDL249" s="53"/>
      <c r="UDM249" s="53"/>
      <c r="UDN249" s="71"/>
      <c r="UDO249" s="41"/>
      <c r="UDP249" s="53"/>
      <c r="UDQ249" s="53"/>
      <c r="UDR249" s="71"/>
      <c r="UDS249" s="41"/>
      <c r="UDT249" s="53"/>
      <c r="UDU249" s="53"/>
      <c r="UDV249" s="71"/>
      <c r="UDW249" s="41"/>
      <c r="UDX249" s="53"/>
      <c r="UDY249" s="53"/>
      <c r="UDZ249" s="71"/>
      <c r="UEA249" s="41"/>
      <c r="UEB249" s="53"/>
      <c r="UEC249" s="53"/>
      <c r="UED249" s="71"/>
      <c r="UEE249" s="41"/>
      <c r="UEF249" s="53"/>
      <c r="UEG249" s="53"/>
      <c r="UEH249" s="71"/>
      <c r="UEI249" s="41"/>
      <c r="UEJ249" s="53"/>
      <c r="UEK249" s="53"/>
      <c r="UEL249" s="71"/>
      <c r="UEM249" s="41"/>
      <c r="UEN249" s="53"/>
      <c r="UEO249" s="53"/>
      <c r="UEP249" s="71"/>
      <c r="UEQ249" s="41"/>
      <c r="UER249" s="53"/>
      <c r="UES249" s="53"/>
      <c r="UET249" s="71"/>
      <c r="UEU249" s="41"/>
      <c r="UEV249" s="53"/>
      <c r="UEW249" s="53"/>
      <c r="UEX249" s="71"/>
      <c r="UEY249" s="41"/>
      <c r="UEZ249" s="53"/>
      <c r="UFA249" s="53"/>
      <c r="UFB249" s="71"/>
      <c r="UFC249" s="41"/>
      <c r="UFD249" s="53"/>
      <c r="UFE249" s="53"/>
      <c r="UFF249" s="71"/>
      <c r="UFG249" s="41"/>
      <c r="UFH249" s="53"/>
      <c r="UFI249" s="53"/>
      <c r="UFJ249" s="71"/>
      <c r="UFK249" s="41"/>
      <c r="UFL249" s="53"/>
      <c r="UFM249" s="53"/>
      <c r="UFN249" s="71"/>
      <c r="UFO249" s="41"/>
      <c r="UFP249" s="53"/>
      <c r="UFQ249" s="53"/>
      <c r="UFR249" s="71"/>
      <c r="UFS249" s="41"/>
      <c r="UFT249" s="53"/>
      <c r="UFU249" s="53"/>
      <c r="UFV249" s="71"/>
      <c r="UFW249" s="41"/>
      <c r="UFX249" s="53"/>
      <c r="UFY249" s="53"/>
      <c r="UFZ249" s="71"/>
      <c r="UGA249" s="41"/>
      <c r="UGB249" s="53"/>
      <c r="UGC249" s="53"/>
      <c r="UGD249" s="71"/>
      <c r="UGE249" s="41"/>
      <c r="UGF249" s="53"/>
      <c r="UGG249" s="53"/>
      <c r="UGH249" s="71"/>
      <c r="UGI249" s="41"/>
      <c r="UGJ249" s="53"/>
      <c r="UGK249" s="53"/>
      <c r="UGL249" s="71"/>
      <c r="UGM249" s="41"/>
      <c r="UGN249" s="53"/>
      <c r="UGO249" s="53"/>
      <c r="UGP249" s="71"/>
      <c r="UGQ249" s="41"/>
      <c r="UGR249" s="53"/>
      <c r="UGS249" s="53"/>
      <c r="UGT249" s="71"/>
      <c r="UGU249" s="41"/>
      <c r="UGV249" s="53"/>
      <c r="UGW249" s="53"/>
      <c r="UGX249" s="71"/>
      <c r="UGY249" s="41"/>
      <c r="UGZ249" s="53"/>
      <c r="UHA249" s="53"/>
      <c r="UHB249" s="71"/>
      <c r="UHC249" s="41"/>
      <c r="UHD249" s="53"/>
      <c r="UHE249" s="53"/>
      <c r="UHF249" s="71"/>
      <c r="UHG249" s="41"/>
      <c r="UHH249" s="53"/>
      <c r="UHI249" s="53"/>
      <c r="UHJ249" s="71"/>
      <c r="UHK249" s="41"/>
      <c r="UHL249" s="53"/>
      <c r="UHM249" s="53"/>
      <c r="UHN249" s="71"/>
      <c r="UHO249" s="41"/>
      <c r="UHP249" s="53"/>
      <c r="UHQ249" s="53"/>
      <c r="UHR249" s="71"/>
      <c r="UHS249" s="41"/>
      <c r="UHT249" s="53"/>
      <c r="UHU249" s="53"/>
      <c r="UHV249" s="71"/>
      <c r="UHW249" s="41"/>
      <c r="UHX249" s="53"/>
      <c r="UHY249" s="53"/>
      <c r="UHZ249" s="71"/>
      <c r="UIA249" s="41"/>
      <c r="UIB249" s="53"/>
      <c r="UIC249" s="53"/>
      <c r="UID249" s="71"/>
      <c r="UIE249" s="41"/>
      <c r="UIF249" s="53"/>
      <c r="UIG249" s="53"/>
      <c r="UIH249" s="71"/>
      <c r="UII249" s="41"/>
      <c r="UIJ249" s="53"/>
      <c r="UIK249" s="53"/>
      <c r="UIL249" s="71"/>
      <c r="UIM249" s="41"/>
      <c r="UIN249" s="53"/>
      <c r="UIO249" s="53"/>
      <c r="UIP249" s="71"/>
      <c r="UIQ249" s="41"/>
      <c r="UIR249" s="53"/>
      <c r="UIS249" s="53"/>
      <c r="UIT249" s="71"/>
      <c r="UIU249" s="41"/>
      <c r="UIV249" s="53"/>
      <c r="UIW249" s="53"/>
      <c r="UIX249" s="71"/>
      <c r="UIY249" s="41"/>
      <c r="UIZ249" s="53"/>
      <c r="UJA249" s="53"/>
      <c r="UJB249" s="71"/>
      <c r="UJC249" s="41"/>
      <c r="UJD249" s="53"/>
      <c r="UJE249" s="53"/>
      <c r="UJF249" s="71"/>
      <c r="UJG249" s="41"/>
      <c r="UJH249" s="53"/>
      <c r="UJI249" s="53"/>
      <c r="UJJ249" s="71"/>
      <c r="UJK249" s="41"/>
      <c r="UJL249" s="53"/>
      <c r="UJM249" s="53"/>
      <c r="UJN249" s="71"/>
      <c r="UJO249" s="41"/>
      <c r="UJP249" s="53"/>
      <c r="UJQ249" s="53"/>
      <c r="UJR249" s="71"/>
      <c r="UJS249" s="41"/>
      <c r="UJT249" s="53"/>
      <c r="UJU249" s="53"/>
      <c r="UJV249" s="71"/>
      <c r="UJW249" s="41"/>
      <c r="UJX249" s="53"/>
      <c r="UJY249" s="53"/>
      <c r="UJZ249" s="71"/>
      <c r="UKA249" s="41"/>
      <c r="UKB249" s="53"/>
      <c r="UKC249" s="53"/>
      <c r="UKD249" s="71"/>
      <c r="UKE249" s="41"/>
      <c r="UKF249" s="53"/>
      <c r="UKG249" s="53"/>
      <c r="UKH249" s="71"/>
      <c r="UKI249" s="41"/>
      <c r="UKJ249" s="53"/>
      <c r="UKK249" s="53"/>
      <c r="UKL249" s="71"/>
      <c r="UKM249" s="41"/>
      <c r="UKN249" s="53"/>
      <c r="UKO249" s="53"/>
      <c r="UKP249" s="71"/>
      <c r="UKQ249" s="41"/>
      <c r="UKR249" s="53"/>
      <c r="UKS249" s="53"/>
      <c r="UKT249" s="71"/>
      <c r="UKU249" s="41"/>
      <c r="UKV249" s="53"/>
      <c r="UKW249" s="53"/>
      <c r="UKX249" s="71"/>
      <c r="UKY249" s="41"/>
      <c r="UKZ249" s="53"/>
      <c r="ULA249" s="53"/>
      <c r="ULB249" s="71"/>
      <c r="ULC249" s="41"/>
      <c r="ULD249" s="53"/>
      <c r="ULE249" s="53"/>
      <c r="ULF249" s="71"/>
      <c r="ULG249" s="41"/>
      <c r="ULH249" s="53"/>
      <c r="ULI249" s="53"/>
      <c r="ULJ249" s="71"/>
      <c r="ULK249" s="41"/>
      <c r="ULL249" s="53"/>
      <c r="ULM249" s="53"/>
      <c r="ULN249" s="71"/>
      <c r="ULO249" s="41"/>
      <c r="ULP249" s="53"/>
      <c r="ULQ249" s="53"/>
      <c r="ULR249" s="71"/>
      <c r="ULS249" s="41"/>
      <c r="ULT249" s="53"/>
      <c r="ULU249" s="53"/>
      <c r="ULV249" s="71"/>
      <c r="ULW249" s="41"/>
      <c r="ULX249" s="53"/>
      <c r="ULY249" s="53"/>
      <c r="ULZ249" s="71"/>
      <c r="UMA249" s="41"/>
      <c r="UMB249" s="53"/>
      <c r="UMC249" s="53"/>
      <c r="UMD249" s="71"/>
      <c r="UME249" s="41"/>
      <c r="UMF249" s="53"/>
      <c r="UMG249" s="53"/>
      <c r="UMH249" s="71"/>
      <c r="UMI249" s="41"/>
      <c r="UMJ249" s="53"/>
      <c r="UMK249" s="53"/>
      <c r="UML249" s="71"/>
      <c r="UMM249" s="41"/>
      <c r="UMN249" s="53"/>
      <c r="UMO249" s="53"/>
      <c r="UMP249" s="71"/>
      <c r="UMQ249" s="41"/>
      <c r="UMR249" s="53"/>
      <c r="UMS249" s="53"/>
      <c r="UMT249" s="71"/>
      <c r="UMU249" s="41"/>
      <c r="UMV249" s="53"/>
      <c r="UMW249" s="53"/>
      <c r="UMX249" s="71"/>
      <c r="UMY249" s="41"/>
      <c r="UMZ249" s="53"/>
      <c r="UNA249" s="53"/>
      <c r="UNB249" s="71"/>
      <c r="UNC249" s="41"/>
      <c r="UND249" s="53"/>
      <c r="UNE249" s="53"/>
      <c r="UNF249" s="71"/>
      <c r="UNG249" s="41"/>
      <c r="UNH249" s="53"/>
      <c r="UNI249" s="53"/>
      <c r="UNJ249" s="71"/>
      <c r="UNK249" s="41"/>
      <c r="UNL249" s="53"/>
      <c r="UNM249" s="53"/>
      <c r="UNN249" s="71"/>
      <c r="UNO249" s="41"/>
      <c r="UNP249" s="53"/>
      <c r="UNQ249" s="53"/>
      <c r="UNR249" s="71"/>
      <c r="UNS249" s="41"/>
      <c r="UNT249" s="53"/>
      <c r="UNU249" s="53"/>
      <c r="UNV249" s="71"/>
      <c r="UNW249" s="41"/>
      <c r="UNX249" s="53"/>
      <c r="UNY249" s="53"/>
      <c r="UNZ249" s="71"/>
      <c r="UOA249" s="41"/>
      <c r="UOB249" s="53"/>
      <c r="UOC249" s="53"/>
      <c r="UOD249" s="71"/>
      <c r="UOE249" s="41"/>
      <c r="UOF249" s="53"/>
      <c r="UOG249" s="53"/>
      <c r="UOH249" s="71"/>
      <c r="UOI249" s="41"/>
      <c r="UOJ249" s="53"/>
      <c r="UOK249" s="53"/>
      <c r="UOL249" s="71"/>
      <c r="UOM249" s="41"/>
      <c r="UON249" s="53"/>
      <c r="UOO249" s="53"/>
      <c r="UOP249" s="71"/>
      <c r="UOQ249" s="41"/>
      <c r="UOR249" s="53"/>
      <c r="UOS249" s="53"/>
      <c r="UOT249" s="71"/>
      <c r="UOU249" s="41"/>
      <c r="UOV249" s="53"/>
      <c r="UOW249" s="53"/>
      <c r="UOX249" s="71"/>
      <c r="UOY249" s="41"/>
      <c r="UOZ249" s="53"/>
      <c r="UPA249" s="53"/>
      <c r="UPB249" s="71"/>
      <c r="UPC249" s="41"/>
      <c r="UPD249" s="53"/>
      <c r="UPE249" s="53"/>
      <c r="UPF249" s="71"/>
      <c r="UPG249" s="41"/>
      <c r="UPH249" s="53"/>
      <c r="UPI249" s="53"/>
      <c r="UPJ249" s="71"/>
      <c r="UPK249" s="41"/>
      <c r="UPL249" s="53"/>
      <c r="UPM249" s="53"/>
      <c r="UPN249" s="71"/>
      <c r="UPO249" s="41"/>
      <c r="UPP249" s="53"/>
      <c r="UPQ249" s="53"/>
      <c r="UPR249" s="71"/>
      <c r="UPS249" s="41"/>
      <c r="UPT249" s="53"/>
      <c r="UPU249" s="53"/>
      <c r="UPV249" s="71"/>
      <c r="UPW249" s="41"/>
      <c r="UPX249" s="53"/>
      <c r="UPY249" s="53"/>
      <c r="UPZ249" s="71"/>
      <c r="UQA249" s="41"/>
      <c r="UQB249" s="53"/>
      <c r="UQC249" s="53"/>
      <c r="UQD249" s="71"/>
      <c r="UQE249" s="41"/>
      <c r="UQF249" s="53"/>
      <c r="UQG249" s="53"/>
      <c r="UQH249" s="71"/>
      <c r="UQI249" s="41"/>
      <c r="UQJ249" s="53"/>
      <c r="UQK249" s="53"/>
      <c r="UQL249" s="71"/>
      <c r="UQM249" s="41"/>
      <c r="UQN249" s="53"/>
      <c r="UQO249" s="53"/>
      <c r="UQP249" s="71"/>
      <c r="UQQ249" s="41"/>
      <c r="UQR249" s="53"/>
      <c r="UQS249" s="53"/>
      <c r="UQT249" s="71"/>
      <c r="UQU249" s="41"/>
      <c r="UQV249" s="53"/>
      <c r="UQW249" s="53"/>
      <c r="UQX249" s="71"/>
      <c r="UQY249" s="41"/>
      <c r="UQZ249" s="53"/>
      <c r="URA249" s="53"/>
      <c r="URB249" s="71"/>
      <c r="URC249" s="41"/>
      <c r="URD249" s="53"/>
      <c r="URE249" s="53"/>
      <c r="URF249" s="71"/>
      <c r="URG249" s="41"/>
      <c r="URH249" s="53"/>
      <c r="URI249" s="53"/>
      <c r="URJ249" s="71"/>
      <c r="URK249" s="41"/>
      <c r="URL249" s="53"/>
      <c r="URM249" s="53"/>
      <c r="URN249" s="71"/>
      <c r="URO249" s="41"/>
      <c r="URP249" s="53"/>
      <c r="URQ249" s="53"/>
      <c r="URR249" s="71"/>
      <c r="URS249" s="41"/>
      <c r="URT249" s="53"/>
      <c r="URU249" s="53"/>
      <c r="URV249" s="71"/>
      <c r="URW249" s="41"/>
      <c r="URX249" s="53"/>
      <c r="URY249" s="53"/>
      <c r="URZ249" s="71"/>
      <c r="USA249" s="41"/>
      <c r="USB249" s="53"/>
      <c r="USC249" s="53"/>
      <c r="USD249" s="71"/>
      <c r="USE249" s="41"/>
      <c r="USF249" s="53"/>
      <c r="USG249" s="53"/>
      <c r="USH249" s="71"/>
      <c r="USI249" s="41"/>
      <c r="USJ249" s="53"/>
      <c r="USK249" s="53"/>
      <c r="USL249" s="71"/>
      <c r="USM249" s="41"/>
      <c r="USN249" s="53"/>
      <c r="USO249" s="53"/>
      <c r="USP249" s="71"/>
      <c r="USQ249" s="41"/>
      <c r="USR249" s="53"/>
      <c r="USS249" s="53"/>
      <c r="UST249" s="71"/>
      <c r="USU249" s="41"/>
      <c r="USV249" s="53"/>
      <c r="USW249" s="53"/>
      <c r="USX249" s="71"/>
      <c r="USY249" s="41"/>
      <c r="USZ249" s="53"/>
      <c r="UTA249" s="53"/>
      <c r="UTB249" s="71"/>
      <c r="UTC249" s="41"/>
      <c r="UTD249" s="53"/>
      <c r="UTE249" s="53"/>
      <c r="UTF249" s="71"/>
      <c r="UTG249" s="41"/>
      <c r="UTH249" s="53"/>
      <c r="UTI249" s="53"/>
      <c r="UTJ249" s="71"/>
      <c r="UTK249" s="41"/>
      <c r="UTL249" s="53"/>
      <c r="UTM249" s="53"/>
      <c r="UTN249" s="71"/>
      <c r="UTO249" s="41"/>
      <c r="UTP249" s="53"/>
      <c r="UTQ249" s="53"/>
      <c r="UTR249" s="71"/>
      <c r="UTS249" s="41"/>
      <c r="UTT249" s="53"/>
      <c r="UTU249" s="53"/>
      <c r="UTV249" s="71"/>
      <c r="UTW249" s="41"/>
      <c r="UTX249" s="53"/>
      <c r="UTY249" s="53"/>
      <c r="UTZ249" s="71"/>
      <c r="UUA249" s="41"/>
      <c r="UUB249" s="53"/>
      <c r="UUC249" s="53"/>
      <c r="UUD249" s="71"/>
      <c r="UUE249" s="41"/>
      <c r="UUF249" s="53"/>
      <c r="UUG249" s="53"/>
      <c r="UUH249" s="71"/>
      <c r="UUI249" s="41"/>
      <c r="UUJ249" s="53"/>
      <c r="UUK249" s="53"/>
      <c r="UUL249" s="71"/>
      <c r="UUM249" s="41"/>
      <c r="UUN249" s="53"/>
      <c r="UUO249" s="53"/>
      <c r="UUP249" s="71"/>
      <c r="UUQ249" s="41"/>
      <c r="UUR249" s="53"/>
      <c r="UUS249" s="53"/>
      <c r="UUT249" s="71"/>
      <c r="UUU249" s="41"/>
      <c r="UUV249" s="53"/>
      <c r="UUW249" s="53"/>
      <c r="UUX249" s="71"/>
      <c r="UUY249" s="41"/>
      <c r="UUZ249" s="53"/>
      <c r="UVA249" s="53"/>
      <c r="UVB249" s="71"/>
      <c r="UVC249" s="41"/>
      <c r="UVD249" s="53"/>
      <c r="UVE249" s="53"/>
      <c r="UVF249" s="71"/>
      <c r="UVG249" s="41"/>
      <c r="UVH249" s="53"/>
      <c r="UVI249" s="53"/>
      <c r="UVJ249" s="71"/>
      <c r="UVK249" s="41"/>
      <c r="UVL249" s="53"/>
      <c r="UVM249" s="53"/>
      <c r="UVN249" s="71"/>
      <c r="UVO249" s="41"/>
      <c r="UVP249" s="53"/>
      <c r="UVQ249" s="53"/>
      <c r="UVR249" s="71"/>
      <c r="UVS249" s="41"/>
      <c r="UVT249" s="53"/>
      <c r="UVU249" s="53"/>
      <c r="UVV249" s="71"/>
      <c r="UVW249" s="41"/>
      <c r="UVX249" s="53"/>
      <c r="UVY249" s="53"/>
      <c r="UVZ249" s="71"/>
      <c r="UWA249" s="41"/>
      <c r="UWB249" s="53"/>
      <c r="UWC249" s="53"/>
      <c r="UWD249" s="71"/>
      <c r="UWE249" s="41"/>
      <c r="UWF249" s="53"/>
      <c r="UWG249" s="53"/>
      <c r="UWH249" s="71"/>
      <c r="UWI249" s="41"/>
      <c r="UWJ249" s="53"/>
      <c r="UWK249" s="53"/>
      <c r="UWL249" s="71"/>
      <c r="UWM249" s="41"/>
      <c r="UWN249" s="53"/>
      <c r="UWO249" s="53"/>
      <c r="UWP249" s="71"/>
      <c r="UWQ249" s="41"/>
      <c r="UWR249" s="53"/>
      <c r="UWS249" s="53"/>
      <c r="UWT249" s="71"/>
      <c r="UWU249" s="41"/>
      <c r="UWV249" s="53"/>
      <c r="UWW249" s="53"/>
      <c r="UWX249" s="71"/>
      <c r="UWY249" s="41"/>
      <c r="UWZ249" s="53"/>
      <c r="UXA249" s="53"/>
      <c r="UXB249" s="71"/>
      <c r="UXC249" s="41"/>
      <c r="UXD249" s="53"/>
      <c r="UXE249" s="53"/>
      <c r="UXF249" s="71"/>
      <c r="UXG249" s="41"/>
      <c r="UXH249" s="53"/>
      <c r="UXI249" s="53"/>
      <c r="UXJ249" s="71"/>
      <c r="UXK249" s="41"/>
      <c r="UXL249" s="53"/>
      <c r="UXM249" s="53"/>
      <c r="UXN249" s="71"/>
      <c r="UXO249" s="41"/>
      <c r="UXP249" s="53"/>
      <c r="UXQ249" s="53"/>
      <c r="UXR249" s="71"/>
      <c r="UXS249" s="41"/>
      <c r="UXT249" s="53"/>
      <c r="UXU249" s="53"/>
      <c r="UXV249" s="71"/>
      <c r="UXW249" s="41"/>
      <c r="UXX249" s="53"/>
      <c r="UXY249" s="53"/>
      <c r="UXZ249" s="71"/>
      <c r="UYA249" s="41"/>
      <c r="UYB249" s="53"/>
      <c r="UYC249" s="53"/>
      <c r="UYD249" s="71"/>
      <c r="UYE249" s="41"/>
      <c r="UYF249" s="53"/>
      <c r="UYG249" s="53"/>
      <c r="UYH249" s="71"/>
      <c r="UYI249" s="41"/>
      <c r="UYJ249" s="53"/>
      <c r="UYK249" s="53"/>
      <c r="UYL249" s="71"/>
      <c r="UYM249" s="41"/>
      <c r="UYN249" s="53"/>
      <c r="UYO249" s="53"/>
      <c r="UYP249" s="71"/>
      <c r="UYQ249" s="41"/>
      <c r="UYR249" s="53"/>
      <c r="UYS249" s="53"/>
      <c r="UYT249" s="71"/>
      <c r="UYU249" s="41"/>
      <c r="UYV249" s="53"/>
      <c r="UYW249" s="53"/>
      <c r="UYX249" s="71"/>
      <c r="UYY249" s="41"/>
      <c r="UYZ249" s="53"/>
      <c r="UZA249" s="53"/>
      <c r="UZB249" s="71"/>
      <c r="UZC249" s="41"/>
      <c r="UZD249" s="53"/>
      <c r="UZE249" s="53"/>
      <c r="UZF249" s="71"/>
      <c r="UZG249" s="41"/>
      <c r="UZH249" s="53"/>
      <c r="UZI249" s="53"/>
      <c r="UZJ249" s="71"/>
      <c r="UZK249" s="41"/>
      <c r="UZL249" s="53"/>
      <c r="UZM249" s="53"/>
      <c r="UZN249" s="71"/>
      <c r="UZO249" s="41"/>
      <c r="UZP249" s="53"/>
      <c r="UZQ249" s="53"/>
      <c r="UZR249" s="71"/>
      <c r="UZS249" s="41"/>
      <c r="UZT249" s="53"/>
      <c r="UZU249" s="53"/>
      <c r="UZV249" s="71"/>
      <c r="UZW249" s="41"/>
      <c r="UZX249" s="53"/>
      <c r="UZY249" s="53"/>
      <c r="UZZ249" s="71"/>
      <c r="VAA249" s="41"/>
      <c r="VAB249" s="53"/>
      <c r="VAC249" s="53"/>
      <c r="VAD249" s="71"/>
      <c r="VAE249" s="41"/>
      <c r="VAF249" s="53"/>
      <c r="VAG249" s="53"/>
      <c r="VAH249" s="71"/>
      <c r="VAI249" s="41"/>
      <c r="VAJ249" s="53"/>
      <c r="VAK249" s="53"/>
      <c r="VAL249" s="71"/>
      <c r="VAM249" s="41"/>
      <c r="VAN249" s="53"/>
      <c r="VAO249" s="53"/>
      <c r="VAP249" s="71"/>
      <c r="VAQ249" s="41"/>
      <c r="VAR249" s="53"/>
      <c r="VAS249" s="53"/>
      <c r="VAT249" s="71"/>
      <c r="VAU249" s="41"/>
      <c r="VAV249" s="53"/>
      <c r="VAW249" s="53"/>
      <c r="VAX249" s="71"/>
      <c r="VAY249" s="41"/>
      <c r="VAZ249" s="53"/>
      <c r="VBA249" s="53"/>
      <c r="VBB249" s="71"/>
      <c r="VBC249" s="41"/>
      <c r="VBD249" s="53"/>
      <c r="VBE249" s="53"/>
      <c r="VBF249" s="71"/>
      <c r="VBG249" s="41"/>
      <c r="VBH249" s="53"/>
      <c r="VBI249" s="53"/>
      <c r="VBJ249" s="71"/>
      <c r="VBK249" s="41"/>
      <c r="VBL249" s="53"/>
      <c r="VBM249" s="53"/>
      <c r="VBN249" s="71"/>
      <c r="VBO249" s="41"/>
      <c r="VBP249" s="53"/>
      <c r="VBQ249" s="53"/>
      <c r="VBR249" s="71"/>
      <c r="VBS249" s="41"/>
      <c r="VBT249" s="53"/>
      <c r="VBU249" s="53"/>
      <c r="VBV249" s="71"/>
      <c r="VBW249" s="41"/>
      <c r="VBX249" s="53"/>
      <c r="VBY249" s="53"/>
      <c r="VBZ249" s="71"/>
      <c r="VCA249" s="41"/>
      <c r="VCB249" s="53"/>
      <c r="VCC249" s="53"/>
      <c r="VCD249" s="71"/>
      <c r="VCE249" s="41"/>
      <c r="VCF249" s="53"/>
      <c r="VCG249" s="53"/>
      <c r="VCH249" s="71"/>
      <c r="VCI249" s="41"/>
      <c r="VCJ249" s="53"/>
      <c r="VCK249" s="53"/>
      <c r="VCL249" s="71"/>
      <c r="VCM249" s="41"/>
      <c r="VCN249" s="53"/>
      <c r="VCO249" s="53"/>
      <c r="VCP249" s="71"/>
      <c r="VCQ249" s="41"/>
      <c r="VCR249" s="53"/>
      <c r="VCS249" s="53"/>
      <c r="VCT249" s="71"/>
      <c r="VCU249" s="41"/>
      <c r="VCV249" s="53"/>
      <c r="VCW249" s="53"/>
      <c r="VCX249" s="71"/>
      <c r="VCY249" s="41"/>
      <c r="VCZ249" s="53"/>
      <c r="VDA249" s="53"/>
      <c r="VDB249" s="71"/>
      <c r="VDC249" s="41"/>
      <c r="VDD249" s="53"/>
      <c r="VDE249" s="53"/>
      <c r="VDF249" s="71"/>
      <c r="VDG249" s="41"/>
      <c r="VDH249" s="53"/>
      <c r="VDI249" s="53"/>
      <c r="VDJ249" s="71"/>
      <c r="VDK249" s="41"/>
      <c r="VDL249" s="53"/>
      <c r="VDM249" s="53"/>
      <c r="VDN249" s="71"/>
      <c r="VDO249" s="41"/>
      <c r="VDP249" s="53"/>
      <c r="VDQ249" s="53"/>
      <c r="VDR249" s="71"/>
      <c r="VDS249" s="41"/>
      <c r="VDT249" s="53"/>
      <c r="VDU249" s="53"/>
      <c r="VDV249" s="71"/>
      <c r="VDW249" s="41"/>
      <c r="VDX249" s="53"/>
      <c r="VDY249" s="53"/>
      <c r="VDZ249" s="71"/>
      <c r="VEA249" s="41"/>
      <c r="VEB249" s="53"/>
      <c r="VEC249" s="53"/>
      <c r="VED249" s="71"/>
      <c r="VEE249" s="41"/>
      <c r="VEF249" s="53"/>
      <c r="VEG249" s="53"/>
      <c r="VEH249" s="71"/>
      <c r="VEI249" s="41"/>
      <c r="VEJ249" s="53"/>
      <c r="VEK249" s="53"/>
      <c r="VEL249" s="71"/>
      <c r="VEM249" s="41"/>
      <c r="VEN249" s="53"/>
      <c r="VEO249" s="53"/>
      <c r="VEP249" s="71"/>
      <c r="VEQ249" s="41"/>
      <c r="VER249" s="53"/>
      <c r="VES249" s="53"/>
      <c r="VET249" s="71"/>
      <c r="VEU249" s="41"/>
      <c r="VEV249" s="53"/>
      <c r="VEW249" s="53"/>
      <c r="VEX249" s="71"/>
      <c r="VEY249" s="41"/>
      <c r="VEZ249" s="53"/>
      <c r="VFA249" s="53"/>
      <c r="VFB249" s="71"/>
      <c r="VFC249" s="41"/>
      <c r="VFD249" s="53"/>
      <c r="VFE249" s="53"/>
      <c r="VFF249" s="71"/>
      <c r="VFG249" s="41"/>
      <c r="VFH249" s="53"/>
      <c r="VFI249" s="53"/>
      <c r="VFJ249" s="71"/>
      <c r="VFK249" s="41"/>
      <c r="VFL249" s="53"/>
      <c r="VFM249" s="53"/>
      <c r="VFN249" s="71"/>
      <c r="VFO249" s="41"/>
      <c r="VFP249" s="53"/>
      <c r="VFQ249" s="53"/>
      <c r="VFR249" s="71"/>
      <c r="VFS249" s="41"/>
      <c r="VFT249" s="53"/>
      <c r="VFU249" s="53"/>
      <c r="VFV249" s="71"/>
      <c r="VFW249" s="41"/>
      <c r="VFX249" s="53"/>
      <c r="VFY249" s="53"/>
      <c r="VFZ249" s="71"/>
      <c r="VGA249" s="41"/>
      <c r="VGB249" s="53"/>
      <c r="VGC249" s="53"/>
      <c r="VGD249" s="71"/>
      <c r="VGE249" s="41"/>
      <c r="VGF249" s="53"/>
      <c r="VGG249" s="53"/>
      <c r="VGH249" s="71"/>
      <c r="VGI249" s="41"/>
      <c r="VGJ249" s="53"/>
      <c r="VGK249" s="53"/>
      <c r="VGL249" s="71"/>
      <c r="VGM249" s="41"/>
      <c r="VGN249" s="53"/>
      <c r="VGO249" s="53"/>
      <c r="VGP249" s="71"/>
      <c r="VGQ249" s="41"/>
      <c r="VGR249" s="53"/>
      <c r="VGS249" s="53"/>
      <c r="VGT249" s="71"/>
      <c r="VGU249" s="41"/>
      <c r="VGV249" s="53"/>
      <c r="VGW249" s="53"/>
      <c r="VGX249" s="71"/>
      <c r="VGY249" s="41"/>
      <c r="VGZ249" s="53"/>
      <c r="VHA249" s="53"/>
      <c r="VHB249" s="71"/>
      <c r="VHC249" s="41"/>
      <c r="VHD249" s="53"/>
      <c r="VHE249" s="53"/>
      <c r="VHF249" s="71"/>
      <c r="VHG249" s="41"/>
      <c r="VHH249" s="53"/>
      <c r="VHI249" s="53"/>
      <c r="VHJ249" s="71"/>
      <c r="VHK249" s="41"/>
      <c r="VHL249" s="53"/>
      <c r="VHM249" s="53"/>
      <c r="VHN249" s="71"/>
      <c r="VHO249" s="41"/>
      <c r="VHP249" s="53"/>
      <c r="VHQ249" s="53"/>
      <c r="VHR249" s="71"/>
      <c r="VHS249" s="41"/>
      <c r="VHT249" s="53"/>
      <c r="VHU249" s="53"/>
      <c r="VHV249" s="71"/>
      <c r="VHW249" s="41"/>
      <c r="VHX249" s="53"/>
      <c r="VHY249" s="53"/>
      <c r="VHZ249" s="71"/>
      <c r="VIA249" s="41"/>
      <c r="VIB249" s="53"/>
      <c r="VIC249" s="53"/>
      <c r="VID249" s="71"/>
      <c r="VIE249" s="41"/>
      <c r="VIF249" s="53"/>
      <c r="VIG249" s="53"/>
      <c r="VIH249" s="71"/>
      <c r="VII249" s="41"/>
      <c r="VIJ249" s="53"/>
      <c r="VIK249" s="53"/>
      <c r="VIL249" s="71"/>
      <c r="VIM249" s="41"/>
      <c r="VIN249" s="53"/>
      <c r="VIO249" s="53"/>
      <c r="VIP249" s="71"/>
      <c r="VIQ249" s="41"/>
      <c r="VIR249" s="53"/>
      <c r="VIS249" s="53"/>
      <c r="VIT249" s="71"/>
      <c r="VIU249" s="41"/>
      <c r="VIV249" s="53"/>
      <c r="VIW249" s="53"/>
      <c r="VIX249" s="71"/>
      <c r="VIY249" s="41"/>
      <c r="VIZ249" s="53"/>
      <c r="VJA249" s="53"/>
      <c r="VJB249" s="71"/>
      <c r="VJC249" s="41"/>
      <c r="VJD249" s="53"/>
      <c r="VJE249" s="53"/>
      <c r="VJF249" s="71"/>
      <c r="VJG249" s="41"/>
      <c r="VJH249" s="53"/>
      <c r="VJI249" s="53"/>
      <c r="VJJ249" s="71"/>
      <c r="VJK249" s="41"/>
      <c r="VJL249" s="53"/>
      <c r="VJM249" s="53"/>
      <c r="VJN249" s="71"/>
      <c r="VJO249" s="41"/>
      <c r="VJP249" s="53"/>
      <c r="VJQ249" s="53"/>
      <c r="VJR249" s="71"/>
      <c r="VJS249" s="41"/>
      <c r="VJT249" s="53"/>
      <c r="VJU249" s="53"/>
      <c r="VJV249" s="71"/>
      <c r="VJW249" s="41"/>
      <c r="VJX249" s="53"/>
      <c r="VJY249" s="53"/>
      <c r="VJZ249" s="71"/>
      <c r="VKA249" s="41"/>
      <c r="VKB249" s="53"/>
      <c r="VKC249" s="53"/>
      <c r="VKD249" s="71"/>
      <c r="VKE249" s="41"/>
      <c r="VKF249" s="53"/>
      <c r="VKG249" s="53"/>
      <c r="VKH249" s="71"/>
      <c r="VKI249" s="41"/>
      <c r="VKJ249" s="53"/>
      <c r="VKK249" s="53"/>
      <c r="VKL249" s="71"/>
      <c r="VKM249" s="41"/>
      <c r="VKN249" s="53"/>
      <c r="VKO249" s="53"/>
      <c r="VKP249" s="71"/>
      <c r="VKQ249" s="41"/>
      <c r="VKR249" s="53"/>
      <c r="VKS249" s="53"/>
      <c r="VKT249" s="71"/>
      <c r="VKU249" s="41"/>
      <c r="VKV249" s="53"/>
      <c r="VKW249" s="53"/>
      <c r="VKX249" s="71"/>
      <c r="VKY249" s="41"/>
      <c r="VKZ249" s="53"/>
      <c r="VLA249" s="53"/>
      <c r="VLB249" s="71"/>
      <c r="VLC249" s="41"/>
      <c r="VLD249" s="53"/>
      <c r="VLE249" s="53"/>
      <c r="VLF249" s="71"/>
      <c r="VLG249" s="41"/>
      <c r="VLH249" s="53"/>
      <c r="VLI249" s="53"/>
      <c r="VLJ249" s="71"/>
      <c r="VLK249" s="41"/>
      <c r="VLL249" s="53"/>
      <c r="VLM249" s="53"/>
      <c r="VLN249" s="71"/>
      <c r="VLO249" s="41"/>
      <c r="VLP249" s="53"/>
      <c r="VLQ249" s="53"/>
      <c r="VLR249" s="71"/>
      <c r="VLS249" s="41"/>
      <c r="VLT249" s="53"/>
      <c r="VLU249" s="53"/>
      <c r="VLV249" s="71"/>
      <c r="VLW249" s="41"/>
      <c r="VLX249" s="53"/>
      <c r="VLY249" s="53"/>
      <c r="VLZ249" s="71"/>
      <c r="VMA249" s="41"/>
      <c r="VMB249" s="53"/>
      <c r="VMC249" s="53"/>
      <c r="VMD249" s="71"/>
      <c r="VME249" s="41"/>
      <c r="VMF249" s="53"/>
      <c r="VMG249" s="53"/>
      <c r="VMH249" s="71"/>
      <c r="VMI249" s="41"/>
      <c r="VMJ249" s="53"/>
      <c r="VMK249" s="53"/>
      <c r="VML249" s="71"/>
      <c r="VMM249" s="41"/>
      <c r="VMN249" s="53"/>
      <c r="VMO249" s="53"/>
      <c r="VMP249" s="71"/>
      <c r="VMQ249" s="41"/>
      <c r="VMR249" s="53"/>
      <c r="VMS249" s="53"/>
      <c r="VMT249" s="71"/>
      <c r="VMU249" s="41"/>
      <c r="VMV249" s="53"/>
      <c r="VMW249" s="53"/>
      <c r="VMX249" s="71"/>
      <c r="VMY249" s="41"/>
      <c r="VMZ249" s="53"/>
      <c r="VNA249" s="53"/>
      <c r="VNB249" s="71"/>
      <c r="VNC249" s="41"/>
      <c r="VND249" s="53"/>
      <c r="VNE249" s="53"/>
      <c r="VNF249" s="71"/>
      <c r="VNG249" s="41"/>
      <c r="VNH249" s="53"/>
      <c r="VNI249" s="53"/>
      <c r="VNJ249" s="71"/>
      <c r="VNK249" s="41"/>
      <c r="VNL249" s="53"/>
      <c r="VNM249" s="53"/>
      <c r="VNN249" s="71"/>
      <c r="VNO249" s="41"/>
      <c r="VNP249" s="53"/>
      <c r="VNQ249" s="53"/>
      <c r="VNR249" s="71"/>
      <c r="VNS249" s="41"/>
      <c r="VNT249" s="53"/>
      <c r="VNU249" s="53"/>
      <c r="VNV249" s="71"/>
      <c r="VNW249" s="41"/>
      <c r="VNX249" s="53"/>
      <c r="VNY249" s="53"/>
      <c r="VNZ249" s="71"/>
      <c r="VOA249" s="41"/>
      <c r="VOB249" s="53"/>
      <c r="VOC249" s="53"/>
      <c r="VOD249" s="71"/>
      <c r="VOE249" s="41"/>
      <c r="VOF249" s="53"/>
      <c r="VOG249" s="53"/>
      <c r="VOH249" s="71"/>
      <c r="VOI249" s="41"/>
      <c r="VOJ249" s="53"/>
      <c r="VOK249" s="53"/>
      <c r="VOL249" s="71"/>
      <c r="VOM249" s="41"/>
      <c r="VON249" s="53"/>
      <c r="VOO249" s="53"/>
      <c r="VOP249" s="71"/>
      <c r="VOQ249" s="41"/>
      <c r="VOR249" s="53"/>
      <c r="VOS249" s="53"/>
      <c r="VOT249" s="71"/>
      <c r="VOU249" s="41"/>
      <c r="VOV249" s="53"/>
      <c r="VOW249" s="53"/>
      <c r="VOX249" s="71"/>
      <c r="VOY249" s="41"/>
      <c r="VOZ249" s="53"/>
      <c r="VPA249" s="53"/>
      <c r="VPB249" s="71"/>
      <c r="VPC249" s="41"/>
      <c r="VPD249" s="53"/>
      <c r="VPE249" s="53"/>
      <c r="VPF249" s="71"/>
      <c r="VPG249" s="41"/>
      <c r="VPH249" s="53"/>
      <c r="VPI249" s="53"/>
      <c r="VPJ249" s="71"/>
      <c r="VPK249" s="41"/>
      <c r="VPL249" s="53"/>
      <c r="VPM249" s="53"/>
      <c r="VPN249" s="71"/>
      <c r="VPO249" s="41"/>
      <c r="VPP249" s="53"/>
      <c r="VPQ249" s="53"/>
      <c r="VPR249" s="71"/>
      <c r="VPS249" s="41"/>
      <c r="VPT249" s="53"/>
      <c r="VPU249" s="53"/>
      <c r="VPV249" s="71"/>
      <c r="VPW249" s="41"/>
      <c r="VPX249" s="53"/>
      <c r="VPY249" s="53"/>
      <c r="VPZ249" s="71"/>
      <c r="VQA249" s="41"/>
      <c r="VQB249" s="53"/>
      <c r="VQC249" s="53"/>
      <c r="VQD249" s="71"/>
      <c r="VQE249" s="41"/>
      <c r="VQF249" s="53"/>
      <c r="VQG249" s="53"/>
      <c r="VQH249" s="71"/>
      <c r="VQI249" s="41"/>
      <c r="VQJ249" s="53"/>
      <c r="VQK249" s="53"/>
      <c r="VQL249" s="71"/>
      <c r="VQM249" s="41"/>
      <c r="VQN249" s="53"/>
      <c r="VQO249" s="53"/>
      <c r="VQP249" s="71"/>
      <c r="VQQ249" s="41"/>
      <c r="VQR249" s="53"/>
      <c r="VQS249" s="53"/>
      <c r="VQT249" s="71"/>
      <c r="VQU249" s="41"/>
      <c r="VQV249" s="53"/>
      <c r="VQW249" s="53"/>
      <c r="VQX249" s="71"/>
      <c r="VQY249" s="41"/>
      <c r="VQZ249" s="53"/>
      <c r="VRA249" s="53"/>
      <c r="VRB249" s="71"/>
      <c r="VRC249" s="41"/>
      <c r="VRD249" s="53"/>
      <c r="VRE249" s="53"/>
      <c r="VRF249" s="71"/>
      <c r="VRG249" s="41"/>
      <c r="VRH249" s="53"/>
      <c r="VRI249" s="53"/>
      <c r="VRJ249" s="71"/>
      <c r="VRK249" s="41"/>
      <c r="VRL249" s="53"/>
      <c r="VRM249" s="53"/>
      <c r="VRN249" s="71"/>
      <c r="VRO249" s="41"/>
      <c r="VRP249" s="53"/>
      <c r="VRQ249" s="53"/>
      <c r="VRR249" s="71"/>
      <c r="VRS249" s="41"/>
      <c r="VRT249" s="53"/>
      <c r="VRU249" s="53"/>
      <c r="VRV249" s="71"/>
      <c r="VRW249" s="41"/>
      <c r="VRX249" s="53"/>
      <c r="VRY249" s="53"/>
      <c r="VRZ249" s="71"/>
      <c r="VSA249" s="41"/>
      <c r="VSB249" s="53"/>
      <c r="VSC249" s="53"/>
      <c r="VSD249" s="71"/>
      <c r="VSE249" s="41"/>
      <c r="VSF249" s="53"/>
      <c r="VSG249" s="53"/>
      <c r="VSH249" s="71"/>
      <c r="VSI249" s="41"/>
      <c r="VSJ249" s="53"/>
      <c r="VSK249" s="53"/>
      <c r="VSL249" s="71"/>
      <c r="VSM249" s="41"/>
      <c r="VSN249" s="53"/>
      <c r="VSO249" s="53"/>
      <c r="VSP249" s="71"/>
      <c r="VSQ249" s="41"/>
      <c r="VSR249" s="53"/>
      <c r="VSS249" s="53"/>
      <c r="VST249" s="71"/>
      <c r="VSU249" s="41"/>
      <c r="VSV249" s="53"/>
      <c r="VSW249" s="53"/>
      <c r="VSX249" s="71"/>
      <c r="VSY249" s="41"/>
      <c r="VSZ249" s="53"/>
      <c r="VTA249" s="53"/>
      <c r="VTB249" s="71"/>
      <c r="VTC249" s="41"/>
      <c r="VTD249" s="53"/>
      <c r="VTE249" s="53"/>
      <c r="VTF249" s="71"/>
      <c r="VTG249" s="41"/>
      <c r="VTH249" s="53"/>
      <c r="VTI249" s="53"/>
      <c r="VTJ249" s="71"/>
      <c r="VTK249" s="41"/>
      <c r="VTL249" s="53"/>
      <c r="VTM249" s="53"/>
      <c r="VTN249" s="71"/>
      <c r="VTO249" s="41"/>
      <c r="VTP249" s="53"/>
      <c r="VTQ249" s="53"/>
      <c r="VTR249" s="71"/>
      <c r="VTS249" s="41"/>
      <c r="VTT249" s="53"/>
      <c r="VTU249" s="53"/>
      <c r="VTV249" s="71"/>
      <c r="VTW249" s="41"/>
      <c r="VTX249" s="53"/>
      <c r="VTY249" s="53"/>
      <c r="VTZ249" s="71"/>
      <c r="VUA249" s="41"/>
      <c r="VUB249" s="53"/>
      <c r="VUC249" s="53"/>
      <c r="VUD249" s="71"/>
      <c r="VUE249" s="41"/>
      <c r="VUF249" s="53"/>
      <c r="VUG249" s="53"/>
      <c r="VUH249" s="71"/>
      <c r="VUI249" s="41"/>
      <c r="VUJ249" s="53"/>
      <c r="VUK249" s="53"/>
      <c r="VUL249" s="71"/>
      <c r="VUM249" s="41"/>
      <c r="VUN249" s="53"/>
      <c r="VUO249" s="53"/>
      <c r="VUP249" s="71"/>
      <c r="VUQ249" s="41"/>
      <c r="VUR249" s="53"/>
      <c r="VUS249" s="53"/>
      <c r="VUT249" s="71"/>
      <c r="VUU249" s="41"/>
      <c r="VUV249" s="53"/>
      <c r="VUW249" s="53"/>
      <c r="VUX249" s="71"/>
      <c r="VUY249" s="41"/>
      <c r="VUZ249" s="53"/>
      <c r="VVA249" s="53"/>
      <c r="VVB249" s="71"/>
      <c r="VVC249" s="41"/>
      <c r="VVD249" s="53"/>
      <c r="VVE249" s="53"/>
      <c r="VVF249" s="71"/>
      <c r="VVG249" s="41"/>
      <c r="VVH249" s="53"/>
      <c r="VVI249" s="53"/>
      <c r="VVJ249" s="71"/>
      <c r="VVK249" s="41"/>
      <c r="VVL249" s="53"/>
      <c r="VVM249" s="53"/>
      <c r="VVN249" s="71"/>
      <c r="VVO249" s="41"/>
      <c r="VVP249" s="53"/>
      <c r="VVQ249" s="53"/>
      <c r="VVR249" s="71"/>
      <c r="VVS249" s="41"/>
      <c r="VVT249" s="53"/>
      <c r="VVU249" s="53"/>
      <c r="VVV249" s="71"/>
      <c r="VVW249" s="41"/>
      <c r="VVX249" s="53"/>
      <c r="VVY249" s="53"/>
      <c r="VVZ249" s="71"/>
      <c r="VWA249" s="41"/>
      <c r="VWB249" s="53"/>
      <c r="VWC249" s="53"/>
      <c r="VWD249" s="71"/>
      <c r="VWE249" s="41"/>
      <c r="VWF249" s="53"/>
      <c r="VWG249" s="53"/>
      <c r="VWH249" s="71"/>
      <c r="VWI249" s="41"/>
      <c r="VWJ249" s="53"/>
      <c r="VWK249" s="53"/>
      <c r="VWL249" s="71"/>
      <c r="VWM249" s="41"/>
      <c r="VWN249" s="53"/>
      <c r="VWO249" s="53"/>
      <c r="VWP249" s="71"/>
      <c r="VWQ249" s="41"/>
      <c r="VWR249" s="53"/>
      <c r="VWS249" s="53"/>
      <c r="VWT249" s="71"/>
      <c r="VWU249" s="41"/>
      <c r="VWV249" s="53"/>
      <c r="VWW249" s="53"/>
      <c r="VWX249" s="71"/>
      <c r="VWY249" s="41"/>
      <c r="VWZ249" s="53"/>
      <c r="VXA249" s="53"/>
      <c r="VXB249" s="71"/>
      <c r="VXC249" s="41"/>
      <c r="VXD249" s="53"/>
      <c r="VXE249" s="53"/>
      <c r="VXF249" s="71"/>
      <c r="VXG249" s="41"/>
      <c r="VXH249" s="53"/>
      <c r="VXI249" s="53"/>
      <c r="VXJ249" s="71"/>
      <c r="VXK249" s="41"/>
      <c r="VXL249" s="53"/>
      <c r="VXM249" s="53"/>
      <c r="VXN249" s="71"/>
      <c r="VXO249" s="41"/>
      <c r="VXP249" s="53"/>
      <c r="VXQ249" s="53"/>
      <c r="VXR249" s="71"/>
      <c r="VXS249" s="41"/>
      <c r="VXT249" s="53"/>
      <c r="VXU249" s="53"/>
      <c r="VXV249" s="71"/>
      <c r="VXW249" s="41"/>
      <c r="VXX249" s="53"/>
      <c r="VXY249" s="53"/>
      <c r="VXZ249" s="71"/>
      <c r="VYA249" s="41"/>
      <c r="VYB249" s="53"/>
      <c r="VYC249" s="53"/>
      <c r="VYD249" s="71"/>
      <c r="VYE249" s="41"/>
      <c r="VYF249" s="53"/>
      <c r="VYG249" s="53"/>
      <c r="VYH249" s="71"/>
      <c r="VYI249" s="41"/>
      <c r="VYJ249" s="53"/>
      <c r="VYK249" s="53"/>
      <c r="VYL249" s="71"/>
      <c r="VYM249" s="41"/>
      <c r="VYN249" s="53"/>
      <c r="VYO249" s="53"/>
      <c r="VYP249" s="71"/>
      <c r="VYQ249" s="41"/>
      <c r="VYR249" s="53"/>
      <c r="VYS249" s="53"/>
      <c r="VYT249" s="71"/>
      <c r="VYU249" s="41"/>
      <c r="VYV249" s="53"/>
      <c r="VYW249" s="53"/>
      <c r="VYX249" s="71"/>
      <c r="VYY249" s="41"/>
      <c r="VYZ249" s="53"/>
      <c r="VZA249" s="53"/>
      <c r="VZB249" s="71"/>
      <c r="VZC249" s="41"/>
      <c r="VZD249" s="53"/>
      <c r="VZE249" s="53"/>
      <c r="VZF249" s="71"/>
      <c r="VZG249" s="41"/>
      <c r="VZH249" s="53"/>
      <c r="VZI249" s="53"/>
      <c r="VZJ249" s="71"/>
      <c r="VZK249" s="41"/>
      <c r="VZL249" s="53"/>
      <c r="VZM249" s="53"/>
      <c r="VZN249" s="71"/>
      <c r="VZO249" s="41"/>
      <c r="VZP249" s="53"/>
      <c r="VZQ249" s="53"/>
      <c r="VZR249" s="71"/>
      <c r="VZS249" s="41"/>
      <c r="VZT249" s="53"/>
      <c r="VZU249" s="53"/>
      <c r="VZV249" s="71"/>
      <c r="VZW249" s="41"/>
      <c r="VZX249" s="53"/>
      <c r="VZY249" s="53"/>
      <c r="VZZ249" s="71"/>
      <c r="WAA249" s="41"/>
      <c r="WAB249" s="53"/>
      <c r="WAC249" s="53"/>
      <c r="WAD249" s="71"/>
      <c r="WAE249" s="41"/>
      <c r="WAF249" s="53"/>
      <c r="WAG249" s="53"/>
      <c r="WAH249" s="71"/>
      <c r="WAI249" s="41"/>
      <c r="WAJ249" s="53"/>
      <c r="WAK249" s="53"/>
      <c r="WAL249" s="71"/>
      <c r="WAM249" s="41"/>
      <c r="WAN249" s="53"/>
      <c r="WAO249" s="53"/>
      <c r="WAP249" s="71"/>
      <c r="WAQ249" s="41"/>
      <c r="WAR249" s="53"/>
      <c r="WAS249" s="53"/>
      <c r="WAT249" s="71"/>
      <c r="WAU249" s="41"/>
      <c r="WAV249" s="53"/>
      <c r="WAW249" s="53"/>
      <c r="WAX249" s="71"/>
      <c r="WAY249" s="41"/>
      <c r="WAZ249" s="53"/>
      <c r="WBA249" s="53"/>
      <c r="WBB249" s="71"/>
      <c r="WBC249" s="41"/>
      <c r="WBD249" s="53"/>
      <c r="WBE249" s="53"/>
      <c r="WBF249" s="71"/>
      <c r="WBG249" s="41"/>
      <c r="WBH249" s="53"/>
      <c r="WBI249" s="53"/>
      <c r="WBJ249" s="71"/>
      <c r="WBK249" s="41"/>
      <c r="WBL249" s="53"/>
      <c r="WBM249" s="53"/>
      <c r="WBN249" s="71"/>
      <c r="WBO249" s="41"/>
      <c r="WBP249" s="53"/>
      <c r="WBQ249" s="53"/>
      <c r="WBR249" s="71"/>
      <c r="WBS249" s="41"/>
      <c r="WBT249" s="53"/>
      <c r="WBU249" s="53"/>
      <c r="WBV249" s="71"/>
      <c r="WBW249" s="41"/>
      <c r="WBX249" s="53"/>
      <c r="WBY249" s="53"/>
      <c r="WBZ249" s="71"/>
      <c r="WCA249" s="41"/>
      <c r="WCB249" s="53"/>
      <c r="WCC249" s="53"/>
      <c r="WCD249" s="71"/>
      <c r="WCE249" s="41"/>
      <c r="WCF249" s="53"/>
      <c r="WCG249" s="53"/>
      <c r="WCH249" s="71"/>
      <c r="WCI249" s="41"/>
      <c r="WCJ249" s="53"/>
      <c r="WCK249" s="53"/>
      <c r="WCL249" s="71"/>
      <c r="WCM249" s="41"/>
      <c r="WCN249" s="53"/>
      <c r="WCO249" s="53"/>
      <c r="WCP249" s="71"/>
      <c r="WCQ249" s="41"/>
      <c r="WCR249" s="53"/>
      <c r="WCS249" s="53"/>
      <c r="WCT249" s="71"/>
      <c r="WCU249" s="41"/>
      <c r="WCV249" s="53"/>
      <c r="WCW249" s="53"/>
      <c r="WCX249" s="71"/>
      <c r="WCY249" s="41"/>
      <c r="WCZ249" s="53"/>
      <c r="WDA249" s="53"/>
      <c r="WDB249" s="71"/>
      <c r="WDC249" s="41"/>
      <c r="WDD249" s="53"/>
      <c r="WDE249" s="53"/>
      <c r="WDF249" s="71"/>
      <c r="WDG249" s="41"/>
      <c r="WDH249" s="53"/>
      <c r="WDI249" s="53"/>
      <c r="WDJ249" s="71"/>
      <c r="WDK249" s="41"/>
      <c r="WDL249" s="53"/>
      <c r="WDM249" s="53"/>
      <c r="WDN249" s="71"/>
      <c r="WDO249" s="41"/>
      <c r="WDP249" s="53"/>
      <c r="WDQ249" s="53"/>
      <c r="WDR249" s="71"/>
      <c r="WDS249" s="41"/>
      <c r="WDT249" s="53"/>
      <c r="WDU249" s="53"/>
      <c r="WDV249" s="71"/>
      <c r="WDW249" s="41"/>
      <c r="WDX249" s="53"/>
      <c r="WDY249" s="53"/>
      <c r="WDZ249" s="71"/>
      <c r="WEA249" s="41"/>
      <c r="WEB249" s="53"/>
      <c r="WEC249" s="53"/>
      <c r="WED249" s="71"/>
      <c r="WEE249" s="41"/>
      <c r="WEF249" s="53"/>
      <c r="WEG249" s="53"/>
      <c r="WEH249" s="71"/>
      <c r="WEI249" s="41"/>
      <c r="WEJ249" s="53"/>
      <c r="WEK249" s="53"/>
      <c r="WEL249" s="71"/>
      <c r="WEM249" s="41"/>
      <c r="WEN249" s="53"/>
      <c r="WEO249" s="53"/>
      <c r="WEP249" s="71"/>
      <c r="WEQ249" s="41"/>
      <c r="WER249" s="53"/>
      <c r="WES249" s="53"/>
      <c r="WET249" s="71"/>
      <c r="WEU249" s="41"/>
      <c r="WEV249" s="53"/>
      <c r="WEW249" s="53"/>
      <c r="WEX249" s="71"/>
      <c r="WEY249" s="41"/>
      <c r="WEZ249" s="53"/>
      <c r="WFA249" s="53"/>
      <c r="WFB249" s="71"/>
      <c r="WFC249" s="41"/>
      <c r="WFD249" s="53"/>
      <c r="WFE249" s="53"/>
      <c r="WFF249" s="71"/>
      <c r="WFG249" s="41"/>
      <c r="WFH249" s="53"/>
      <c r="WFI249" s="53"/>
      <c r="WFJ249" s="71"/>
      <c r="WFK249" s="41"/>
      <c r="WFL249" s="53"/>
      <c r="WFM249" s="53"/>
      <c r="WFN249" s="71"/>
      <c r="WFO249" s="41"/>
      <c r="WFP249" s="53"/>
      <c r="WFQ249" s="53"/>
      <c r="WFR249" s="71"/>
      <c r="WFS249" s="41"/>
      <c r="WFT249" s="53"/>
      <c r="WFU249" s="53"/>
      <c r="WFV249" s="71"/>
      <c r="WFW249" s="41"/>
      <c r="WFX249" s="53"/>
      <c r="WFY249" s="53"/>
      <c r="WFZ249" s="71"/>
      <c r="WGA249" s="41"/>
      <c r="WGB249" s="53"/>
      <c r="WGC249" s="53"/>
      <c r="WGD249" s="71"/>
      <c r="WGE249" s="41"/>
      <c r="WGF249" s="53"/>
      <c r="WGG249" s="53"/>
      <c r="WGH249" s="71"/>
      <c r="WGI249" s="41"/>
      <c r="WGJ249" s="53"/>
      <c r="WGK249" s="53"/>
      <c r="WGL249" s="71"/>
      <c r="WGM249" s="41"/>
      <c r="WGN249" s="53"/>
      <c r="WGO249" s="53"/>
      <c r="WGP249" s="71"/>
      <c r="WGQ249" s="41"/>
      <c r="WGR249" s="53"/>
      <c r="WGS249" s="53"/>
      <c r="WGT249" s="71"/>
      <c r="WGU249" s="41"/>
      <c r="WGV249" s="53"/>
      <c r="WGW249" s="53"/>
      <c r="WGX249" s="71"/>
      <c r="WGY249" s="41"/>
      <c r="WGZ249" s="53"/>
      <c r="WHA249" s="53"/>
      <c r="WHB249" s="71"/>
      <c r="WHC249" s="41"/>
      <c r="WHD249" s="53"/>
      <c r="WHE249" s="53"/>
      <c r="WHF249" s="71"/>
      <c r="WHG249" s="41"/>
      <c r="WHH249" s="53"/>
      <c r="WHI249" s="53"/>
      <c r="WHJ249" s="71"/>
      <c r="WHK249" s="41"/>
      <c r="WHL249" s="53"/>
      <c r="WHM249" s="53"/>
      <c r="WHN249" s="71"/>
      <c r="WHO249" s="41"/>
      <c r="WHP249" s="53"/>
      <c r="WHQ249" s="53"/>
      <c r="WHR249" s="71"/>
      <c r="WHS249" s="41"/>
      <c r="WHT249" s="53"/>
      <c r="WHU249" s="53"/>
      <c r="WHV249" s="71"/>
      <c r="WHW249" s="41"/>
      <c r="WHX249" s="53"/>
      <c r="WHY249" s="53"/>
      <c r="WHZ249" s="71"/>
      <c r="WIA249" s="41"/>
      <c r="WIB249" s="53"/>
      <c r="WIC249" s="53"/>
      <c r="WID249" s="71"/>
      <c r="WIE249" s="41"/>
      <c r="WIF249" s="53"/>
      <c r="WIG249" s="53"/>
      <c r="WIH249" s="71"/>
      <c r="WII249" s="41"/>
      <c r="WIJ249" s="53"/>
      <c r="WIK249" s="53"/>
      <c r="WIL249" s="71"/>
      <c r="WIM249" s="41"/>
      <c r="WIN249" s="53"/>
      <c r="WIO249" s="53"/>
      <c r="WIP249" s="71"/>
      <c r="WIQ249" s="41"/>
      <c r="WIR249" s="53"/>
      <c r="WIS249" s="53"/>
      <c r="WIT249" s="71"/>
      <c r="WIU249" s="41"/>
      <c r="WIV249" s="53"/>
      <c r="WIW249" s="53"/>
      <c r="WIX249" s="71"/>
      <c r="WIY249" s="41"/>
      <c r="WIZ249" s="53"/>
      <c r="WJA249" s="53"/>
      <c r="WJB249" s="71"/>
      <c r="WJC249" s="41"/>
      <c r="WJD249" s="53"/>
      <c r="WJE249" s="53"/>
      <c r="WJF249" s="71"/>
      <c r="WJG249" s="41"/>
      <c r="WJH249" s="53"/>
      <c r="WJI249" s="53"/>
      <c r="WJJ249" s="71"/>
      <c r="WJK249" s="41"/>
      <c r="WJL249" s="53"/>
      <c r="WJM249" s="53"/>
      <c r="WJN249" s="71"/>
      <c r="WJO249" s="41"/>
      <c r="WJP249" s="53"/>
      <c r="WJQ249" s="53"/>
      <c r="WJR249" s="71"/>
      <c r="WJS249" s="41"/>
      <c r="WJT249" s="53"/>
      <c r="WJU249" s="53"/>
      <c r="WJV249" s="71"/>
      <c r="WJW249" s="41"/>
      <c r="WJX249" s="53"/>
      <c r="WJY249" s="53"/>
      <c r="WJZ249" s="71"/>
      <c r="WKA249" s="41"/>
      <c r="WKB249" s="53"/>
      <c r="WKC249" s="53"/>
      <c r="WKD249" s="71"/>
      <c r="WKE249" s="41"/>
      <c r="WKF249" s="53"/>
      <c r="WKG249" s="53"/>
      <c r="WKH249" s="71"/>
      <c r="WKI249" s="41"/>
      <c r="WKJ249" s="53"/>
      <c r="WKK249" s="53"/>
      <c r="WKL249" s="71"/>
      <c r="WKM249" s="41"/>
      <c r="WKN249" s="53"/>
      <c r="WKO249" s="53"/>
      <c r="WKP249" s="71"/>
      <c r="WKQ249" s="41"/>
      <c r="WKR249" s="53"/>
      <c r="WKS249" s="53"/>
      <c r="WKT249" s="71"/>
      <c r="WKU249" s="41"/>
      <c r="WKV249" s="53"/>
      <c r="WKW249" s="53"/>
      <c r="WKX249" s="71"/>
      <c r="WKY249" s="41"/>
      <c r="WKZ249" s="53"/>
      <c r="WLA249" s="53"/>
      <c r="WLB249" s="71"/>
      <c r="WLC249" s="41"/>
      <c r="WLD249" s="53"/>
      <c r="WLE249" s="53"/>
      <c r="WLF249" s="71"/>
      <c r="WLG249" s="41"/>
      <c r="WLH249" s="53"/>
      <c r="WLI249" s="53"/>
      <c r="WLJ249" s="71"/>
      <c r="WLK249" s="41"/>
      <c r="WLL249" s="53"/>
      <c r="WLM249" s="53"/>
      <c r="WLN249" s="71"/>
      <c r="WLO249" s="41"/>
      <c r="WLP249" s="53"/>
      <c r="WLQ249" s="53"/>
      <c r="WLR249" s="71"/>
      <c r="WLS249" s="41"/>
      <c r="WLT249" s="53"/>
      <c r="WLU249" s="53"/>
      <c r="WLV249" s="71"/>
      <c r="WLW249" s="41"/>
      <c r="WLX249" s="53"/>
      <c r="WLY249" s="53"/>
      <c r="WLZ249" s="71"/>
      <c r="WMA249" s="41"/>
      <c r="WMB249" s="53"/>
      <c r="WMC249" s="53"/>
      <c r="WMD249" s="71"/>
      <c r="WME249" s="41"/>
      <c r="WMF249" s="53"/>
      <c r="WMG249" s="53"/>
      <c r="WMH249" s="71"/>
      <c r="WMI249" s="41"/>
      <c r="WMJ249" s="53"/>
      <c r="WMK249" s="53"/>
      <c r="WML249" s="71"/>
      <c r="WMM249" s="41"/>
      <c r="WMN249" s="53"/>
      <c r="WMO249" s="53"/>
      <c r="WMP249" s="71"/>
      <c r="WMQ249" s="41"/>
      <c r="WMR249" s="53"/>
      <c r="WMS249" s="53"/>
      <c r="WMT249" s="71"/>
      <c r="WMU249" s="41"/>
      <c r="WMV249" s="53"/>
      <c r="WMW249" s="53"/>
      <c r="WMX249" s="71"/>
      <c r="WMY249" s="41"/>
      <c r="WMZ249" s="53"/>
      <c r="WNA249" s="53"/>
      <c r="WNB249" s="71"/>
      <c r="WNC249" s="41"/>
      <c r="WND249" s="53"/>
      <c r="WNE249" s="53"/>
      <c r="WNF249" s="71"/>
      <c r="WNG249" s="41"/>
      <c r="WNH249" s="53"/>
      <c r="WNI249" s="53"/>
      <c r="WNJ249" s="71"/>
      <c r="WNK249" s="41"/>
      <c r="WNL249" s="53"/>
      <c r="WNM249" s="53"/>
      <c r="WNN249" s="71"/>
      <c r="WNO249" s="41"/>
      <c r="WNP249" s="53"/>
      <c r="WNQ249" s="53"/>
      <c r="WNR249" s="71"/>
      <c r="WNS249" s="41"/>
      <c r="WNT249" s="53"/>
      <c r="WNU249" s="53"/>
      <c r="WNV249" s="71"/>
      <c r="WNW249" s="41"/>
      <c r="WNX249" s="53"/>
      <c r="WNY249" s="53"/>
      <c r="WNZ249" s="71"/>
      <c r="WOA249" s="41"/>
      <c r="WOB249" s="53"/>
      <c r="WOC249" s="53"/>
      <c r="WOD249" s="71"/>
      <c r="WOE249" s="41"/>
      <c r="WOF249" s="53"/>
      <c r="WOG249" s="53"/>
      <c r="WOH249" s="71"/>
      <c r="WOI249" s="41"/>
      <c r="WOJ249" s="53"/>
      <c r="WOK249" s="53"/>
      <c r="WOL249" s="71"/>
      <c r="WOM249" s="41"/>
      <c r="WON249" s="53"/>
      <c r="WOO249" s="53"/>
      <c r="WOP249" s="71"/>
      <c r="WOQ249" s="41"/>
      <c r="WOR249" s="53"/>
      <c r="WOS249" s="53"/>
      <c r="WOT249" s="71"/>
      <c r="WOU249" s="41"/>
      <c r="WOV249" s="53"/>
      <c r="WOW249" s="53"/>
      <c r="WOX249" s="71"/>
      <c r="WOY249" s="41"/>
      <c r="WOZ249" s="53"/>
      <c r="WPA249" s="53"/>
      <c r="WPB249" s="71"/>
      <c r="WPC249" s="41"/>
      <c r="WPD249" s="53"/>
      <c r="WPE249" s="53"/>
      <c r="WPF249" s="71"/>
      <c r="WPG249" s="41"/>
      <c r="WPH249" s="53"/>
      <c r="WPI249" s="53"/>
      <c r="WPJ249" s="71"/>
      <c r="WPK249" s="41"/>
      <c r="WPL249" s="53"/>
      <c r="WPM249" s="53"/>
      <c r="WPN249" s="71"/>
      <c r="WPO249" s="41"/>
      <c r="WPP249" s="53"/>
      <c r="WPQ249" s="53"/>
      <c r="WPR249" s="71"/>
      <c r="WPS249" s="41"/>
      <c r="WPT249" s="53"/>
      <c r="WPU249" s="53"/>
      <c r="WPV249" s="71"/>
      <c r="WPW249" s="41"/>
      <c r="WPX249" s="53"/>
      <c r="WPY249" s="53"/>
      <c r="WPZ249" s="71"/>
      <c r="WQA249" s="41"/>
      <c r="WQB249" s="53"/>
      <c r="WQC249" s="53"/>
      <c r="WQD249" s="71"/>
      <c r="WQE249" s="41"/>
      <c r="WQF249" s="53"/>
      <c r="WQG249" s="53"/>
      <c r="WQH249" s="71"/>
      <c r="WQI249" s="41"/>
      <c r="WQJ249" s="53"/>
      <c r="WQK249" s="53"/>
      <c r="WQL249" s="71"/>
      <c r="WQM249" s="41"/>
      <c r="WQN249" s="53"/>
      <c r="WQO249" s="53"/>
      <c r="WQP249" s="71"/>
      <c r="WQQ249" s="41"/>
      <c r="WQR249" s="53"/>
      <c r="WQS249" s="53"/>
      <c r="WQT249" s="71"/>
      <c r="WQU249" s="41"/>
      <c r="WQV249" s="53"/>
      <c r="WQW249" s="53"/>
      <c r="WQX249" s="71"/>
      <c r="WQY249" s="41"/>
      <c r="WQZ249" s="53"/>
      <c r="WRA249" s="53"/>
      <c r="WRB249" s="71"/>
      <c r="WRC249" s="41"/>
      <c r="WRD249" s="53"/>
      <c r="WRE249" s="53"/>
      <c r="WRF249" s="71"/>
      <c r="WRG249" s="41"/>
      <c r="WRH249" s="53"/>
      <c r="WRI249" s="53"/>
      <c r="WRJ249" s="71"/>
      <c r="WRK249" s="41"/>
      <c r="WRL249" s="53"/>
      <c r="WRM249" s="53"/>
      <c r="WRN249" s="71"/>
      <c r="WRO249" s="41"/>
      <c r="WRP249" s="53"/>
      <c r="WRQ249" s="53"/>
      <c r="WRR249" s="71"/>
      <c r="WRS249" s="41"/>
      <c r="WRT249" s="53"/>
      <c r="WRU249" s="53"/>
      <c r="WRV249" s="71"/>
      <c r="WRW249" s="41"/>
      <c r="WRX249" s="53"/>
      <c r="WRY249" s="53"/>
      <c r="WRZ249" s="71"/>
      <c r="WSA249" s="41"/>
      <c r="WSB249" s="53"/>
      <c r="WSC249" s="53"/>
      <c r="WSD249" s="71"/>
      <c r="WSE249" s="41"/>
      <c r="WSF249" s="53"/>
      <c r="WSG249" s="53"/>
      <c r="WSH249" s="71"/>
      <c r="WSI249" s="41"/>
      <c r="WSJ249" s="53"/>
      <c r="WSK249" s="53"/>
      <c r="WSL249" s="71"/>
      <c r="WSM249" s="41"/>
      <c r="WSN249" s="53"/>
      <c r="WSO249" s="53"/>
      <c r="WSP249" s="71"/>
      <c r="WSQ249" s="41"/>
      <c r="WSR249" s="53"/>
      <c r="WSS249" s="53"/>
      <c r="WST249" s="71"/>
      <c r="WSU249" s="41"/>
      <c r="WSV249" s="53"/>
      <c r="WSW249" s="53"/>
      <c r="WSX249" s="71"/>
      <c r="WSY249" s="41"/>
      <c r="WSZ249" s="53"/>
      <c r="WTA249" s="53"/>
      <c r="WTB249" s="71"/>
      <c r="WTC249" s="41"/>
      <c r="WTD249" s="53"/>
      <c r="WTE249" s="53"/>
      <c r="WTF249" s="71"/>
      <c r="WTG249" s="41"/>
      <c r="WTH249" s="53"/>
      <c r="WTI249" s="53"/>
      <c r="WTJ249" s="71"/>
      <c r="WTK249" s="41"/>
      <c r="WTL249" s="53"/>
      <c r="WTM249" s="53"/>
      <c r="WTN249" s="71"/>
      <c r="WTO249" s="41"/>
      <c r="WTP249" s="53"/>
      <c r="WTQ249" s="53"/>
      <c r="WTR249" s="71"/>
      <c r="WTS249" s="41"/>
      <c r="WTT249" s="53"/>
      <c r="WTU249" s="53"/>
      <c r="WTV249" s="71"/>
      <c r="WTW249" s="41"/>
      <c r="WTX249" s="53"/>
      <c r="WTY249" s="53"/>
      <c r="WTZ249" s="71"/>
      <c r="WUA249" s="41"/>
      <c r="WUB249" s="53"/>
      <c r="WUC249" s="53"/>
      <c r="WUD249" s="71"/>
      <c r="WUE249" s="41"/>
      <c r="WUF249" s="53"/>
      <c r="WUG249" s="53"/>
      <c r="WUH249" s="71"/>
      <c r="WUI249" s="41"/>
      <c r="WUJ249" s="53"/>
      <c r="WUK249" s="53"/>
      <c r="WUL249" s="71"/>
      <c r="WUM249" s="41"/>
      <c r="WUN249" s="53"/>
      <c r="WUO249" s="53"/>
      <c r="WUP249" s="71"/>
      <c r="WUQ249" s="41"/>
      <c r="WUR249" s="53"/>
      <c r="WUS249" s="53"/>
      <c r="WUT249" s="71"/>
      <c r="WUU249" s="41"/>
      <c r="WUV249" s="53"/>
      <c r="WUW249" s="53"/>
      <c r="WUX249" s="71"/>
      <c r="WUY249" s="41"/>
      <c r="WUZ249" s="53"/>
      <c r="WVA249" s="53"/>
      <c r="WVB249" s="71"/>
      <c r="WVC249" s="41"/>
      <c r="WVD249" s="53"/>
      <c r="WVE249" s="53"/>
      <c r="WVF249" s="71"/>
      <c r="WVG249" s="41"/>
      <c r="WVH249" s="53"/>
      <c r="WVI249" s="53"/>
      <c r="WVJ249" s="71"/>
      <c r="WVK249" s="41"/>
      <c r="WVL249" s="53"/>
      <c r="WVM249" s="53"/>
      <c r="WVN249" s="71"/>
      <c r="WVO249" s="41"/>
      <c r="WVP249" s="53"/>
      <c r="WVQ249" s="53"/>
      <c r="WVR249" s="71"/>
      <c r="WVS249" s="41"/>
      <c r="WVT249" s="53"/>
      <c r="WVU249" s="53"/>
      <c r="WVV249" s="71"/>
      <c r="WVW249" s="41"/>
      <c r="WVX249" s="53"/>
      <c r="WVY249" s="53"/>
      <c r="WVZ249" s="71"/>
      <c r="WWA249" s="41"/>
      <c r="WWB249" s="53"/>
      <c r="WWC249" s="53"/>
      <c r="WWD249" s="71"/>
      <c r="WWE249" s="41"/>
      <c r="WWF249" s="53"/>
      <c r="WWG249" s="53"/>
      <c r="WWH249" s="71"/>
      <c r="WWI249" s="41"/>
      <c r="WWJ249" s="53"/>
      <c r="WWK249" s="53"/>
      <c r="WWL249" s="71"/>
      <c r="WWM249" s="41"/>
      <c r="WWN249" s="53"/>
      <c r="WWO249" s="53"/>
      <c r="WWP249" s="71"/>
      <c r="WWQ249" s="41"/>
      <c r="WWR249" s="53"/>
      <c r="WWS249" s="53"/>
      <c r="WWT249" s="71"/>
      <c r="WWU249" s="41"/>
      <c r="WWV249" s="53"/>
      <c r="WWW249" s="53"/>
      <c r="WWX249" s="71"/>
      <c r="WWY249" s="41"/>
      <c r="WWZ249" s="53"/>
      <c r="WXA249" s="53"/>
      <c r="WXB249" s="71"/>
      <c r="WXC249" s="41"/>
      <c r="WXD249" s="53"/>
      <c r="WXE249" s="53"/>
      <c r="WXF249" s="71"/>
      <c r="WXG249" s="41"/>
      <c r="WXH249" s="53"/>
      <c r="WXI249" s="53"/>
      <c r="WXJ249" s="71"/>
      <c r="WXK249" s="41"/>
      <c r="WXL249" s="53"/>
      <c r="WXM249" s="53"/>
      <c r="WXN249" s="71"/>
      <c r="WXO249" s="41"/>
      <c r="WXP249" s="53"/>
      <c r="WXQ249" s="53"/>
      <c r="WXR249" s="71"/>
      <c r="WXS249" s="41"/>
      <c r="WXT249" s="53"/>
      <c r="WXU249" s="53"/>
      <c r="WXV249" s="71"/>
      <c r="WXW249" s="41"/>
      <c r="WXX249" s="53"/>
      <c r="WXY249" s="53"/>
      <c r="WXZ249" s="71"/>
      <c r="WYA249" s="41"/>
      <c r="WYB249" s="53"/>
      <c r="WYC249" s="53"/>
      <c r="WYD249" s="71"/>
      <c r="WYE249" s="41"/>
      <c r="WYF249" s="53"/>
      <c r="WYG249" s="53"/>
      <c r="WYH249" s="71"/>
      <c r="WYI249" s="41"/>
      <c r="WYJ249" s="53"/>
      <c r="WYK249" s="53"/>
      <c r="WYL249" s="71"/>
      <c r="WYM249" s="41"/>
      <c r="WYN249" s="53"/>
      <c r="WYO249" s="53"/>
      <c r="WYP249" s="71"/>
      <c r="WYQ249" s="41"/>
      <c r="WYR249" s="53"/>
      <c r="WYS249" s="53"/>
      <c r="WYT249" s="71"/>
      <c r="WYU249" s="41"/>
      <c r="WYV249" s="53"/>
      <c r="WYW249" s="53"/>
      <c r="WYX249" s="71"/>
      <c r="WYY249" s="41"/>
      <c r="WYZ249" s="53"/>
      <c r="WZA249" s="53"/>
      <c r="WZB249" s="71"/>
      <c r="WZC249" s="41"/>
      <c r="WZD249" s="53"/>
      <c r="WZE249" s="53"/>
      <c r="WZF249" s="71"/>
      <c r="WZG249" s="41"/>
      <c r="WZH249" s="53"/>
      <c r="WZI249" s="53"/>
      <c r="WZJ249" s="71"/>
      <c r="WZK249" s="41"/>
      <c r="WZL249" s="53"/>
      <c r="WZM249" s="53"/>
      <c r="WZN249" s="71"/>
      <c r="WZO249" s="41"/>
      <c r="WZP249" s="53"/>
      <c r="WZQ249" s="53"/>
      <c r="WZR249" s="71"/>
      <c r="WZS249" s="41"/>
      <c r="WZT249" s="53"/>
      <c r="WZU249" s="53"/>
      <c r="WZV249" s="71"/>
      <c r="WZW249" s="41"/>
      <c r="WZX249" s="53"/>
      <c r="WZY249" s="53"/>
      <c r="WZZ249" s="71"/>
      <c r="XAA249" s="41"/>
      <c r="XAB249" s="53"/>
      <c r="XAC249" s="53"/>
      <c r="XAD249" s="71"/>
      <c r="XAE249" s="41"/>
      <c r="XAF249" s="53"/>
      <c r="XAG249" s="53"/>
      <c r="XAH249" s="71"/>
      <c r="XAI249" s="41"/>
      <c r="XAJ249" s="53"/>
      <c r="XAK249" s="53"/>
      <c r="XAL249" s="71"/>
      <c r="XAM249" s="41"/>
      <c r="XAN249" s="53"/>
      <c r="XAO249" s="53"/>
      <c r="XAP249" s="71"/>
      <c r="XAQ249" s="41"/>
      <c r="XAR249" s="53"/>
      <c r="XAS249" s="53"/>
      <c r="XAT249" s="71"/>
      <c r="XAU249" s="41"/>
      <c r="XAV249" s="53"/>
      <c r="XAW249" s="53"/>
      <c r="XAX249" s="71"/>
      <c r="XAY249" s="41"/>
      <c r="XAZ249" s="53"/>
      <c r="XBA249" s="53"/>
      <c r="XBB249" s="71"/>
      <c r="XBC249" s="41"/>
      <c r="XBD249" s="53"/>
      <c r="XBE249" s="53"/>
      <c r="XBF249" s="71"/>
      <c r="XBG249" s="41"/>
      <c r="XBH249" s="53"/>
      <c r="XBI249" s="53"/>
      <c r="XBJ249" s="71"/>
      <c r="XBK249" s="41"/>
      <c r="XBL249" s="53"/>
      <c r="XBM249" s="53"/>
      <c r="XBN249" s="71"/>
      <c r="XBO249" s="41"/>
      <c r="XBP249" s="53"/>
      <c r="XBQ249" s="53"/>
      <c r="XBR249" s="71"/>
      <c r="XBS249" s="41"/>
      <c r="XBT249" s="53"/>
      <c r="XBU249" s="53"/>
      <c r="XBV249" s="71"/>
      <c r="XBW249" s="41"/>
      <c r="XBX249" s="53"/>
      <c r="XBY249" s="53"/>
      <c r="XBZ249" s="71"/>
      <c r="XCA249" s="41"/>
      <c r="XCB249" s="53"/>
      <c r="XCC249" s="53"/>
      <c r="XCD249" s="71"/>
      <c r="XCE249" s="41"/>
      <c r="XCF249" s="53"/>
      <c r="XCG249" s="53"/>
      <c r="XCH249" s="71"/>
      <c r="XCI249" s="41"/>
      <c r="XCJ249" s="53"/>
      <c r="XCK249" s="53"/>
      <c r="XCL249" s="71"/>
      <c r="XCM249" s="41"/>
      <c r="XCN249" s="53"/>
      <c r="XCO249" s="53"/>
      <c r="XCP249" s="71"/>
      <c r="XCQ249" s="41"/>
      <c r="XCR249" s="53"/>
      <c r="XCS249" s="53"/>
      <c r="XCT249" s="71"/>
      <c r="XCU249" s="41"/>
      <c r="XCV249" s="53"/>
      <c r="XCW249" s="53"/>
      <c r="XCX249" s="71"/>
      <c r="XCY249" s="41"/>
      <c r="XCZ249" s="53"/>
      <c r="XDA249" s="53"/>
      <c r="XDB249" s="71"/>
      <c r="XDC249" s="41"/>
      <c r="XDD249" s="53"/>
      <c r="XDE249" s="53"/>
      <c r="XDF249" s="71"/>
      <c r="XDG249" s="41"/>
      <c r="XDH249" s="53"/>
      <c r="XDI249" s="53"/>
      <c r="XDJ249" s="71"/>
      <c r="XDK249" s="41"/>
      <c r="XDL249" s="53"/>
      <c r="XDM249" s="53"/>
      <c r="XDN249" s="71"/>
      <c r="XDO249" s="41"/>
      <c r="XDP249" s="53"/>
      <c r="XDQ249" s="53"/>
      <c r="XDR249" s="71"/>
      <c r="XDS249" s="41"/>
      <c r="XDT249" s="53"/>
      <c r="XDU249" s="53"/>
      <c r="XDV249" s="71"/>
      <c r="XDW249" s="41"/>
      <c r="XDX249" s="53"/>
      <c r="XDY249" s="53"/>
      <c r="XDZ249" s="71"/>
      <c r="XEA249" s="41"/>
      <c r="XEB249" s="53"/>
      <c r="XEC249" s="53"/>
      <c r="XED249" s="71"/>
      <c r="XEE249" s="41"/>
      <c r="XEF249" s="53"/>
      <c r="XEG249" s="53"/>
      <c r="XEH249" s="71"/>
      <c r="XEI249" s="41"/>
      <c r="XEJ249" s="53"/>
      <c r="XEK249" s="53"/>
      <c r="XEL249" s="71"/>
      <c r="XEM249" s="41"/>
      <c r="XEN249" s="53"/>
      <c r="XEO249" s="53"/>
      <c r="XEP249" s="71"/>
      <c r="XEQ249" s="41"/>
      <c r="XER249" s="53"/>
      <c r="XES249" s="53"/>
      <c r="XET249" s="71"/>
      <c r="XEU249" s="41"/>
      <c r="XEV249" s="53"/>
      <c r="XEW249" s="53"/>
      <c r="XEX249" s="71"/>
      <c r="XEY249" s="41"/>
      <c r="XEZ249" s="53"/>
      <c r="XFA249" s="53"/>
      <c r="XFB249" s="71"/>
      <c r="XFC249" s="41"/>
      <c r="XFD249" s="53"/>
    </row>
    <row r="250" spans="1:16384" s="17" customFormat="1" x14ac:dyDescent="0.2">
      <c r="A250" s="53" t="s">
        <v>305</v>
      </c>
      <c r="B250" s="71"/>
      <c r="C250" s="41"/>
      <c r="D250" s="53" t="s">
        <v>306</v>
      </c>
      <c r="E250" s="28">
        <v>0</v>
      </c>
      <c r="F250" s="54">
        <f t="shared" si="22"/>
        <v>0</v>
      </c>
      <c r="G250" s="41"/>
      <c r="H250" s="53"/>
      <c r="I250" s="53"/>
      <c r="J250" s="71"/>
      <c r="K250" s="41"/>
      <c r="L250" s="53"/>
      <c r="M250" s="53"/>
      <c r="N250" s="71"/>
      <c r="O250" s="41"/>
      <c r="P250" s="53"/>
      <c r="Q250" s="53"/>
      <c r="R250" s="71"/>
      <c r="S250" s="41"/>
      <c r="T250" s="53"/>
      <c r="U250" s="53"/>
      <c r="V250" s="71"/>
      <c r="W250" s="41"/>
      <c r="X250" s="53"/>
      <c r="Y250" s="53"/>
      <c r="Z250" s="71"/>
      <c r="AA250" s="41"/>
      <c r="AB250" s="53"/>
      <c r="AC250" s="53"/>
      <c r="AD250" s="71"/>
      <c r="AE250" s="41"/>
      <c r="AF250" s="53"/>
      <c r="AG250" s="53"/>
      <c r="AH250" s="71"/>
      <c r="AI250" s="41"/>
      <c r="AJ250" s="53"/>
      <c r="AK250" s="53"/>
      <c r="AL250" s="71"/>
      <c r="AM250" s="41"/>
      <c r="AN250" s="53"/>
      <c r="AO250" s="53"/>
      <c r="AP250" s="71"/>
      <c r="AQ250" s="41"/>
      <c r="AR250" s="53"/>
      <c r="AS250" s="53"/>
      <c r="AT250" s="71"/>
      <c r="AU250" s="41"/>
      <c r="AV250" s="53"/>
      <c r="AW250" s="53"/>
      <c r="AX250" s="71"/>
      <c r="AY250" s="41"/>
      <c r="AZ250" s="53"/>
      <c r="BA250" s="53"/>
      <c r="BB250" s="71"/>
      <c r="BC250" s="41"/>
      <c r="BD250" s="53"/>
      <c r="BE250" s="53"/>
      <c r="BF250" s="71"/>
      <c r="BG250" s="41"/>
      <c r="BH250" s="53"/>
      <c r="BI250" s="53"/>
      <c r="BJ250" s="71"/>
      <c r="BK250" s="41"/>
      <c r="BL250" s="53"/>
      <c r="BM250" s="53"/>
      <c r="BN250" s="71"/>
      <c r="BO250" s="41"/>
      <c r="BP250" s="53"/>
      <c r="BQ250" s="53"/>
      <c r="BR250" s="71"/>
      <c r="BS250" s="41"/>
      <c r="BT250" s="53"/>
      <c r="BU250" s="53"/>
      <c r="BV250" s="71"/>
      <c r="BW250" s="41"/>
      <c r="BX250" s="53"/>
      <c r="BY250" s="53"/>
      <c r="BZ250" s="71"/>
      <c r="CA250" s="41"/>
      <c r="CB250" s="53"/>
      <c r="CC250" s="53"/>
      <c r="CD250" s="71"/>
      <c r="CE250" s="41"/>
      <c r="CF250" s="53"/>
      <c r="CG250" s="53"/>
      <c r="CH250" s="71"/>
      <c r="CI250" s="41"/>
      <c r="CJ250" s="53"/>
      <c r="CK250" s="53"/>
      <c r="CL250" s="71"/>
      <c r="CM250" s="41"/>
      <c r="CN250" s="53"/>
      <c r="CO250" s="53"/>
      <c r="CP250" s="71"/>
      <c r="CQ250" s="41"/>
      <c r="CR250" s="53"/>
      <c r="CS250" s="53"/>
      <c r="CT250" s="71"/>
      <c r="CU250" s="41"/>
      <c r="CV250" s="53"/>
      <c r="CW250" s="53"/>
      <c r="CX250" s="71"/>
      <c r="CY250" s="41"/>
      <c r="CZ250" s="53"/>
      <c r="DA250" s="53"/>
      <c r="DB250" s="71"/>
      <c r="DC250" s="41"/>
      <c r="DD250" s="53"/>
      <c r="DE250" s="53"/>
      <c r="DF250" s="71"/>
      <c r="DG250" s="41"/>
      <c r="DH250" s="53"/>
      <c r="DI250" s="53"/>
      <c r="DJ250" s="71"/>
      <c r="DK250" s="41"/>
      <c r="DL250" s="53"/>
      <c r="DM250" s="53"/>
      <c r="DN250" s="71"/>
      <c r="DO250" s="41"/>
      <c r="DP250" s="53"/>
      <c r="DQ250" s="53"/>
      <c r="DR250" s="71"/>
      <c r="DS250" s="41"/>
      <c r="DT250" s="53"/>
      <c r="DU250" s="53"/>
      <c r="DV250" s="71"/>
      <c r="DW250" s="41"/>
      <c r="DX250" s="53"/>
      <c r="DY250" s="53"/>
      <c r="DZ250" s="71"/>
      <c r="EA250" s="41"/>
      <c r="EB250" s="53"/>
      <c r="EC250" s="53"/>
      <c r="ED250" s="71"/>
      <c r="EE250" s="41"/>
      <c r="EF250" s="53"/>
      <c r="EG250" s="53"/>
      <c r="EH250" s="71"/>
      <c r="EI250" s="41"/>
      <c r="EJ250" s="53"/>
      <c r="EK250" s="53"/>
      <c r="EL250" s="71"/>
      <c r="EM250" s="41"/>
      <c r="EN250" s="53"/>
      <c r="EO250" s="53"/>
      <c r="EP250" s="71"/>
      <c r="EQ250" s="41"/>
      <c r="ER250" s="53"/>
      <c r="ES250" s="53"/>
      <c r="ET250" s="71"/>
      <c r="EU250" s="41"/>
      <c r="EV250" s="53"/>
      <c r="EW250" s="53"/>
      <c r="EX250" s="71"/>
      <c r="EY250" s="41"/>
      <c r="EZ250" s="53"/>
      <c r="FA250" s="53"/>
      <c r="FB250" s="71"/>
      <c r="FC250" s="41"/>
      <c r="FD250" s="53"/>
      <c r="FE250" s="53"/>
      <c r="FF250" s="71"/>
      <c r="FG250" s="41"/>
      <c r="FH250" s="53"/>
      <c r="FI250" s="53"/>
      <c r="FJ250" s="71"/>
      <c r="FK250" s="41"/>
      <c r="FL250" s="53"/>
      <c r="FM250" s="53"/>
      <c r="FN250" s="71"/>
      <c r="FO250" s="41"/>
      <c r="FP250" s="53"/>
      <c r="FQ250" s="53"/>
      <c r="FR250" s="71"/>
      <c r="FS250" s="41"/>
      <c r="FT250" s="53"/>
      <c r="FU250" s="53"/>
      <c r="FV250" s="71"/>
      <c r="FW250" s="41"/>
      <c r="FX250" s="53"/>
      <c r="FY250" s="53"/>
      <c r="FZ250" s="71"/>
      <c r="GA250" s="41"/>
      <c r="GB250" s="53"/>
      <c r="GC250" s="53"/>
      <c r="GD250" s="71"/>
      <c r="GE250" s="41"/>
      <c r="GF250" s="53"/>
      <c r="GG250" s="53"/>
      <c r="GH250" s="71"/>
      <c r="GI250" s="41"/>
      <c r="GJ250" s="53"/>
      <c r="GK250" s="53"/>
      <c r="GL250" s="71"/>
      <c r="GM250" s="41"/>
      <c r="GN250" s="53"/>
      <c r="GO250" s="53"/>
      <c r="GP250" s="71"/>
      <c r="GQ250" s="41"/>
      <c r="GR250" s="53"/>
      <c r="GS250" s="53"/>
      <c r="GT250" s="71"/>
      <c r="GU250" s="41"/>
      <c r="GV250" s="53"/>
      <c r="GW250" s="53"/>
      <c r="GX250" s="71"/>
      <c r="GY250" s="41"/>
      <c r="GZ250" s="53"/>
      <c r="HA250" s="53"/>
      <c r="HB250" s="71"/>
      <c r="HC250" s="41"/>
      <c r="HD250" s="53"/>
      <c r="HE250" s="53"/>
      <c r="HF250" s="71"/>
      <c r="HG250" s="41"/>
      <c r="HH250" s="53"/>
      <c r="HI250" s="53"/>
      <c r="HJ250" s="71"/>
      <c r="HK250" s="41"/>
      <c r="HL250" s="53"/>
      <c r="HM250" s="53"/>
      <c r="HN250" s="71"/>
      <c r="HO250" s="41"/>
      <c r="HP250" s="53"/>
      <c r="HQ250" s="53"/>
      <c r="HR250" s="71"/>
      <c r="HS250" s="41"/>
      <c r="HT250" s="53"/>
      <c r="HU250" s="53"/>
      <c r="HV250" s="71"/>
      <c r="HW250" s="41"/>
      <c r="HX250" s="53"/>
      <c r="HY250" s="53"/>
      <c r="HZ250" s="71"/>
      <c r="IA250" s="41"/>
      <c r="IB250" s="53"/>
      <c r="IC250" s="53"/>
      <c r="ID250" s="71"/>
      <c r="IE250" s="41"/>
      <c r="IF250" s="53"/>
      <c r="IG250" s="53"/>
      <c r="IH250" s="71"/>
      <c r="II250" s="41"/>
      <c r="IJ250" s="53"/>
      <c r="IK250" s="53"/>
      <c r="IL250" s="71"/>
      <c r="IM250" s="41"/>
      <c r="IN250" s="53"/>
      <c r="IO250" s="53"/>
      <c r="IP250" s="71"/>
      <c r="IQ250" s="41"/>
      <c r="IR250" s="53"/>
      <c r="IS250" s="53"/>
      <c r="IT250" s="71"/>
      <c r="IU250" s="41"/>
      <c r="IV250" s="53"/>
      <c r="IW250" s="53"/>
      <c r="IX250" s="71"/>
      <c r="IY250" s="41"/>
      <c r="IZ250" s="53"/>
      <c r="JA250" s="53"/>
      <c r="JB250" s="71"/>
      <c r="JC250" s="41"/>
      <c r="JD250" s="53"/>
      <c r="JE250" s="53"/>
      <c r="JF250" s="71"/>
      <c r="JG250" s="41"/>
      <c r="JH250" s="53"/>
      <c r="JI250" s="53"/>
      <c r="JJ250" s="71"/>
      <c r="JK250" s="41"/>
      <c r="JL250" s="53"/>
      <c r="JM250" s="53"/>
      <c r="JN250" s="71"/>
      <c r="JO250" s="41"/>
      <c r="JP250" s="53"/>
      <c r="JQ250" s="53"/>
      <c r="JR250" s="71"/>
      <c r="JS250" s="41"/>
      <c r="JT250" s="53"/>
      <c r="JU250" s="53"/>
      <c r="JV250" s="71"/>
      <c r="JW250" s="41"/>
      <c r="JX250" s="53"/>
      <c r="JY250" s="53"/>
      <c r="JZ250" s="71"/>
      <c r="KA250" s="41"/>
      <c r="KB250" s="53"/>
      <c r="KC250" s="53"/>
      <c r="KD250" s="71"/>
      <c r="KE250" s="41"/>
      <c r="KF250" s="53"/>
      <c r="KG250" s="53"/>
      <c r="KH250" s="71"/>
      <c r="KI250" s="41"/>
      <c r="KJ250" s="53"/>
      <c r="KK250" s="53"/>
      <c r="KL250" s="71"/>
      <c r="KM250" s="41"/>
      <c r="KN250" s="53"/>
      <c r="KO250" s="53"/>
      <c r="KP250" s="71"/>
      <c r="KQ250" s="41"/>
      <c r="KR250" s="53"/>
      <c r="KS250" s="53"/>
      <c r="KT250" s="71"/>
      <c r="KU250" s="41"/>
      <c r="KV250" s="53"/>
      <c r="KW250" s="53"/>
      <c r="KX250" s="71"/>
      <c r="KY250" s="41"/>
      <c r="KZ250" s="53"/>
      <c r="LA250" s="53"/>
      <c r="LB250" s="71"/>
      <c r="LC250" s="41"/>
      <c r="LD250" s="53"/>
      <c r="LE250" s="53"/>
      <c r="LF250" s="71"/>
      <c r="LG250" s="41"/>
      <c r="LH250" s="53"/>
      <c r="LI250" s="53"/>
      <c r="LJ250" s="71"/>
      <c r="LK250" s="41"/>
      <c r="LL250" s="53"/>
      <c r="LM250" s="53"/>
      <c r="LN250" s="71"/>
      <c r="LO250" s="41"/>
      <c r="LP250" s="53"/>
      <c r="LQ250" s="53"/>
      <c r="LR250" s="71"/>
      <c r="LS250" s="41"/>
      <c r="LT250" s="53"/>
      <c r="LU250" s="53"/>
      <c r="LV250" s="71"/>
      <c r="LW250" s="41"/>
      <c r="LX250" s="53"/>
      <c r="LY250" s="53"/>
      <c r="LZ250" s="71"/>
      <c r="MA250" s="41"/>
      <c r="MB250" s="53"/>
      <c r="MC250" s="53"/>
      <c r="MD250" s="71"/>
      <c r="ME250" s="41"/>
      <c r="MF250" s="53"/>
      <c r="MG250" s="53"/>
      <c r="MH250" s="71"/>
      <c r="MI250" s="41"/>
      <c r="MJ250" s="53"/>
      <c r="MK250" s="53"/>
      <c r="ML250" s="71"/>
      <c r="MM250" s="41"/>
      <c r="MN250" s="53"/>
      <c r="MO250" s="53"/>
      <c r="MP250" s="71"/>
      <c r="MQ250" s="41"/>
      <c r="MR250" s="53"/>
      <c r="MS250" s="53"/>
      <c r="MT250" s="71"/>
      <c r="MU250" s="41"/>
      <c r="MV250" s="53"/>
      <c r="MW250" s="53"/>
      <c r="MX250" s="71"/>
      <c r="MY250" s="41"/>
      <c r="MZ250" s="53"/>
      <c r="NA250" s="53"/>
      <c r="NB250" s="71"/>
      <c r="NC250" s="41"/>
      <c r="ND250" s="53"/>
      <c r="NE250" s="53"/>
      <c r="NF250" s="71"/>
      <c r="NG250" s="41"/>
      <c r="NH250" s="53"/>
      <c r="NI250" s="53"/>
      <c r="NJ250" s="71"/>
      <c r="NK250" s="41"/>
      <c r="NL250" s="53"/>
      <c r="NM250" s="53"/>
      <c r="NN250" s="71"/>
      <c r="NO250" s="41"/>
      <c r="NP250" s="53"/>
      <c r="NQ250" s="53"/>
      <c r="NR250" s="71"/>
      <c r="NS250" s="41"/>
      <c r="NT250" s="53"/>
      <c r="NU250" s="53"/>
      <c r="NV250" s="71"/>
      <c r="NW250" s="41"/>
      <c r="NX250" s="53"/>
      <c r="NY250" s="53"/>
      <c r="NZ250" s="71"/>
      <c r="OA250" s="41"/>
      <c r="OB250" s="53"/>
      <c r="OC250" s="53"/>
      <c r="OD250" s="71"/>
      <c r="OE250" s="41"/>
      <c r="OF250" s="53"/>
      <c r="OG250" s="53"/>
      <c r="OH250" s="71"/>
      <c r="OI250" s="41"/>
      <c r="OJ250" s="53"/>
      <c r="OK250" s="53"/>
      <c r="OL250" s="71"/>
      <c r="OM250" s="41"/>
      <c r="ON250" s="53"/>
      <c r="OO250" s="53"/>
      <c r="OP250" s="71"/>
      <c r="OQ250" s="41"/>
      <c r="OR250" s="53"/>
      <c r="OS250" s="53"/>
      <c r="OT250" s="71"/>
      <c r="OU250" s="41"/>
      <c r="OV250" s="53"/>
      <c r="OW250" s="53"/>
      <c r="OX250" s="71"/>
      <c r="OY250" s="41"/>
      <c r="OZ250" s="53"/>
      <c r="PA250" s="53"/>
      <c r="PB250" s="71"/>
      <c r="PC250" s="41"/>
      <c r="PD250" s="53"/>
      <c r="PE250" s="53"/>
      <c r="PF250" s="71"/>
      <c r="PG250" s="41"/>
      <c r="PH250" s="53"/>
      <c r="PI250" s="53"/>
      <c r="PJ250" s="71"/>
      <c r="PK250" s="41"/>
      <c r="PL250" s="53"/>
      <c r="PM250" s="53"/>
      <c r="PN250" s="71"/>
      <c r="PO250" s="41"/>
      <c r="PP250" s="53"/>
      <c r="PQ250" s="53"/>
      <c r="PR250" s="71"/>
      <c r="PS250" s="41"/>
      <c r="PT250" s="53"/>
      <c r="PU250" s="53"/>
      <c r="PV250" s="71"/>
      <c r="PW250" s="41"/>
      <c r="PX250" s="53"/>
      <c r="PY250" s="53"/>
      <c r="PZ250" s="71"/>
      <c r="QA250" s="41"/>
      <c r="QB250" s="53"/>
      <c r="QC250" s="53"/>
      <c r="QD250" s="71"/>
      <c r="QE250" s="41"/>
      <c r="QF250" s="53"/>
      <c r="QG250" s="53"/>
      <c r="QH250" s="71"/>
      <c r="QI250" s="41"/>
      <c r="QJ250" s="53"/>
      <c r="QK250" s="53"/>
      <c r="QL250" s="71"/>
      <c r="QM250" s="41"/>
      <c r="QN250" s="53"/>
      <c r="QO250" s="53"/>
      <c r="QP250" s="71"/>
      <c r="QQ250" s="41"/>
      <c r="QR250" s="53"/>
      <c r="QS250" s="53"/>
      <c r="QT250" s="71"/>
      <c r="QU250" s="41"/>
      <c r="QV250" s="53"/>
      <c r="QW250" s="53"/>
      <c r="QX250" s="71"/>
      <c r="QY250" s="41"/>
      <c r="QZ250" s="53"/>
      <c r="RA250" s="53"/>
      <c r="RB250" s="71"/>
      <c r="RC250" s="41"/>
      <c r="RD250" s="53"/>
      <c r="RE250" s="53"/>
      <c r="RF250" s="71"/>
      <c r="RG250" s="41"/>
      <c r="RH250" s="53"/>
      <c r="RI250" s="53"/>
      <c r="RJ250" s="71"/>
      <c r="RK250" s="41"/>
      <c r="RL250" s="53"/>
      <c r="RM250" s="53"/>
      <c r="RN250" s="71"/>
      <c r="RO250" s="41"/>
      <c r="RP250" s="53"/>
      <c r="RQ250" s="53"/>
      <c r="RR250" s="71"/>
      <c r="RS250" s="41"/>
      <c r="RT250" s="53"/>
      <c r="RU250" s="53"/>
      <c r="RV250" s="71"/>
      <c r="RW250" s="41"/>
      <c r="RX250" s="53"/>
      <c r="RY250" s="53"/>
      <c r="RZ250" s="71"/>
      <c r="SA250" s="41"/>
      <c r="SB250" s="53"/>
      <c r="SC250" s="53"/>
      <c r="SD250" s="71"/>
      <c r="SE250" s="41"/>
      <c r="SF250" s="53"/>
      <c r="SG250" s="53"/>
      <c r="SH250" s="71"/>
      <c r="SI250" s="41"/>
      <c r="SJ250" s="53"/>
      <c r="SK250" s="53"/>
      <c r="SL250" s="71"/>
      <c r="SM250" s="41"/>
      <c r="SN250" s="53"/>
      <c r="SO250" s="53"/>
      <c r="SP250" s="71"/>
      <c r="SQ250" s="41"/>
      <c r="SR250" s="53"/>
      <c r="SS250" s="53"/>
      <c r="ST250" s="71"/>
      <c r="SU250" s="41"/>
      <c r="SV250" s="53"/>
      <c r="SW250" s="53"/>
      <c r="SX250" s="71"/>
      <c r="SY250" s="41"/>
      <c r="SZ250" s="53"/>
      <c r="TA250" s="53"/>
      <c r="TB250" s="71"/>
      <c r="TC250" s="41"/>
      <c r="TD250" s="53"/>
      <c r="TE250" s="53"/>
      <c r="TF250" s="71"/>
      <c r="TG250" s="41"/>
      <c r="TH250" s="53"/>
      <c r="TI250" s="53"/>
      <c r="TJ250" s="71"/>
      <c r="TK250" s="41"/>
      <c r="TL250" s="53"/>
      <c r="TM250" s="53"/>
      <c r="TN250" s="71"/>
      <c r="TO250" s="41"/>
      <c r="TP250" s="53"/>
      <c r="TQ250" s="53"/>
      <c r="TR250" s="71"/>
      <c r="TS250" s="41"/>
      <c r="TT250" s="53"/>
      <c r="TU250" s="53"/>
      <c r="TV250" s="71"/>
      <c r="TW250" s="41"/>
      <c r="TX250" s="53"/>
      <c r="TY250" s="53"/>
      <c r="TZ250" s="71"/>
      <c r="UA250" s="41"/>
      <c r="UB250" s="53"/>
      <c r="UC250" s="53"/>
      <c r="UD250" s="71"/>
      <c r="UE250" s="41"/>
      <c r="UF250" s="53"/>
      <c r="UG250" s="53"/>
      <c r="UH250" s="71"/>
      <c r="UI250" s="41"/>
      <c r="UJ250" s="53"/>
      <c r="UK250" s="53"/>
      <c r="UL250" s="71"/>
      <c r="UM250" s="41"/>
      <c r="UN250" s="53"/>
      <c r="UO250" s="53"/>
      <c r="UP250" s="71"/>
      <c r="UQ250" s="41"/>
      <c r="UR250" s="53"/>
      <c r="US250" s="53"/>
      <c r="UT250" s="71"/>
      <c r="UU250" s="41"/>
      <c r="UV250" s="53"/>
      <c r="UW250" s="53"/>
      <c r="UX250" s="71"/>
      <c r="UY250" s="41"/>
      <c r="UZ250" s="53"/>
      <c r="VA250" s="53"/>
      <c r="VB250" s="71"/>
      <c r="VC250" s="41"/>
      <c r="VD250" s="53"/>
      <c r="VE250" s="53"/>
      <c r="VF250" s="71"/>
      <c r="VG250" s="41"/>
      <c r="VH250" s="53"/>
      <c r="VI250" s="53"/>
      <c r="VJ250" s="71"/>
      <c r="VK250" s="41"/>
      <c r="VL250" s="53"/>
      <c r="VM250" s="53"/>
      <c r="VN250" s="71"/>
      <c r="VO250" s="41"/>
      <c r="VP250" s="53"/>
      <c r="VQ250" s="53"/>
      <c r="VR250" s="71"/>
      <c r="VS250" s="41"/>
      <c r="VT250" s="53"/>
      <c r="VU250" s="53"/>
      <c r="VV250" s="71"/>
      <c r="VW250" s="41"/>
      <c r="VX250" s="53"/>
      <c r="VY250" s="53"/>
      <c r="VZ250" s="71"/>
      <c r="WA250" s="41"/>
      <c r="WB250" s="53"/>
      <c r="WC250" s="53"/>
      <c r="WD250" s="71"/>
      <c r="WE250" s="41"/>
      <c r="WF250" s="53"/>
      <c r="WG250" s="53"/>
      <c r="WH250" s="71"/>
      <c r="WI250" s="41"/>
      <c r="WJ250" s="53"/>
      <c r="WK250" s="53"/>
      <c r="WL250" s="71"/>
      <c r="WM250" s="41"/>
      <c r="WN250" s="53"/>
      <c r="WO250" s="53"/>
      <c r="WP250" s="71"/>
      <c r="WQ250" s="41"/>
      <c r="WR250" s="53"/>
      <c r="WS250" s="53"/>
      <c r="WT250" s="71"/>
      <c r="WU250" s="41"/>
      <c r="WV250" s="53"/>
      <c r="WW250" s="53"/>
      <c r="WX250" s="71"/>
      <c r="WY250" s="41"/>
      <c r="WZ250" s="53"/>
      <c r="XA250" s="53"/>
      <c r="XB250" s="71"/>
      <c r="XC250" s="41"/>
      <c r="XD250" s="53"/>
      <c r="XE250" s="53"/>
      <c r="XF250" s="71"/>
      <c r="XG250" s="41"/>
      <c r="XH250" s="53"/>
      <c r="XI250" s="53"/>
      <c r="XJ250" s="71"/>
      <c r="XK250" s="41"/>
      <c r="XL250" s="53"/>
      <c r="XM250" s="53"/>
      <c r="XN250" s="71"/>
      <c r="XO250" s="41"/>
      <c r="XP250" s="53"/>
      <c r="XQ250" s="53"/>
      <c r="XR250" s="71"/>
      <c r="XS250" s="41"/>
      <c r="XT250" s="53"/>
      <c r="XU250" s="53"/>
      <c r="XV250" s="71"/>
      <c r="XW250" s="41"/>
      <c r="XX250" s="53"/>
      <c r="XY250" s="53"/>
      <c r="XZ250" s="71"/>
      <c r="YA250" s="41"/>
      <c r="YB250" s="53"/>
      <c r="YC250" s="53"/>
      <c r="YD250" s="71"/>
      <c r="YE250" s="41"/>
      <c r="YF250" s="53"/>
      <c r="YG250" s="53"/>
      <c r="YH250" s="71"/>
      <c r="YI250" s="41"/>
      <c r="YJ250" s="53"/>
      <c r="YK250" s="53"/>
      <c r="YL250" s="71"/>
      <c r="YM250" s="41"/>
      <c r="YN250" s="53"/>
      <c r="YO250" s="53"/>
      <c r="YP250" s="71"/>
      <c r="YQ250" s="41"/>
      <c r="YR250" s="53"/>
      <c r="YS250" s="53"/>
      <c r="YT250" s="71"/>
      <c r="YU250" s="41"/>
      <c r="YV250" s="53"/>
      <c r="YW250" s="53"/>
      <c r="YX250" s="71"/>
      <c r="YY250" s="41"/>
      <c r="YZ250" s="53"/>
      <c r="ZA250" s="53"/>
      <c r="ZB250" s="71"/>
      <c r="ZC250" s="41"/>
      <c r="ZD250" s="53"/>
      <c r="ZE250" s="53"/>
      <c r="ZF250" s="71"/>
      <c r="ZG250" s="41"/>
      <c r="ZH250" s="53"/>
      <c r="ZI250" s="53"/>
      <c r="ZJ250" s="71"/>
      <c r="ZK250" s="41"/>
      <c r="ZL250" s="53"/>
      <c r="ZM250" s="53"/>
      <c r="ZN250" s="71"/>
      <c r="ZO250" s="41"/>
      <c r="ZP250" s="53"/>
      <c r="ZQ250" s="53"/>
      <c r="ZR250" s="71"/>
      <c r="ZS250" s="41"/>
      <c r="ZT250" s="53"/>
      <c r="ZU250" s="53"/>
      <c r="ZV250" s="71"/>
      <c r="ZW250" s="41"/>
      <c r="ZX250" s="53"/>
      <c r="ZY250" s="53"/>
      <c r="ZZ250" s="71"/>
      <c r="AAA250" s="41"/>
      <c r="AAB250" s="53"/>
      <c r="AAC250" s="53"/>
      <c r="AAD250" s="71"/>
      <c r="AAE250" s="41"/>
      <c r="AAF250" s="53"/>
      <c r="AAG250" s="53"/>
      <c r="AAH250" s="71"/>
      <c r="AAI250" s="41"/>
      <c r="AAJ250" s="53"/>
      <c r="AAK250" s="53"/>
      <c r="AAL250" s="71"/>
      <c r="AAM250" s="41"/>
      <c r="AAN250" s="53"/>
      <c r="AAO250" s="53"/>
      <c r="AAP250" s="71"/>
      <c r="AAQ250" s="41"/>
      <c r="AAR250" s="53"/>
      <c r="AAS250" s="53"/>
      <c r="AAT250" s="71"/>
      <c r="AAU250" s="41"/>
      <c r="AAV250" s="53"/>
      <c r="AAW250" s="53"/>
      <c r="AAX250" s="71"/>
      <c r="AAY250" s="41"/>
      <c r="AAZ250" s="53"/>
      <c r="ABA250" s="53"/>
      <c r="ABB250" s="71"/>
      <c r="ABC250" s="41"/>
      <c r="ABD250" s="53"/>
      <c r="ABE250" s="53"/>
      <c r="ABF250" s="71"/>
      <c r="ABG250" s="41"/>
      <c r="ABH250" s="53"/>
      <c r="ABI250" s="53"/>
      <c r="ABJ250" s="71"/>
      <c r="ABK250" s="41"/>
      <c r="ABL250" s="53"/>
      <c r="ABM250" s="53"/>
      <c r="ABN250" s="71"/>
      <c r="ABO250" s="41"/>
      <c r="ABP250" s="53"/>
      <c r="ABQ250" s="53"/>
      <c r="ABR250" s="71"/>
      <c r="ABS250" s="41"/>
      <c r="ABT250" s="53"/>
      <c r="ABU250" s="53"/>
      <c r="ABV250" s="71"/>
      <c r="ABW250" s="41"/>
      <c r="ABX250" s="53"/>
      <c r="ABY250" s="53"/>
      <c r="ABZ250" s="71"/>
      <c r="ACA250" s="41"/>
      <c r="ACB250" s="53"/>
      <c r="ACC250" s="53"/>
      <c r="ACD250" s="71"/>
      <c r="ACE250" s="41"/>
      <c r="ACF250" s="53"/>
      <c r="ACG250" s="53"/>
      <c r="ACH250" s="71"/>
      <c r="ACI250" s="41"/>
      <c r="ACJ250" s="53"/>
      <c r="ACK250" s="53"/>
      <c r="ACL250" s="71"/>
      <c r="ACM250" s="41"/>
      <c r="ACN250" s="53"/>
      <c r="ACO250" s="53"/>
      <c r="ACP250" s="71"/>
      <c r="ACQ250" s="41"/>
      <c r="ACR250" s="53"/>
      <c r="ACS250" s="53"/>
      <c r="ACT250" s="71"/>
      <c r="ACU250" s="41"/>
      <c r="ACV250" s="53"/>
      <c r="ACW250" s="53"/>
      <c r="ACX250" s="71"/>
      <c r="ACY250" s="41"/>
      <c r="ACZ250" s="53"/>
      <c r="ADA250" s="53"/>
      <c r="ADB250" s="71"/>
      <c r="ADC250" s="41"/>
      <c r="ADD250" s="53"/>
      <c r="ADE250" s="53"/>
      <c r="ADF250" s="71"/>
      <c r="ADG250" s="41"/>
      <c r="ADH250" s="53"/>
      <c r="ADI250" s="53"/>
      <c r="ADJ250" s="71"/>
      <c r="ADK250" s="41"/>
      <c r="ADL250" s="53"/>
      <c r="ADM250" s="53"/>
      <c r="ADN250" s="71"/>
      <c r="ADO250" s="41"/>
      <c r="ADP250" s="53"/>
      <c r="ADQ250" s="53"/>
      <c r="ADR250" s="71"/>
      <c r="ADS250" s="41"/>
      <c r="ADT250" s="53"/>
      <c r="ADU250" s="53"/>
      <c r="ADV250" s="71"/>
      <c r="ADW250" s="41"/>
      <c r="ADX250" s="53"/>
      <c r="ADY250" s="53"/>
      <c r="ADZ250" s="71"/>
      <c r="AEA250" s="41"/>
      <c r="AEB250" s="53"/>
      <c r="AEC250" s="53"/>
      <c r="AED250" s="71"/>
      <c r="AEE250" s="41"/>
      <c r="AEF250" s="53"/>
      <c r="AEG250" s="53"/>
      <c r="AEH250" s="71"/>
      <c r="AEI250" s="41"/>
      <c r="AEJ250" s="53"/>
      <c r="AEK250" s="53"/>
      <c r="AEL250" s="71"/>
      <c r="AEM250" s="41"/>
      <c r="AEN250" s="53"/>
      <c r="AEO250" s="53"/>
      <c r="AEP250" s="71"/>
      <c r="AEQ250" s="41"/>
      <c r="AER250" s="53"/>
      <c r="AES250" s="53"/>
      <c r="AET250" s="71"/>
      <c r="AEU250" s="41"/>
      <c r="AEV250" s="53"/>
      <c r="AEW250" s="53"/>
      <c r="AEX250" s="71"/>
      <c r="AEY250" s="41"/>
      <c r="AEZ250" s="53"/>
      <c r="AFA250" s="53"/>
      <c r="AFB250" s="71"/>
      <c r="AFC250" s="41"/>
      <c r="AFD250" s="53"/>
      <c r="AFE250" s="53"/>
      <c r="AFF250" s="71"/>
      <c r="AFG250" s="41"/>
      <c r="AFH250" s="53"/>
      <c r="AFI250" s="53"/>
      <c r="AFJ250" s="71"/>
      <c r="AFK250" s="41"/>
      <c r="AFL250" s="53"/>
      <c r="AFM250" s="53"/>
      <c r="AFN250" s="71"/>
      <c r="AFO250" s="41"/>
      <c r="AFP250" s="53"/>
      <c r="AFQ250" s="53"/>
      <c r="AFR250" s="71"/>
      <c r="AFS250" s="41"/>
      <c r="AFT250" s="53"/>
      <c r="AFU250" s="53"/>
      <c r="AFV250" s="71"/>
      <c r="AFW250" s="41"/>
      <c r="AFX250" s="53"/>
      <c r="AFY250" s="53"/>
      <c r="AFZ250" s="71"/>
      <c r="AGA250" s="41"/>
      <c r="AGB250" s="53"/>
      <c r="AGC250" s="53"/>
      <c r="AGD250" s="71"/>
      <c r="AGE250" s="41"/>
      <c r="AGF250" s="53"/>
      <c r="AGG250" s="53"/>
      <c r="AGH250" s="71"/>
      <c r="AGI250" s="41"/>
      <c r="AGJ250" s="53"/>
      <c r="AGK250" s="53"/>
      <c r="AGL250" s="71"/>
      <c r="AGM250" s="41"/>
      <c r="AGN250" s="53"/>
      <c r="AGO250" s="53"/>
      <c r="AGP250" s="71"/>
      <c r="AGQ250" s="41"/>
      <c r="AGR250" s="53"/>
      <c r="AGS250" s="53"/>
      <c r="AGT250" s="71"/>
      <c r="AGU250" s="41"/>
      <c r="AGV250" s="53"/>
      <c r="AGW250" s="53"/>
      <c r="AGX250" s="71"/>
      <c r="AGY250" s="41"/>
      <c r="AGZ250" s="53"/>
      <c r="AHA250" s="53"/>
      <c r="AHB250" s="71"/>
      <c r="AHC250" s="41"/>
      <c r="AHD250" s="53"/>
      <c r="AHE250" s="53"/>
      <c r="AHF250" s="71"/>
      <c r="AHG250" s="41"/>
      <c r="AHH250" s="53"/>
      <c r="AHI250" s="53"/>
      <c r="AHJ250" s="71"/>
      <c r="AHK250" s="41"/>
      <c r="AHL250" s="53"/>
      <c r="AHM250" s="53"/>
      <c r="AHN250" s="71"/>
      <c r="AHO250" s="41"/>
      <c r="AHP250" s="53"/>
      <c r="AHQ250" s="53"/>
      <c r="AHR250" s="71"/>
      <c r="AHS250" s="41"/>
      <c r="AHT250" s="53"/>
      <c r="AHU250" s="53"/>
      <c r="AHV250" s="71"/>
      <c r="AHW250" s="41"/>
      <c r="AHX250" s="53"/>
      <c r="AHY250" s="53"/>
      <c r="AHZ250" s="71"/>
      <c r="AIA250" s="41"/>
      <c r="AIB250" s="53"/>
      <c r="AIC250" s="53"/>
      <c r="AID250" s="71"/>
      <c r="AIE250" s="41"/>
      <c r="AIF250" s="53"/>
      <c r="AIG250" s="53"/>
      <c r="AIH250" s="71"/>
      <c r="AII250" s="41"/>
      <c r="AIJ250" s="53"/>
      <c r="AIK250" s="53"/>
      <c r="AIL250" s="71"/>
      <c r="AIM250" s="41"/>
      <c r="AIN250" s="53"/>
      <c r="AIO250" s="53"/>
      <c r="AIP250" s="71"/>
      <c r="AIQ250" s="41"/>
      <c r="AIR250" s="53"/>
      <c r="AIS250" s="53"/>
      <c r="AIT250" s="71"/>
      <c r="AIU250" s="41"/>
      <c r="AIV250" s="53"/>
      <c r="AIW250" s="53"/>
      <c r="AIX250" s="71"/>
      <c r="AIY250" s="41"/>
      <c r="AIZ250" s="53"/>
      <c r="AJA250" s="53"/>
      <c r="AJB250" s="71"/>
      <c r="AJC250" s="41"/>
      <c r="AJD250" s="53"/>
      <c r="AJE250" s="53"/>
      <c r="AJF250" s="71"/>
      <c r="AJG250" s="41"/>
      <c r="AJH250" s="53"/>
      <c r="AJI250" s="53"/>
      <c r="AJJ250" s="71"/>
      <c r="AJK250" s="41"/>
      <c r="AJL250" s="53"/>
      <c r="AJM250" s="53"/>
      <c r="AJN250" s="71"/>
      <c r="AJO250" s="41"/>
      <c r="AJP250" s="53"/>
      <c r="AJQ250" s="53"/>
      <c r="AJR250" s="71"/>
      <c r="AJS250" s="41"/>
      <c r="AJT250" s="53"/>
      <c r="AJU250" s="53"/>
      <c r="AJV250" s="71"/>
      <c r="AJW250" s="41"/>
      <c r="AJX250" s="53"/>
      <c r="AJY250" s="53"/>
      <c r="AJZ250" s="71"/>
      <c r="AKA250" s="41"/>
      <c r="AKB250" s="53"/>
      <c r="AKC250" s="53"/>
      <c r="AKD250" s="71"/>
      <c r="AKE250" s="41"/>
      <c r="AKF250" s="53"/>
      <c r="AKG250" s="53"/>
      <c r="AKH250" s="71"/>
      <c r="AKI250" s="41"/>
      <c r="AKJ250" s="53"/>
      <c r="AKK250" s="53"/>
      <c r="AKL250" s="71"/>
      <c r="AKM250" s="41"/>
      <c r="AKN250" s="53"/>
      <c r="AKO250" s="53"/>
      <c r="AKP250" s="71"/>
      <c r="AKQ250" s="41"/>
      <c r="AKR250" s="53"/>
      <c r="AKS250" s="53"/>
      <c r="AKT250" s="71"/>
      <c r="AKU250" s="41"/>
      <c r="AKV250" s="53"/>
      <c r="AKW250" s="53"/>
      <c r="AKX250" s="71"/>
      <c r="AKY250" s="41"/>
      <c r="AKZ250" s="53"/>
      <c r="ALA250" s="53"/>
      <c r="ALB250" s="71"/>
      <c r="ALC250" s="41"/>
      <c r="ALD250" s="53"/>
      <c r="ALE250" s="53"/>
      <c r="ALF250" s="71"/>
      <c r="ALG250" s="41"/>
      <c r="ALH250" s="53"/>
      <c r="ALI250" s="53"/>
      <c r="ALJ250" s="71"/>
      <c r="ALK250" s="41"/>
      <c r="ALL250" s="53"/>
      <c r="ALM250" s="53"/>
      <c r="ALN250" s="71"/>
      <c r="ALO250" s="41"/>
      <c r="ALP250" s="53"/>
      <c r="ALQ250" s="53"/>
      <c r="ALR250" s="71"/>
      <c r="ALS250" s="41"/>
      <c r="ALT250" s="53"/>
      <c r="ALU250" s="53"/>
      <c r="ALV250" s="71"/>
      <c r="ALW250" s="41"/>
      <c r="ALX250" s="53"/>
      <c r="ALY250" s="53"/>
      <c r="ALZ250" s="71"/>
      <c r="AMA250" s="41"/>
      <c r="AMB250" s="53"/>
      <c r="AMC250" s="53"/>
      <c r="AMD250" s="71"/>
      <c r="AME250" s="41"/>
      <c r="AMF250" s="53"/>
      <c r="AMG250" s="53"/>
      <c r="AMH250" s="71"/>
      <c r="AMI250" s="41"/>
      <c r="AMJ250" s="53"/>
      <c r="AMK250" s="53"/>
      <c r="AML250" s="71"/>
      <c r="AMM250" s="41"/>
      <c r="AMN250" s="53"/>
      <c r="AMO250" s="53"/>
      <c r="AMP250" s="71"/>
      <c r="AMQ250" s="41"/>
      <c r="AMR250" s="53"/>
      <c r="AMS250" s="53"/>
      <c r="AMT250" s="71"/>
      <c r="AMU250" s="41"/>
      <c r="AMV250" s="53"/>
      <c r="AMW250" s="53"/>
      <c r="AMX250" s="71"/>
      <c r="AMY250" s="41"/>
      <c r="AMZ250" s="53"/>
      <c r="ANA250" s="53"/>
      <c r="ANB250" s="71"/>
      <c r="ANC250" s="41"/>
      <c r="AND250" s="53"/>
      <c r="ANE250" s="53"/>
      <c r="ANF250" s="71"/>
      <c r="ANG250" s="41"/>
      <c r="ANH250" s="53"/>
      <c r="ANI250" s="53"/>
      <c r="ANJ250" s="71"/>
      <c r="ANK250" s="41"/>
      <c r="ANL250" s="53"/>
      <c r="ANM250" s="53"/>
      <c r="ANN250" s="71"/>
      <c r="ANO250" s="41"/>
      <c r="ANP250" s="53"/>
      <c r="ANQ250" s="53"/>
      <c r="ANR250" s="71"/>
      <c r="ANS250" s="41"/>
      <c r="ANT250" s="53"/>
      <c r="ANU250" s="53"/>
      <c r="ANV250" s="71"/>
      <c r="ANW250" s="41"/>
      <c r="ANX250" s="53"/>
      <c r="ANY250" s="53"/>
      <c r="ANZ250" s="71"/>
      <c r="AOA250" s="41"/>
      <c r="AOB250" s="53"/>
      <c r="AOC250" s="53"/>
      <c r="AOD250" s="71"/>
      <c r="AOE250" s="41"/>
      <c r="AOF250" s="53"/>
      <c r="AOG250" s="53"/>
      <c r="AOH250" s="71"/>
      <c r="AOI250" s="41"/>
      <c r="AOJ250" s="53"/>
      <c r="AOK250" s="53"/>
      <c r="AOL250" s="71"/>
      <c r="AOM250" s="41"/>
      <c r="AON250" s="53"/>
      <c r="AOO250" s="53"/>
      <c r="AOP250" s="71"/>
      <c r="AOQ250" s="41"/>
      <c r="AOR250" s="53"/>
      <c r="AOS250" s="53"/>
      <c r="AOT250" s="71"/>
      <c r="AOU250" s="41"/>
      <c r="AOV250" s="53"/>
      <c r="AOW250" s="53"/>
      <c r="AOX250" s="71"/>
      <c r="AOY250" s="41"/>
      <c r="AOZ250" s="53"/>
      <c r="APA250" s="53"/>
      <c r="APB250" s="71"/>
      <c r="APC250" s="41"/>
      <c r="APD250" s="53"/>
      <c r="APE250" s="53"/>
      <c r="APF250" s="71"/>
      <c r="APG250" s="41"/>
      <c r="APH250" s="53"/>
      <c r="API250" s="53"/>
      <c r="APJ250" s="71"/>
      <c r="APK250" s="41"/>
      <c r="APL250" s="53"/>
      <c r="APM250" s="53"/>
      <c r="APN250" s="71"/>
      <c r="APO250" s="41"/>
      <c r="APP250" s="53"/>
      <c r="APQ250" s="53"/>
      <c r="APR250" s="71"/>
      <c r="APS250" s="41"/>
      <c r="APT250" s="53"/>
      <c r="APU250" s="53"/>
      <c r="APV250" s="71"/>
      <c r="APW250" s="41"/>
      <c r="APX250" s="53"/>
      <c r="APY250" s="53"/>
      <c r="APZ250" s="71"/>
      <c r="AQA250" s="41"/>
      <c r="AQB250" s="53"/>
      <c r="AQC250" s="53"/>
      <c r="AQD250" s="71"/>
      <c r="AQE250" s="41"/>
      <c r="AQF250" s="53"/>
      <c r="AQG250" s="53"/>
      <c r="AQH250" s="71"/>
      <c r="AQI250" s="41"/>
      <c r="AQJ250" s="53"/>
      <c r="AQK250" s="53"/>
      <c r="AQL250" s="71"/>
      <c r="AQM250" s="41"/>
      <c r="AQN250" s="53"/>
      <c r="AQO250" s="53"/>
      <c r="AQP250" s="71"/>
      <c r="AQQ250" s="41"/>
      <c r="AQR250" s="53"/>
      <c r="AQS250" s="53"/>
      <c r="AQT250" s="71"/>
      <c r="AQU250" s="41"/>
      <c r="AQV250" s="53"/>
      <c r="AQW250" s="53"/>
      <c r="AQX250" s="71"/>
      <c r="AQY250" s="41"/>
      <c r="AQZ250" s="53"/>
      <c r="ARA250" s="53"/>
      <c r="ARB250" s="71"/>
      <c r="ARC250" s="41"/>
      <c r="ARD250" s="53"/>
      <c r="ARE250" s="53"/>
      <c r="ARF250" s="71"/>
      <c r="ARG250" s="41"/>
      <c r="ARH250" s="53"/>
      <c r="ARI250" s="53"/>
      <c r="ARJ250" s="71"/>
      <c r="ARK250" s="41"/>
      <c r="ARL250" s="53"/>
      <c r="ARM250" s="53"/>
      <c r="ARN250" s="71"/>
      <c r="ARO250" s="41"/>
      <c r="ARP250" s="53"/>
      <c r="ARQ250" s="53"/>
      <c r="ARR250" s="71"/>
      <c r="ARS250" s="41"/>
      <c r="ART250" s="53"/>
      <c r="ARU250" s="53"/>
      <c r="ARV250" s="71"/>
      <c r="ARW250" s="41"/>
      <c r="ARX250" s="53"/>
      <c r="ARY250" s="53"/>
      <c r="ARZ250" s="71"/>
      <c r="ASA250" s="41"/>
      <c r="ASB250" s="53"/>
      <c r="ASC250" s="53"/>
      <c r="ASD250" s="71"/>
      <c r="ASE250" s="41"/>
      <c r="ASF250" s="53"/>
      <c r="ASG250" s="53"/>
      <c r="ASH250" s="71"/>
      <c r="ASI250" s="41"/>
      <c r="ASJ250" s="53"/>
      <c r="ASK250" s="53"/>
      <c r="ASL250" s="71"/>
      <c r="ASM250" s="41"/>
      <c r="ASN250" s="53"/>
      <c r="ASO250" s="53"/>
      <c r="ASP250" s="71"/>
      <c r="ASQ250" s="41"/>
      <c r="ASR250" s="53"/>
      <c r="ASS250" s="53"/>
      <c r="AST250" s="71"/>
      <c r="ASU250" s="41"/>
      <c r="ASV250" s="53"/>
      <c r="ASW250" s="53"/>
      <c r="ASX250" s="71"/>
      <c r="ASY250" s="41"/>
      <c r="ASZ250" s="53"/>
      <c r="ATA250" s="53"/>
      <c r="ATB250" s="71"/>
      <c r="ATC250" s="41"/>
      <c r="ATD250" s="53"/>
      <c r="ATE250" s="53"/>
      <c r="ATF250" s="71"/>
      <c r="ATG250" s="41"/>
      <c r="ATH250" s="53"/>
      <c r="ATI250" s="53"/>
      <c r="ATJ250" s="71"/>
      <c r="ATK250" s="41"/>
      <c r="ATL250" s="53"/>
      <c r="ATM250" s="53"/>
      <c r="ATN250" s="71"/>
      <c r="ATO250" s="41"/>
      <c r="ATP250" s="53"/>
      <c r="ATQ250" s="53"/>
      <c r="ATR250" s="71"/>
      <c r="ATS250" s="41"/>
      <c r="ATT250" s="53"/>
      <c r="ATU250" s="53"/>
      <c r="ATV250" s="71"/>
      <c r="ATW250" s="41"/>
      <c r="ATX250" s="53"/>
      <c r="ATY250" s="53"/>
      <c r="ATZ250" s="71"/>
      <c r="AUA250" s="41"/>
      <c r="AUB250" s="53"/>
      <c r="AUC250" s="53"/>
      <c r="AUD250" s="71"/>
      <c r="AUE250" s="41"/>
      <c r="AUF250" s="53"/>
      <c r="AUG250" s="53"/>
      <c r="AUH250" s="71"/>
      <c r="AUI250" s="41"/>
      <c r="AUJ250" s="53"/>
      <c r="AUK250" s="53"/>
      <c r="AUL250" s="71"/>
      <c r="AUM250" s="41"/>
      <c r="AUN250" s="53"/>
      <c r="AUO250" s="53"/>
      <c r="AUP250" s="71"/>
      <c r="AUQ250" s="41"/>
      <c r="AUR250" s="53"/>
      <c r="AUS250" s="53"/>
      <c r="AUT250" s="71"/>
      <c r="AUU250" s="41"/>
      <c r="AUV250" s="53"/>
      <c r="AUW250" s="53"/>
      <c r="AUX250" s="71"/>
      <c r="AUY250" s="41"/>
      <c r="AUZ250" s="53"/>
      <c r="AVA250" s="53"/>
      <c r="AVB250" s="71"/>
      <c r="AVC250" s="41"/>
      <c r="AVD250" s="53"/>
      <c r="AVE250" s="53"/>
      <c r="AVF250" s="71"/>
      <c r="AVG250" s="41"/>
      <c r="AVH250" s="53"/>
      <c r="AVI250" s="53"/>
      <c r="AVJ250" s="71"/>
      <c r="AVK250" s="41"/>
      <c r="AVL250" s="53"/>
      <c r="AVM250" s="53"/>
      <c r="AVN250" s="71"/>
      <c r="AVO250" s="41"/>
      <c r="AVP250" s="53"/>
      <c r="AVQ250" s="53"/>
      <c r="AVR250" s="71"/>
      <c r="AVS250" s="41"/>
      <c r="AVT250" s="53"/>
      <c r="AVU250" s="53"/>
      <c r="AVV250" s="71"/>
      <c r="AVW250" s="41"/>
      <c r="AVX250" s="53"/>
      <c r="AVY250" s="53"/>
      <c r="AVZ250" s="71"/>
      <c r="AWA250" s="41"/>
      <c r="AWB250" s="53"/>
      <c r="AWC250" s="53"/>
      <c r="AWD250" s="71"/>
      <c r="AWE250" s="41"/>
      <c r="AWF250" s="53"/>
      <c r="AWG250" s="53"/>
      <c r="AWH250" s="71"/>
      <c r="AWI250" s="41"/>
      <c r="AWJ250" s="53"/>
      <c r="AWK250" s="53"/>
      <c r="AWL250" s="71"/>
      <c r="AWM250" s="41"/>
      <c r="AWN250" s="53"/>
      <c r="AWO250" s="53"/>
      <c r="AWP250" s="71"/>
      <c r="AWQ250" s="41"/>
      <c r="AWR250" s="53"/>
      <c r="AWS250" s="53"/>
      <c r="AWT250" s="71"/>
      <c r="AWU250" s="41"/>
      <c r="AWV250" s="53"/>
      <c r="AWW250" s="53"/>
      <c r="AWX250" s="71"/>
      <c r="AWY250" s="41"/>
      <c r="AWZ250" s="53"/>
      <c r="AXA250" s="53"/>
      <c r="AXB250" s="71"/>
      <c r="AXC250" s="41"/>
      <c r="AXD250" s="53"/>
      <c r="AXE250" s="53"/>
      <c r="AXF250" s="71"/>
      <c r="AXG250" s="41"/>
      <c r="AXH250" s="53"/>
      <c r="AXI250" s="53"/>
      <c r="AXJ250" s="71"/>
      <c r="AXK250" s="41"/>
      <c r="AXL250" s="53"/>
      <c r="AXM250" s="53"/>
      <c r="AXN250" s="71"/>
      <c r="AXO250" s="41"/>
      <c r="AXP250" s="53"/>
      <c r="AXQ250" s="53"/>
      <c r="AXR250" s="71"/>
      <c r="AXS250" s="41"/>
      <c r="AXT250" s="53"/>
      <c r="AXU250" s="53"/>
      <c r="AXV250" s="71"/>
      <c r="AXW250" s="41"/>
      <c r="AXX250" s="53"/>
      <c r="AXY250" s="53"/>
      <c r="AXZ250" s="71"/>
      <c r="AYA250" s="41"/>
      <c r="AYB250" s="53"/>
      <c r="AYC250" s="53"/>
      <c r="AYD250" s="71"/>
      <c r="AYE250" s="41"/>
      <c r="AYF250" s="53"/>
      <c r="AYG250" s="53"/>
      <c r="AYH250" s="71"/>
      <c r="AYI250" s="41"/>
      <c r="AYJ250" s="53"/>
      <c r="AYK250" s="53"/>
      <c r="AYL250" s="71"/>
      <c r="AYM250" s="41"/>
      <c r="AYN250" s="53"/>
      <c r="AYO250" s="53"/>
      <c r="AYP250" s="71"/>
      <c r="AYQ250" s="41"/>
      <c r="AYR250" s="53"/>
      <c r="AYS250" s="53"/>
      <c r="AYT250" s="71"/>
      <c r="AYU250" s="41"/>
      <c r="AYV250" s="53"/>
      <c r="AYW250" s="53"/>
      <c r="AYX250" s="71"/>
      <c r="AYY250" s="41"/>
      <c r="AYZ250" s="53"/>
      <c r="AZA250" s="53"/>
      <c r="AZB250" s="71"/>
      <c r="AZC250" s="41"/>
      <c r="AZD250" s="53"/>
      <c r="AZE250" s="53"/>
      <c r="AZF250" s="71"/>
      <c r="AZG250" s="41"/>
      <c r="AZH250" s="53"/>
      <c r="AZI250" s="53"/>
      <c r="AZJ250" s="71"/>
      <c r="AZK250" s="41"/>
      <c r="AZL250" s="53"/>
      <c r="AZM250" s="53"/>
      <c r="AZN250" s="71"/>
      <c r="AZO250" s="41"/>
      <c r="AZP250" s="53"/>
      <c r="AZQ250" s="53"/>
      <c r="AZR250" s="71"/>
      <c r="AZS250" s="41"/>
      <c r="AZT250" s="53"/>
      <c r="AZU250" s="53"/>
      <c r="AZV250" s="71"/>
      <c r="AZW250" s="41"/>
      <c r="AZX250" s="53"/>
      <c r="AZY250" s="53"/>
      <c r="AZZ250" s="71"/>
      <c r="BAA250" s="41"/>
      <c r="BAB250" s="53"/>
      <c r="BAC250" s="53"/>
      <c r="BAD250" s="71"/>
      <c r="BAE250" s="41"/>
      <c r="BAF250" s="53"/>
      <c r="BAG250" s="53"/>
      <c r="BAH250" s="71"/>
      <c r="BAI250" s="41"/>
      <c r="BAJ250" s="53"/>
      <c r="BAK250" s="53"/>
      <c r="BAL250" s="71"/>
      <c r="BAM250" s="41"/>
      <c r="BAN250" s="53"/>
      <c r="BAO250" s="53"/>
      <c r="BAP250" s="71"/>
      <c r="BAQ250" s="41"/>
      <c r="BAR250" s="53"/>
      <c r="BAS250" s="53"/>
      <c r="BAT250" s="71"/>
      <c r="BAU250" s="41"/>
      <c r="BAV250" s="53"/>
      <c r="BAW250" s="53"/>
      <c r="BAX250" s="71"/>
      <c r="BAY250" s="41"/>
      <c r="BAZ250" s="53"/>
      <c r="BBA250" s="53"/>
      <c r="BBB250" s="71"/>
      <c r="BBC250" s="41"/>
      <c r="BBD250" s="53"/>
      <c r="BBE250" s="53"/>
      <c r="BBF250" s="71"/>
      <c r="BBG250" s="41"/>
      <c r="BBH250" s="53"/>
      <c r="BBI250" s="53"/>
      <c r="BBJ250" s="71"/>
      <c r="BBK250" s="41"/>
      <c r="BBL250" s="53"/>
      <c r="BBM250" s="53"/>
      <c r="BBN250" s="71"/>
      <c r="BBO250" s="41"/>
      <c r="BBP250" s="53"/>
      <c r="BBQ250" s="53"/>
      <c r="BBR250" s="71"/>
      <c r="BBS250" s="41"/>
      <c r="BBT250" s="53"/>
      <c r="BBU250" s="53"/>
      <c r="BBV250" s="71"/>
      <c r="BBW250" s="41"/>
      <c r="BBX250" s="53"/>
      <c r="BBY250" s="53"/>
      <c r="BBZ250" s="71"/>
      <c r="BCA250" s="41"/>
      <c r="BCB250" s="53"/>
      <c r="BCC250" s="53"/>
      <c r="BCD250" s="71"/>
      <c r="BCE250" s="41"/>
      <c r="BCF250" s="53"/>
      <c r="BCG250" s="53"/>
      <c r="BCH250" s="71"/>
      <c r="BCI250" s="41"/>
      <c r="BCJ250" s="53"/>
      <c r="BCK250" s="53"/>
      <c r="BCL250" s="71"/>
      <c r="BCM250" s="41"/>
      <c r="BCN250" s="53"/>
      <c r="BCO250" s="53"/>
      <c r="BCP250" s="71"/>
      <c r="BCQ250" s="41"/>
      <c r="BCR250" s="53"/>
      <c r="BCS250" s="53"/>
      <c r="BCT250" s="71"/>
      <c r="BCU250" s="41"/>
      <c r="BCV250" s="53"/>
      <c r="BCW250" s="53"/>
      <c r="BCX250" s="71"/>
      <c r="BCY250" s="41"/>
      <c r="BCZ250" s="53"/>
      <c r="BDA250" s="53"/>
      <c r="BDB250" s="71"/>
      <c r="BDC250" s="41"/>
      <c r="BDD250" s="53"/>
      <c r="BDE250" s="53"/>
      <c r="BDF250" s="71"/>
      <c r="BDG250" s="41"/>
      <c r="BDH250" s="53"/>
      <c r="BDI250" s="53"/>
      <c r="BDJ250" s="71"/>
      <c r="BDK250" s="41"/>
      <c r="BDL250" s="53"/>
      <c r="BDM250" s="53"/>
      <c r="BDN250" s="71"/>
      <c r="BDO250" s="41"/>
      <c r="BDP250" s="53"/>
      <c r="BDQ250" s="53"/>
      <c r="BDR250" s="71"/>
      <c r="BDS250" s="41"/>
      <c r="BDT250" s="53"/>
      <c r="BDU250" s="53"/>
      <c r="BDV250" s="71"/>
      <c r="BDW250" s="41"/>
      <c r="BDX250" s="53"/>
      <c r="BDY250" s="53"/>
      <c r="BDZ250" s="71"/>
      <c r="BEA250" s="41"/>
      <c r="BEB250" s="53"/>
      <c r="BEC250" s="53"/>
      <c r="BED250" s="71"/>
      <c r="BEE250" s="41"/>
      <c r="BEF250" s="53"/>
      <c r="BEG250" s="53"/>
      <c r="BEH250" s="71"/>
      <c r="BEI250" s="41"/>
      <c r="BEJ250" s="53"/>
      <c r="BEK250" s="53"/>
      <c r="BEL250" s="71"/>
      <c r="BEM250" s="41"/>
      <c r="BEN250" s="53"/>
      <c r="BEO250" s="53"/>
      <c r="BEP250" s="71"/>
      <c r="BEQ250" s="41"/>
      <c r="BER250" s="53"/>
      <c r="BES250" s="53"/>
      <c r="BET250" s="71"/>
      <c r="BEU250" s="41"/>
      <c r="BEV250" s="53"/>
      <c r="BEW250" s="53"/>
      <c r="BEX250" s="71"/>
      <c r="BEY250" s="41"/>
      <c r="BEZ250" s="53"/>
      <c r="BFA250" s="53"/>
      <c r="BFB250" s="71"/>
      <c r="BFC250" s="41"/>
      <c r="BFD250" s="53"/>
      <c r="BFE250" s="53"/>
      <c r="BFF250" s="71"/>
      <c r="BFG250" s="41"/>
      <c r="BFH250" s="53"/>
      <c r="BFI250" s="53"/>
      <c r="BFJ250" s="71"/>
      <c r="BFK250" s="41"/>
      <c r="BFL250" s="53"/>
      <c r="BFM250" s="53"/>
      <c r="BFN250" s="71"/>
      <c r="BFO250" s="41"/>
      <c r="BFP250" s="53"/>
      <c r="BFQ250" s="53"/>
      <c r="BFR250" s="71"/>
      <c r="BFS250" s="41"/>
      <c r="BFT250" s="53"/>
      <c r="BFU250" s="53"/>
      <c r="BFV250" s="71"/>
      <c r="BFW250" s="41"/>
      <c r="BFX250" s="53"/>
      <c r="BFY250" s="53"/>
      <c r="BFZ250" s="71"/>
      <c r="BGA250" s="41"/>
      <c r="BGB250" s="53"/>
      <c r="BGC250" s="53"/>
      <c r="BGD250" s="71"/>
      <c r="BGE250" s="41"/>
      <c r="BGF250" s="53"/>
      <c r="BGG250" s="53"/>
      <c r="BGH250" s="71"/>
      <c r="BGI250" s="41"/>
      <c r="BGJ250" s="53"/>
      <c r="BGK250" s="53"/>
      <c r="BGL250" s="71"/>
      <c r="BGM250" s="41"/>
      <c r="BGN250" s="53"/>
      <c r="BGO250" s="53"/>
      <c r="BGP250" s="71"/>
      <c r="BGQ250" s="41"/>
      <c r="BGR250" s="53"/>
      <c r="BGS250" s="53"/>
      <c r="BGT250" s="71"/>
      <c r="BGU250" s="41"/>
      <c r="BGV250" s="53"/>
      <c r="BGW250" s="53"/>
      <c r="BGX250" s="71"/>
      <c r="BGY250" s="41"/>
      <c r="BGZ250" s="53"/>
      <c r="BHA250" s="53"/>
      <c r="BHB250" s="71"/>
      <c r="BHC250" s="41"/>
      <c r="BHD250" s="53"/>
      <c r="BHE250" s="53"/>
      <c r="BHF250" s="71"/>
      <c r="BHG250" s="41"/>
      <c r="BHH250" s="53"/>
      <c r="BHI250" s="53"/>
      <c r="BHJ250" s="71"/>
      <c r="BHK250" s="41"/>
      <c r="BHL250" s="53"/>
      <c r="BHM250" s="53"/>
      <c r="BHN250" s="71"/>
      <c r="BHO250" s="41"/>
      <c r="BHP250" s="53"/>
      <c r="BHQ250" s="53"/>
      <c r="BHR250" s="71"/>
      <c r="BHS250" s="41"/>
      <c r="BHT250" s="53"/>
      <c r="BHU250" s="53"/>
      <c r="BHV250" s="71"/>
      <c r="BHW250" s="41"/>
      <c r="BHX250" s="53"/>
      <c r="BHY250" s="53"/>
      <c r="BHZ250" s="71"/>
      <c r="BIA250" s="41"/>
      <c r="BIB250" s="53"/>
      <c r="BIC250" s="53"/>
      <c r="BID250" s="71"/>
      <c r="BIE250" s="41"/>
      <c r="BIF250" s="53"/>
      <c r="BIG250" s="53"/>
      <c r="BIH250" s="71"/>
      <c r="BII250" s="41"/>
      <c r="BIJ250" s="53"/>
      <c r="BIK250" s="53"/>
      <c r="BIL250" s="71"/>
      <c r="BIM250" s="41"/>
      <c r="BIN250" s="53"/>
      <c r="BIO250" s="53"/>
      <c r="BIP250" s="71"/>
      <c r="BIQ250" s="41"/>
      <c r="BIR250" s="53"/>
      <c r="BIS250" s="53"/>
      <c r="BIT250" s="71"/>
      <c r="BIU250" s="41"/>
      <c r="BIV250" s="53"/>
      <c r="BIW250" s="53"/>
      <c r="BIX250" s="71"/>
      <c r="BIY250" s="41"/>
      <c r="BIZ250" s="53"/>
      <c r="BJA250" s="53"/>
      <c r="BJB250" s="71"/>
      <c r="BJC250" s="41"/>
      <c r="BJD250" s="53"/>
      <c r="BJE250" s="53"/>
      <c r="BJF250" s="71"/>
      <c r="BJG250" s="41"/>
      <c r="BJH250" s="53"/>
      <c r="BJI250" s="53"/>
      <c r="BJJ250" s="71"/>
      <c r="BJK250" s="41"/>
      <c r="BJL250" s="53"/>
      <c r="BJM250" s="53"/>
      <c r="BJN250" s="71"/>
      <c r="BJO250" s="41"/>
      <c r="BJP250" s="53"/>
      <c r="BJQ250" s="53"/>
      <c r="BJR250" s="71"/>
      <c r="BJS250" s="41"/>
      <c r="BJT250" s="53"/>
      <c r="BJU250" s="53"/>
      <c r="BJV250" s="71"/>
      <c r="BJW250" s="41"/>
      <c r="BJX250" s="53"/>
      <c r="BJY250" s="53"/>
      <c r="BJZ250" s="71"/>
      <c r="BKA250" s="41"/>
      <c r="BKB250" s="53"/>
      <c r="BKC250" s="53"/>
      <c r="BKD250" s="71"/>
      <c r="BKE250" s="41"/>
      <c r="BKF250" s="53"/>
      <c r="BKG250" s="53"/>
      <c r="BKH250" s="71"/>
      <c r="BKI250" s="41"/>
      <c r="BKJ250" s="53"/>
      <c r="BKK250" s="53"/>
      <c r="BKL250" s="71"/>
      <c r="BKM250" s="41"/>
      <c r="BKN250" s="53"/>
      <c r="BKO250" s="53"/>
      <c r="BKP250" s="71"/>
      <c r="BKQ250" s="41"/>
      <c r="BKR250" s="53"/>
      <c r="BKS250" s="53"/>
      <c r="BKT250" s="71"/>
      <c r="BKU250" s="41"/>
      <c r="BKV250" s="53"/>
      <c r="BKW250" s="53"/>
      <c r="BKX250" s="71"/>
      <c r="BKY250" s="41"/>
      <c r="BKZ250" s="53"/>
      <c r="BLA250" s="53"/>
      <c r="BLB250" s="71"/>
      <c r="BLC250" s="41"/>
      <c r="BLD250" s="53"/>
      <c r="BLE250" s="53"/>
      <c r="BLF250" s="71"/>
      <c r="BLG250" s="41"/>
      <c r="BLH250" s="53"/>
      <c r="BLI250" s="53"/>
      <c r="BLJ250" s="71"/>
      <c r="BLK250" s="41"/>
      <c r="BLL250" s="53"/>
      <c r="BLM250" s="53"/>
      <c r="BLN250" s="71"/>
      <c r="BLO250" s="41"/>
      <c r="BLP250" s="53"/>
      <c r="BLQ250" s="53"/>
      <c r="BLR250" s="71"/>
      <c r="BLS250" s="41"/>
      <c r="BLT250" s="53"/>
      <c r="BLU250" s="53"/>
      <c r="BLV250" s="71"/>
      <c r="BLW250" s="41"/>
      <c r="BLX250" s="53"/>
      <c r="BLY250" s="53"/>
      <c r="BLZ250" s="71"/>
      <c r="BMA250" s="41"/>
      <c r="BMB250" s="53"/>
      <c r="BMC250" s="53"/>
      <c r="BMD250" s="71"/>
      <c r="BME250" s="41"/>
      <c r="BMF250" s="53"/>
      <c r="BMG250" s="53"/>
      <c r="BMH250" s="71"/>
      <c r="BMI250" s="41"/>
      <c r="BMJ250" s="53"/>
      <c r="BMK250" s="53"/>
      <c r="BML250" s="71"/>
      <c r="BMM250" s="41"/>
      <c r="BMN250" s="53"/>
      <c r="BMO250" s="53"/>
      <c r="BMP250" s="71"/>
      <c r="BMQ250" s="41"/>
      <c r="BMR250" s="53"/>
      <c r="BMS250" s="53"/>
      <c r="BMT250" s="71"/>
      <c r="BMU250" s="41"/>
      <c r="BMV250" s="53"/>
      <c r="BMW250" s="53"/>
      <c r="BMX250" s="71"/>
      <c r="BMY250" s="41"/>
      <c r="BMZ250" s="53"/>
      <c r="BNA250" s="53"/>
      <c r="BNB250" s="71"/>
      <c r="BNC250" s="41"/>
      <c r="BND250" s="53"/>
      <c r="BNE250" s="53"/>
      <c r="BNF250" s="71"/>
      <c r="BNG250" s="41"/>
      <c r="BNH250" s="53"/>
      <c r="BNI250" s="53"/>
      <c r="BNJ250" s="71"/>
      <c r="BNK250" s="41"/>
      <c r="BNL250" s="53"/>
      <c r="BNM250" s="53"/>
      <c r="BNN250" s="71"/>
      <c r="BNO250" s="41"/>
      <c r="BNP250" s="53"/>
      <c r="BNQ250" s="53"/>
      <c r="BNR250" s="71"/>
      <c r="BNS250" s="41"/>
      <c r="BNT250" s="53"/>
      <c r="BNU250" s="53"/>
      <c r="BNV250" s="71"/>
      <c r="BNW250" s="41"/>
      <c r="BNX250" s="53"/>
      <c r="BNY250" s="53"/>
      <c r="BNZ250" s="71"/>
      <c r="BOA250" s="41"/>
      <c r="BOB250" s="53"/>
      <c r="BOC250" s="53"/>
      <c r="BOD250" s="71"/>
      <c r="BOE250" s="41"/>
      <c r="BOF250" s="53"/>
      <c r="BOG250" s="53"/>
      <c r="BOH250" s="71"/>
      <c r="BOI250" s="41"/>
      <c r="BOJ250" s="53"/>
      <c r="BOK250" s="53"/>
      <c r="BOL250" s="71"/>
      <c r="BOM250" s="41"/>
      <c r="BON250" s="53"/>
      <c r="BOO250" s="53"/>
      <c r="BOP250" s="71"/>
      <c r="BOQ250" s="41"/>
      <c r="BOR250" s="53"/>
      <c r="BOS250" s="53"/>
      <c r="BOT250" s="71"/>
      <c r="BOU250" s="41"/>
      <c r="BOV250" s="53"/>
      <c r="BOW250" s="53"/>
      <c r="BOX250" s="71"/>
      <c r="BOY250" s="41"/>
      <c r="BOZ250" s="53"/>
      <c r="BPA250" s="53"/>
      <c r="BPB250" s="71"/>
      <c r="BPC250" s="41"/>
      <c r="BPD250" s="53"/>
      <c r="BPE250" s="53"/>
      <c r="BPF250" s="71"/>
      <c r="BPG250" s="41"/>
      <c r="BPH250" s="53"/>
      <c r="BPI250" s="53"/>
      <c r="BPJ250" s="71"/>
      <c r="BPK250" s="41"/>
      <c r="BPL250" s="53"/>
      <c r="BPM250" s="53"/>
      <c r="BPN250" s="71"/>
      <c r="BPO250" s="41"/>
      <c r="BPP250" s="53"/>
      <c r="BPQ250" s="53"/>
      <c r="BPR250" s="71"/>
      <c r="BPS250" s="41"/>
      <c r="BPT250" s="53"/>
      <c r="BPU250" s="53"/>
      <c r="BPV250" s="71"/>
      <c r="BPW250" s="41"/>
      <c r="BPX250" s="53"/>
      <c r="BPY250" s="53"/>
      <c r="BPZ250" s="71"/>
      <c r="BQA250" s="41"/>
      <c r="BQB250" s="53"/>
      <c r="BQC250" s="53"/>
      <c r="BQD250" s="71"/>
      <c r="BQE250" s="41"/>
      <c r="BQF250" s="53"/>
      <c r="BQG250" s="53"/>
      <c r="BQH250" s="71"/>
      <c r="BQI250" s="41"/>
      <c r="BQJ250" s="53"/>
      <c r="BQK250" s="53"/>
      <c r="BQL250" s="71"/>
      <c r="BQM250" s="41"/>
      <c r="BQN250" s="53"/>
      <c r="BQO250" s="53"/>
      <c r="BQP250" s="71"/>
      <c r="BQQ250" s="41"/>
      <c r="BQR250" s="53"/>
      <c r="BQS250" s="53"/>
      <c r="BQT250" s="71"/>
      <c r="BQU250" s="41"/>
      <c r="BQV250" s="53"/>
      <c r="BQW250" s="53"/>
      <c r="BQX250" s="71"/>
      <c r="BQY250" s="41"/>
      <c r="BQZ250" s="53"/>
      <c r="BRA250" s="53"/>
      <c r="BRB250" s="71"/>
      <c r="BRC250" s="41"/>
      <c r="BRD250" s="53"/>
      <c r="BRE250" s="53"/>
      <c r="BRF250" s="71"/>
      <c r="BRG250" s="41"/>
      <c r="BRH250" s="53"/>
      <c r="BRI250" s="53"/>
      <c r="BRJ250" s="71"/>
      <c r="BRK250" s="41"/>
      <c r="BRL250" s="53"/>
      <c r="BRM250" s="53"/>
      <c r="BRN250" s="71"/>
      <c r="BRO250" s="41"/>
      <c r="BRP250" s="53"/>
      <c r="BRQ250" s="53"/>
      <c r="BRR250" s="71"/>
      <c r="BRS250" s="41"/>
      <c r="BRT250" s="53"/>
      <c r="BRU250" s="53"/>
      <c r="BRV250" s="71"/>
      <c r="BRW250" s="41"/>
      <c r="BRX250" s="53"/>
      <c r="BRY250" s="53"/>
      <c r="BRZ250" s="71"/>
      <c r="BSA250" s="41"/>
      <c r="BSB250" s="53"/>
      <c r="BSC250" s="53"/>
      <c r="BSD250" s="71"/>
      <c r="BSE250" s="41"/>
      <c r="BSF250" s="53"/>
      <c r="BSG250" s="53"/>
      <c r="BSH250" s="71"/>
      <c r="BSI250" s="41"/>
      <c r="BSJ250" s="53"/>
      <c r="BSK250" s="53"/>
      <c r="BSL250" s="71"/>
      <c r="BSM250" s="41"/>
      <c r="BSN250" s="53"/>
      <c r="BSO250" s="53"/>
      <c r="BSP250" s="71"/>
      <c r="BSQ250" s="41"/>
      <c r="BSR250" s="53"/>
      <c r="BSS250" s="53"/>
      <c r="BST250" s="71"/>
      <c r="BSU250" s="41"/>
      <c r="BSV250" s="53"/>
      <c r="BSW250" s="53"/>
      <c r="BSX250" s="71"/>
      <c r="BSY250" s="41"/>
      <c r="BSZ250" s="53"/>
      <c r="BTA250" s="53"/>
      <c r="BTB250" s="71"/>
      <c r="BTC250" s="41"/>
      <c r="BTD250" s="53"/>
      <c r="BTE250" s="53"/>
      <c r="BTF250" s="71"/>
      <c r="BTG250" s="41"/>
      <c r="BTH250" s="53"/>
      <c r="BTI250" s="53"/>
      <c r="BTJ250" s="71"/>
      <c r="BTK250" s="41"/>
      <c r="BTL250" s="53"/>
      <c r="BTM250" s="53"/>
      <c r="BTN250" s="71"/>
      <c r="BTO250" s="41"/>
      <c r="BTP250" s="53"/>
      <c r="BTQ250" s="53"/>
      <c r="BTR250" s="71"/>
      <c r="BTS250" s="41"/>
      <c r="BTT250" s="53"/>
      <c r="BTU250" s="53"/>
      <c r="BTV250" s="71"/>
      <c r="BTW250" s="41"/>
      <c r="BTX250" s="53"/>
      <c r="BTY250" s="53"/>
      <c r="BTZ250" s="71"/>
      <c r="BUA250" s="41"/>
      <c r="BUB250" s="53"/>
      <c r="BUC250" s="53"/>
      <c r="BUD250" s="71"/>
      <c r="BUE250" s="41"/>
      <c r="BUF250" s="53"/>
      <c r="BUG250" s="53"/>
      <c r="BUH250" s="71"/>
      <c r="BUI250" s="41"/>
      <c r="BUJ250" s="53"/>
      <c r="BUK250" s="53"/>
      <c r="BUL250" s="71"/>
      <c r="BUM250" s="41"/>
      <c r="BUN250" s="53"/>
      <c r="BUO250" s="53"/>
      <c r="BUP250" s="71"/>
      <c r="BUQ250" s="41"/>
      <c r="BUR250" s="53"/>
      <c r="BUS250" s="53"/>
      <c r="BUT250" s="71"/>
      <c r="BUU250" s="41"/>
      <c r="BUV250" s="53"/>
      <c r="BUW250" s="53"/>
      <c r="BUX250" s="71"/>
      <c r="BUY250" s="41"/>
      <c r="BUZ250" s="53"/>
      <c r="BVA250" s="53"/>
      <c r="BVB250" s="71"/>
      <c r="BVC250" s="41"/>
      <c r="BVD250" s="53"/>
      <c r="BVE250" s="53"/>
      <c r="BVF250" s="71"/>
      <c r="BVG250" s="41"/>
      <c r="BVH250" s="53"/>
      <c r="BVI250" s="53"/>
      <c r="BVJ250" s="71"/>
      <c r="BVK250" s="41"/>
      <c r="BVL250" s="53"/>
      <c r="BVM250" s="53"/>
      <c r="BVN250" s="71"/>
      <c r="BVO250" s="41"/>
      <c r="BVP250" s="53"/>
      <c r="BVQ250" s="53"/>
      <c r="BVR250" s="71"/>
      <c r="BVS250" s="41"/>
      <c r="BVT250" s="53"/>
      <c r="BVU250" s="53"/>
      <c r="BVV250" s="71"/>
      <c r="BVW250" s="41"/>
      <c r="BVX250" s="53"/>
      <c r="BVY250" s="53"/>
      <c r="BVZ250" s="71"/>
      <c r="BWA250" s="41"/>
      <c r="BWB250" s="53"/>
      <c r="BWC250" s="53"/>
      <c r="BWD250" s="71"/>
      <c r="BWE250" s="41"/>
      <c r="BWF250" s="53"/>
      <c r="BWG250" s="53"/>
      <c r="BWH250" s="71"/>
      <c r="BWI250" s="41"/>
      <c r="BWJ250" s="53"/>
      <c r="BWK250" s="53"/>
      <c r="BWL250" s="71"/>
      <c r="BWM250" s="41"/>
      <c r="BWN250" s="53"/>
      <c r="BWO250" s="53"/>
      <c r="BWP250" s="71"/>
      <c r="BWQ250" s="41"/>
      <c r="BWR250" s="53"/>
      <c r="BWS250" s="53"/>
      <c r="BWT250" s="71"/>
      <c r="BWU250" s="41"/>
      <c r="BWV250" s="53"/>
      <c r="BWW250" s="53"/>
      <c r="BWX250" s="71"/>
      <c r="BWY250" s="41"/>
      <c r="BWZ250" s="53"/>
      <c r="BXA250" s="53"/>
      <c r="BXB250" s="71"/>
      <c r="BXC250" s="41"/>
      <c r="BXD250" s="53"/>
      <c r="BXE250" s="53"/>
      <c r="BXF250" s="71"/>
      <c r="BXG250" s="41"/>
      <c r="BXH250" s="53"/>
      <c r="BXI250" s="53"/>
      <c r="BXJ250" s="71"/>
      <c r="BXK250" s="41"/>
      <c r="BXL250" s="53"/>
      <c r="BXM250" s="53"/>
      <c r="BXN250" s="71"/>
      <c r="BXO250" s="41"/>
      <c r="BXP250" s="53"/>
      <c r="BXQ250" s="53"/>
      <c r="BXR250" s="71"/>
      <c r="BXS250" s="41"/>
      <c r="BXT250" s="53"/>
      <c r="BXU250" s="53"/>
      <c r="BXV250" s="71"/>
      <c r="BXW250" s="41"/>
      <c r="BXX250" s="53"/>
      <c r="BXY250" s="53"/>
      <c r="BXZ250" s="71"/>
      <c r="BYA250" s="41"/>
      <c r="BYB250" s="53"/>
      <c r="BYC250" s="53"/>
      <c r="BYD250" s="71"/>
      <c r="BYE250" s="41"/>
      <c r="BYF250" s="53"/>
      <c r="BYG250" s="53"/>
      <c r="BYH250" s="71"/>
      <c r="BYI250" s="41"/>
      <c r="BYJ250" s="53"/>
      <c r="BYK250" s="53"/>
      <c r="BYL250" s="71"/>
      <c r="BYM250" s="41"/>
      <c r="BYN250" s="53"/>
      <c r="BYO250" s="53"/>
      <c r="BYP250" s="71"/>
      <c r="BYQ250" s="41"/>
      <c r="BYR250" s="53"/>
      <c r="BYS250" s="53"/>
      <c r="BYT250" s="71"/>
      <c r="BYU250" s="41"/>
      <c r="BYV250" s="53"/>
      <c r="BYW250" s="53"/>
      <c r="BYX250" s="71"/>
      <c r="BYY250" s="41"/>
      <c r="BYZ250" s="53"/>
      <c r="BZA250" s="53"/>
      <c r="BZB250" s="71"/>
      <c r="BZC250" s="41"/>
      <c r="BZD250" s="53"/>
      <c r="BZE250" s="53"/>
      <c r="BZF250" s="71"/>
      <c r="BZG250" s="41"/>
      <c r="BZH250" s="53"/>
      <c r="BZI250" s="53"/>
      <c r="BZJ250" s="71"/>
      <c r="BZK250" s="41"/>
      <c r="BZL250" s="53"/>
      <c r="BZM250" s="53"/>
      <c r="BZN250" s="71"/>
      <c r="BZO250" s="41"/>
      <c r="BZP250" s="53"/>
      <c r="BZQ250" s="53"/>
      <c r="BZR250" s="71"/>
      <c r="BZS250" s="41"/>
      <c r="BZT250" s="53"/>
      <c r="BZU250" s="53"/>
      <c r="BZV250" s="71"/>
      <c r="BZW250" s="41"/>
      <c r="BZX250" s="53"/>
      <c r="BZY250" s="53"/>
      <c r="BZZ250" s="71"/>
      <c r="CAA250" s="41"/>
      <c r="CAB250" s="53"/>
      <c r="CAC250" s="53"/>
      <c r="CAD250" s="71"/>
      <c r="CAE250" s="41"/>
      <c r="CAF250" s="53"/>
      <c r="CAG250" s="53"/>
      <c r="CAH250" s="71"/>
      <c r="CAI250" s="41"/>
      <c r="CAJ250" s="53"/>
      <c r="CAK250" s="53"/>
      <c r="CAL250" s="71"/>
      <c r="CAM250" s="41"/>
      <c r="CAN250" s="53"/>
      <c r="CAO250" s="53"/>
      <c r="CAP250" s="71"/>
      <c r="CAQ250" s="41"/>
      <c r="CAR250" s="53"/>
      <c r="CAS250" s="53"/>
      <c r="CAT250" s="71"/>
      <c r="CAU250" s="41"/>
      <c r="CAV250" s="53"/>
      <c r="CAW250" s="53"/>
      <c r="CAX250" s="71"/>
      <c r="CAY250" s="41"/>
      <c r="CAZ250" s="53"/>
      <c r="CBA250" s="53"/>
      <c r="CBB250" s="71"/>
      <c r="CBC250" s="41"/>
      <c r="CBD250" s="53"/>
      <c r="CBE250" s="53"/>
      <c r="CBF250" s="71"/>
      <c r="CBG250" s="41"/>
      <c r="CBH250" s="53"/>
      <c r="CBI250" s="53"/>
      <c r="CBJ250" s="71"/>
      <c r="CBK250" s="41"/>
      <c r="CBL250" s="53"/>
      <c r="CBM250" s="53"/>
      <c r="CBN250" s="71"/>
      <c r="CBO250" s="41"/>
      <c r="CBP250" s="53"/>
      <c r="CBQ250" s="53"/>
      <c r="CBR250" s="71"/>
      <c r="CBS250" s="41"/>
      <c r="CBT250" s="53"/>
      <c r="CBU250" s="53"/>
      <c r="CBV250" s="71"/>
      <c r="CBW250" s="41"/>
      <c r="CBX250" s="53"/>
      <c r="CBY250" s="53"/>
      <c r="CBZ250" s="71"/>
      <c r="CCA250" s="41"/>
      <c r="CCB250" s="53"/>
      <c r="CCC250" s="53"/>
      <c r="CCD250" s="71"/>
      <c r="CCE250" s="41"/>
      <c r="CCF250" s="53"/>
      <c r="CCG250" s="53"/>
      <c r="CCH250" s="71"/>
      <c r="CCI250" s="41"/>
      <c r="CCJ250" s="53"/>
      <c r="CCK250" s="53"/>
      <c r="CCL250" s="71"/>
      <c r="CCM250" s="41"/>
      <c r="CCN250" s="53"/>
      <c r="CCO250" s="53"/>
      <c r="CCP250" s="71"/>
      <c r="CCQ250" s="41"/>
      <c r="CCR250" s="53"/>
      <c r="CCS250" s="53"/>
      <c r="CCT250" s="71"/>
      <c r="CCU250" s="41"/>
      <c r="CCV250" s="53"/>
      <c r="CCW250" s="53"/>
      <c r="CCX250" s="71"/>
      <c r="CCY250" s="41"/>
      <c r="CCZ250" s="53"/>
      <c r="CDA250" s="53"/>
      <c r="CDB250" s="71"/>
      <c r="CDC250" s="41"/>
      <c r="CDD250" s="53"/>
      <c r="CDE250" s="53"/>
      <c r="CDF250" s="71"/>
      <c r="CDG250" s="41"/>
      <c r="CDH250" s="53"/>
      <c r="CDI250" s="53"/>
      <c r="CDJ250" s="71"/>
      <c r="CDK250" s="41"/>
      <c r="CDL250" s="53"/>
      <c r="CDM250" s="53"/>
      <c r="CDN250" s="71"/>
      <c r="CDO250" s="41"/>
      <c r="CDP250" s="53"/>
      <c r="CDQ250" s="53"/>
      <c r="CDR250" s="71"/>
      <c r="CDS250" s="41"/>
      <c r="CDT250" s="53"/>
      <c r="CDU250" s="53"/>
      <c r="CDV250" s="71"/>
      <c r="CDW250" s="41"/>
      <c r="CDX250" s="53"/>
      <c r="CDY250" s="53"/>
      <c r="CDZ250" s="71"/>
      <c r="CEA250" s="41"/>
      <c r="CEB250" s="53"/>
      <c r="CEC250" s="53"/>
      <c r="CED250" s="71"/>
      <c r="CEE250" s="41"/>
      <c r="CEF250" s="53"/>
      <c r="CEG250" s="53"/>
      <c r="CEH250" s="71"/>
      <c r="CEI250" s="41"/>
      <c r="CEJ250" s="53"/>
      <c r="CEK250" s="53"/>
      <c r="CEL250" s="71"/>
      <c r="CEM250" s="41"/>
      <c r="CEN250" s="53"/>
      <c r="CEO250" s="53"/>
      <c r="CEP250" s="71"/>
      <c r="CEQ250" s="41"/>
      <c r="CER250" s="53"/>
      <c r="CES250" s="53"/>
      <c r="CET250" s="71"/>
      <c r="CEU250" s="41"/>
      <c r="CEV250" s="53"/>
      <c r="CEW250" s="53"/>
      <c r="CEX250" s="71"/>
      <c r="CEY250" s="41"/>
      <c r="CEZ250" s="53"/>
      <c r="CFA250" s="53"/>
      <c r="CFB250" s="71"/>
      <c r="CFC250" s="41"/>
      <c r="CFD250" s="53"/>
      <c r="CFE250" s="53"/>
      <c r="CFF250" s="71"/>
      <c r="CFG250" s="41"/>
      <c r="CFH250" s="53"/>
      <c r="CFI250" s="53"/>
      <c r="CFJ250" s="71"/>
      <c r="CFK250" s="41"/>
      <c r="CFL250" s="53"/>
      <c r="CFM250" s="53"/>
      <c r="CFN250" s="71"/>
      <c r="CFO250" s="41"/>
      <c r="CFP250" s="53"/>
      <c r="CFQ250" s="53"/>
      <c r="CFR250" s="71"/>
      <c r="CFS250" s="41"/>
      <c r="CFT250" s="53"/>
      <c r="CFU250" s="53"/>
      <c r="CFV250" s="71"/>
      <c r="CFW250" s="41"/>
      <c r="CFX250" s="53"/>
      <c r="CFY250" s="53"/>
      <c r="CFZ250" s="71"/>
      <c r="CGA250" s="41"/>
      <c r="CGB250" s="53"/>
      <c r="CGC250" s="53"/>
      <c r="CGD250" s="71"/>
      <c r="CGE250" s="41"/>
      <c r="CGF250" s="53"/>
      <c r="CGG250" s="53"/>
      <c r="CGH250" s="71"/>
      <c r="CGI250" s="41"/>
      <c r="CGJ250" s="53"/>
      <c r="CGK250" s="53"/>
      <c r="CGL250" s="71"/>
      <c r="CGM250" s="41"/>
      <c r="CGN250" s="53"/>
      <c r="CGO250" s="53"/>
      <c r="CGP250" s="71"/>
      <c r="CGQ250" s="41"/>
      <c r="CGR250" s="53"/>
      <c r="CGS250" s="53"/>
      <c r="CGT250" s="71"/>
      <c r="CGU250" s="41"/>
      <c r="CGV250" s="53"/>
      <c r="CGW250" s="53"/>
      <c r="CGX250" s="71"/>
      <c r="CGY250" s="41"/>
      <c r="CGZ250" s="53"/>
      <c r="CHA250" s="53"/>
      <c r="CHB250" s="71"/>
      <c r="CHC250" s="41"/>
      <c r="CHD250" s="53"/>
      <c r="CHE250" s="53"/>
      <c r="CHF250" s="71"/>
      <c r="CHG250" s="41"/>
      <c r="CHH250" s="53"/>
      <c r="CHI250" s="53"/>
      <c r="CHJ250" s="71"/>
      <c r="CHK250" s="41"/>
      <c r="CHL250" s="53"/>
      <c r="CHM250" s="53"/>
      <c r="CHN250" s="71"/>
      <c r="CHO250" s="41"/>
      <c r="CHP250" s="53"/>
      <c r="CHQ250" s="53"/>
      <c r="CHR250" s="71"/>
      <c r="CHS250" s="41"/>
      <c r="CHT250" s="53"/>
      <c r="CHU250" s="53"/>
      <c r="CHV250" s="71"/>
      <c r="CHW250" s="41"/>
      <c r="CHX250" s="53"/>
      <c r="CHY250" s="53"/>
      <c r="CHZ250" s="71"/>
      <c r="CIA250" s="41"/>
      <c r="CIB250" s="53"/>
      <c r="CIC250" s="53"/>
      <c r="CID250" s="71"/>
      <c r="CIE250" s="41"/>
      <c r="CIF250" s="53"/>
      <c r="CIG250" s="53"/>
      <c r="CIH250" s="71"/>
      <c r="CII250" s="41"/>
      <c r="CIJ250" s="53"/>
      <c r="CIK250" s="53"/>
      <c r="CIL250" s="71"/>
      <c r="CIM250" s="41"/>
      <c r="CIN250" s="53"/>
      <c r="CIO250" s="53"/>
      <c r="CIP250" s="71"/>
      <c r="CIQ250" s="41"/>
      <c r="CIR250" s="53"/>
      <c r="CIS250" s="53"/>
      <c r="CIT250" s="71"/>
      <c r="CIU250" s="41"/>
      <c r="CIV250" s="53"/>
      <c r="CIW250" s="53"/>
      <c r="CIX250" s="71"/>
      <c r="CIY250" s="41"/>
      <c r="CIZ250" s="53"/>
      <c r="CJA250" s="53"/>
      <c r="CJB250" s="71"/>
      <c r="CJC250" s="41"/>
      <c r="CJD250" s="53"/>
      <c r="CJE250" s="53"/>
      <c r="CJF250" s="71"/>
      <c r="CJG250" s="41"/>
      <c r="CJH250" s="53"/>
      <c r="CJI250" s="53"/>
      <c r="CJJ250" s="71"/>
      <c r="CJK250" s="41"/>
      <c r="CJL250" s="53"/>
      <c r="CJM250" s="53"/>
      <c r="CJN250" s="71"/>
      <c r="CJO250" s="41"/>
      <c r="CJP250" s="53"/>
      <c r="CJQ250" s="53"/>
      <c r="CJR250" s="71"/>
      <c r="CJS250" s="41"/>
      <c r="CJT250" s="53"/>
      <c r="CJU250" s="53"/>
      <c r="CJV250" s="71"/>
      <c r="CJW250" s="41"/>
      <c r="CJX250" s="53"/>
      <c r="CJY250" s="53"/>
      <c r="CJZ250" s="71"/>
      <c r="CKA250" s="41"/>
      <c r="CKB250" s="53"/>
      <c r="CKC250" s="53"/>
      <c r="CKD250" s="71"/>
      <c r="CKE250" s="41"/>
      <c r="CKF250" s="53"/>
      <c r="CKG250" s="53"/>
      <c r="CKH250" s="71"/>
      <c r="CKI250" s="41"/>
      <c r="CKJ250" s="53"/>
      <c r="CKK250" s="53"/>
      <c r="CKL250" s="71"/>
      <c r="CKM250" s="41"/>
      <c r="CKN250" s="53"/>
      <c r="CKO250" s="53"/>
      <c r="CKP250" s="71"/>
      <c r="CKQ250" s="41"/>
      <c r="CKR250" s="53"/>
      <c r="CKS250" s="53"/>
      <c r="CKT250" s="71"/>
      <c r="CKU250" s="41"/>
      <c r="CKV250" s="53"/>
      <c r="CKW250" s="53"/>
      <c r="CKX250" s="71"/>
      <c r="CKY250" s="41"/>
      <c r="CKZ250" s="53"/>
      <c r="CLA250" s="53"/>
      <c r="CLB250" s="71"/>
      <c r="CLC250" s="41"/>
      <c r="CLD250" s="53"/>
      <c r="CLE250" s="53"/>
      <c r="CLF250" s="71"/>
      <c r="CLG250" s="41"/>
      <c r="CLH250" s="53"/>
      <c r="CLI250" s="53"/>
      <c r="CLJ250" s="71"/>
      <c r="CLK250" s="41"/>
      <c r="CLL250" s="53"/>
      <c r="CLM250" s="53"/>
      <c r="CLN250" s="71"/>
      <c r="CLO250" s="41"/>
      <c r="CLP250" s="53"/>
      <c r="CLQ250" s="53"/>
      <c r="CLR250" s="71"/>
      <c r="CLS250" s="41"/>
      <c r="CLT250" s="53"/>
      <c r="CLU250" s="53"/>
      <c r="CLV250" s="71"/>
      <c r="CLW250" s="41"/>
      <c r="CLX250" s="53"/>
      <c r="CLY250" s="53"/>
      <c r="CLZ250" s="71"/>
      <c r="CMA250" s="41"/>
      <c r="CMB250" s="53"/>
      <c r="CMC250" s="53"/>
      <c r="CMD250" s="71"/>
      <c r="CME250" s="41"/>
      <c r="CMF250" s="53"/>
      <c r="CMG250" s="53"/>
      <c r="CMH250" s="71"/>
      <c r="CMI250" s="41"/>
      <c r="CMJ250" s="53"/>
      <c r="CMK250" s="53"/>
      <c r="CML250" s="71"/>
      <c r="CMM250" s="41"/>
      <c r="CMN250" s="53"/>
      <c r="CMO250" s="53"/>
      <c r="CMP250" s="71"/>
      <c r="CMQ250" s="41"/>
      <c r="CMR250" s="53"/>
      <c r="CMS250" s="53"/>
      <c r="CMT250" s="71"/>
      <c r="CMU250" s="41"/>
      <c r="CMV250" s="53"/>
      <c r="CMW250" s="53"/>
      <c r="CMX250" s="71"/>
      <c r="CMY250" s="41"/>
      <c r="CMZ250" s="53"/>
      <c r="CNA250" s="53"/>
      <c r="CNB250" s="71"/>
      <c r="CNC250" s="41"/>
      <c r="CND250" s="53"/>
      <c r="CNE250" s="53"/>
      <c r="CNF250" s="71"/>
      <c r="CNG250" s="41"/>
      <c r="CNH250" s="53"/>
      <c r="CNI250" s="53"/>
      <c r="CNJ250" s="71"/>
      <c r="CNK250" s="41"/>
      <c r="CNL250" s="53"/>
      <c r="CNM250" s="53"/>
      <c r="CNN250" s="71"/>
      <c r="CNO250" s="41"/>
      <c r="CNP250" s="53"/>
      <c r="CNQ250" s="53"/>
      <c r="CNR250" s="71"/>
      <c r="CNS250" s="41"/>
      <c r="CNT250" s="53"/>
      <c r="CNU250" s="53"/>
      <c r="CNV250" s="71"/>
      <c r="CNW250" s="41"/>
      <c r="CNX250" s="53"/>
      <c r="CNY250" s="53"/>
      <c r="CNZ250" s="71"/>
      <c r="COA250" s="41"/>
      <c r="COB250" s="53"/>
      <c r="COC250" s="53"/>
      <c r="COD250" s="71"/>
      <c r="COE250" s="41"/>
      <c r="COF250" s="53"/>
      <c r="COG250" s="53"/>
      <c r="COH250" s="71"/>
      <c r="COI250" s="41"/>
      <c r="COJ250" s="53"/>
      <c r="COK250" s="53"/>
      <c r="COL250" s="71"/>
      <c r="COM250" s="41"/>
      <c r="CON250" s="53"/>
      <c r="COO250" s="53"/>
      <c r="COP250" s="71"/>
      <c r="COQ250" s="41"/>
      <c r="COR250" s="53"/>
      <c r="COS250" s="53"/>
      <c r="COT250" s="71"/>
      <c r="COU250" s="41"/>
      <c r="COV250" s="53"/>
      <c r="COW250" s="53"/>
      <c r="COX250" s="71"/>
      <c r="COY250" s="41"/>
      <c r="COZ250" s="53"/>
      <c r="CPA250" s="53"/>
      <c r="CPB250" s="71"/>
      <c r="CPC250" s="41"/>
      <c r="CPD250" s="53"/>
      <c r="CPE250" s="53"/>
      <c r="CPF250" s="71"/>
      <c r="CPG250" s="41"/>
      <c r="CPH250" s="53"/>
      <c r="CPI250" s="53"/>
      <c r="CPJ250" s="71"/>
      <c r="CPK250" s="41"/>
      <c r="CPL250" s="53"/>
      <c r="CPM250" s="53"/>
      <c r="CPN250" s="71"/>
      <c r="CPO250" s="41"/>
      <c r="CPP250" s="53"/>
      <c r="CPQ250" s="53"/>
      <c r="CPR250" s="71"/>
      <c r="CPS250" s="41"/>
      <c r="CPT250" s="53"/>
      <c r="CPU250" s="53"/>
      <c r="CPV250" s="71"/>
      <c r="CPW250" s="41"/>
      <c r="CPX250" s="53"/>
      <c r="CPY250" s="53"/>
      <c r="CPZ250" s="71"/>
      <c r="CQA250" s="41"/>
      <c r="CQB250" s="53"/>
      <c r="CQC250" s="53"/>
      <c r="CQD250" s="71"/>
      <c r="CQE250" s="41"/>
      <c r="CQF250" s="53"/>
      <c r="CQG250" s="53"/>
      <c r="CQH250" s="71"/>
      <c r="CQI250" s="41"/>
      <c r="CQJ250" s="53"/>
      <c r="CQK250" s="53"/>
      <c r="CQL250" s="71"/>
      <c r="CQM250" s="41"/>
      <c r="CQN250" s="53"/>
      <c r="CQO250" s="53"/>
      <c r="CQP250" s="71"/>
      <c r="CQQ250" s="41"/>
      <c r="CQR250" s="53"/>
      <c r="CQS250" s="53"/>
      <c r="CQT250" s="71"/>
      <c r="CQU250" s="41"/>
      <c r="CQV250" s="53"/>
      <c r="CQW250" s="53"/>
      <c r="CQX250" s="71"/>
      <c r="CQY250" s="41"/>
      <c r="CQZ250" s="53"/>
      <c r="CRA250" s="53"/>
      <c r="CRB250" s="71"/>
      <c r="CRC250" s="41"/>
      <c r="CRD250" s="53"/>
      <c r="CRE250" s="53"/>
      <c r="CRF250" s="71"/>
      <c r="CRG250" s="41"/>
      <c r="CRH250" s="53"/>
      <c r="CRI250" s="53"/>
      <c r="CRJ250" s="71"/>
      <c r="CRK250" s="41"/>
      <c r="CRL250" s="53"/>
      <c r="CRM250" s="53"/>
      <c r="CRN250" s="71"/>
      <c r="CRO250" s="41"/>
      <c r="CRP250" s="53"/>
      <c r="CRQ250" s="53"/>
      <c r="CRR250" s="71"/>
      <c r="CRS250" s="41"/>
      <c r="CRT250" s="53"/>
      <c r="CRU250" s="53"/>
      <c r="CRV250" s="71"/>
      <c r="CRW250" s="41"/>
      <c r="CRX250" s="53"/>
      <c r="CRY250" s="53"/>
      <c r="CRZ250" s="71"/>
      <c r="CSA250" s="41"/>
      <c r="CSB250" s="53"/>
      <c r="CSC250" s="53"/>
      <c r="CSD250" s="71"/>
      <c r="CSE250" s="41"/>
      <c r="CSF250" s="53"/>
      <c r="CSG250" s="53"/>
      <c r="CSH250" s="71"/>
      <c r="CSI250" s="41"/>
      <c r="CSJ250" s="53"/>
      <c r="CSK250" s="53"/>
      <c r="CSL250" s="71"/>
      <c r="CSM250" s="41"/>
      <c r="CSN250" s="53"/>
      <c r="CSO250" s="53"/>
      <c r="CSP250" s="71"/>
      <c r="CSQ250" s="41"/>
      <c r="CSR250" s="53"/>
      <c r="CSS250" s="53"/>
      <c r="CST250" s="71"/>
      <c r="CSU250" s="41"/>
      <c r="CSV250" s="53"/>
      <c r="CSW250" s="53"/>
      <c r="CSX250" s="71"/>
      <c r="CSY250" s="41"/>
      <c r="CSZ250" s="53"/>
      <c r="CTA250" s="53"/>
      <c r="CTB250" s="71"/>
      <c r="CTC250" s="41"/>
      <c r="CTD250" s="53"/>
      <c r="CTE250" s="53"/>
      <c r="CTF250" s="71"/>
      <c r="CTG250" s="41"/>
      <c r="CTH250" s="53"/>
      <c r="CTI250" s="53"/>
      <c r="CTJ250" s="71"/>
      <c r="CTK250" s="41"/>
      <c r="CTL250" s="53"/>
      <c r="CTM250" s="53"/>
      <c r="CTN250" s="71"/>
      <c r="CTO250" s="41"/>
      <c r="CTP250" s="53"/>
      <c r="CTQ250" s="53"/>
      <c r="CTR250" s="71"/>
      <c r="CTS250" s="41"/>
      <c r="CTT250" s="53"/>
      <c r="CTU250" s="53"/>
      <c r="CTV250" s="71"/>
      <c r="CTW250" s="41"/>
      <c r="CTX250" s="53"/>
      <c r="CTY250" s="53"/>
      <c r="CTZ250" s="71"/>
      <c r="CUA250" s="41"/>
      <c r="CUB250" s="53"/>
      <c r="CUC250" s="53"/>
      <c r="CUD250" s="71"/>
      <c r="CUE250" s="41"/>
      <c r="CUF250" s="53"/>
      <c r="CUG250" s="53"/>
      <c r="CUH250" s="71"/>
      <c r="CUI250" s="41"/>
      <c r="CUJ250" s="53"/>
      <c r="CUK250" s="53"/>
      <c r="CUL250" s="71"/>
      <c r="CUM250" s="41"/>
      <c r="CUN250" s="53"/>
      <c r="CUO250" s="53"/>
      <c r="CUP250" s="71"/>
      <c r="CUQ250" s="41"/>
      <c r="CUR250" s="53"/>
      <c r="CUS250" s="53"/>
      <c r="CUT250" s="71"/>
      <c r="CUU250" s="41"/>
      <c r="CUV250" s="53"/>
      <c r="CUW250" s="53"/>
      <c r="CUX250" s="71"/>
      <c r="CUY250" s="41"/>
      <c r="CUZ250" s="53"/>
      <c r="CVA250" s="53"/>
      <c r="CVB250" s="71"/>
      <c r="CVC250" s="41"/>
      <c r="CVD250" s="53"/>
      <c r="CVE250" s="53"/>
      <c r="CVF250" s="71"/>
      <c r="CVG250" s="41"/>
      <c r="CVH250" s="53"/>
      <c r="CVI250" s="53"/>
      <c r="CVJ250" s="71"/>
      <c r="CVK250" s="41"/>
      <c r="CVL250" s="53"/>
      <c r="CVM250" s="53"/>
      <c r="CVN250" s="71"/>
      <c r="CVO250" s="41"/>
      <c r="CVP250" s="53"/>
      <c r="CVQ250" s="53"/>
      <c r="CVR250" s="71"/>
      <c r="CVS250" s="41"/>
      <c r="CVT250" s="53"/>
      <c r="CVU250" s="53"/>
      <c r="CVV250" s="71"/>
      <c r="CVW250" s="41"/>
      <c r="CVX250" s="53"/>
      <c r="CVY250" s="53"/>
      <c r="CVZ250" s="71"/>
      <c r="CWA250" s="41"/>
      <c r="CWB250" s="53"/>
      <c r="CWC250" s="53"/>
      <c r="CWD250" s="71"/>
      <c r="CWE250" s="41"/>
      <c r="CWF250" s="53"/>
      <c r="CWG250" s="53"/>
      <c r="CWH250" s="71"/>
      <c r="CWI250" s="41"/>
      <c r="CWJ250" s="53"/>
      <c r="CWK250" s="53"/>
      <c r="CWL250" s="71"/>
      <c r="CWM250" s="41"/>
      <c r="CWN250" s="53"/>
      <c r="CWO250" s="53"/>
      <c r="CWP250" s="71"/>
      <c r="CWQ250" s="41"/>
      <c r="CWR250" s="53"/>
      <c r="CWS250" s="53"/>
      <c r="CWT250" s="71"/>
      <c r="CWU250" s="41"/>
      <c r="CWV250" s="53"/>
      <c r="CWW250" s="53"/>
      <c r="CWX250" s="71"/>
      <c r="CWY250" s="41"/>
      <c r="CWZ250" s="53"/>
      <c r="CXA250" s="53"/>
      <c r="CXB250" s="71"/>
      <c r="CXC250" s="41"/>
      <c r="CXD250" s="53"/>
      <c r="CXE250" s="53"/>
      <c r="CXF250" s="71"/>
      <c r="CXG250" s="41"/>
      <c r="CXH250" s="53"/>
      <c r="CXI250" s="53"/>
      <c r="CXJ250" s="71"/>
      <c r="CXK250" s="41"/>
      <c r="CXL250" s="53"/>
      <c r="CXM250" s="53"/>
      <c r="CXN250" s="71"/>
      <c r="CXO250" s="41"/>
      <c r="CXP250" s="53"/>
      <c r="CXQ250" s="53"/>
      <c r="CXR250" s="71"/>
      <c r="CXS250" s="41"/>
      <c r="CXT250" s="53"/>
      <c r="CXU250" s="53"/>
      <c r="CXV250" s="71"/>
      <c r="CXW250" s="41"/>
      <c r="CXX250" s="53"/>
      <c r="CXY250" s="53"/>
      <c r="CXZ250" s="71"/>
      <c r="CYA250" s="41"/>
      <c r="CYB250" s="53"/>
      <c r="CYC250" s="53"/>
      <c r="CYD250" s="71"/>
      <c r="CYE250" s="41"/>
      <c r="CYF250" s="53"/>
      <c r="CYG250" s="53"/>
      <c r="CYH250" s="71"/>
      <c r="CYI250" s="41"/>
      <c r="CYJ250" s="53"/>
      <c r="CYK250" s="53"/>
      <c r="CYL250" s="71"/>
      <c r="CYM250" s="41"/>
      <c r="CYN250" s="53"/>
      <c r="CYO250" s="53"/>
      <c r="CYP250" s="71"/>
      <c r="CYQ250" s="41"/>
      <c r="CYR250" s="53"/>
      <c r="CYS250" s="53"/>
      <c r="CYT250" s="71"/>
      <c r="CYU250" s="41"/>
      <c r="CYV250" s="53"/>
      <c r="CYW250" s="53"/>
      <c r="CYX250" s="71"/>
      <c r="CYY250" s="41"/>
      <c r="CYZ250" s="53"/>
      <c r="CZA250" s="53"/>
      <c r="CZB250" s="71"/>
      <c r="CZC250" s="41"/>
      <c r="CZD250" s="53"/>
      <c r="CZE250" s="53"/>
      <c r="CZF250" s="71"/>
      <c r="CZG250" s="41"/>
      <c r="CZH250" s="53"/>
      <c r="CZI250" s="53"/>
      <c r="CZJ250" s="71"/>
      <c r="CZK250" s="41"/>
      <c r="CZL250" s="53"/>
      <c r="CZM250" s="53"/>
      <c r="CZN250" s="71"/>
      <c r="CZO250" s="41"/>
      <c r="CZP250" s="53"/>
      <c r="CZQ250" s="53"/>
      <c r="CZR250" s="71"/>
      <c r="CZS250" s="41"/>
      <c r="CZT250" s="53"/>
      <c r="CZU250" s="53"/>
      <c r="CZV250" s="71"/>
      <c r="CZW250" s="41"/>
      <c r="CZX250" s="53"/>
      <c r="CZY250" s="53"/>
      <c r="CZZ250" s="71"/>
      <c r="DAA250" s="41"/>
      <c r="DAB250" s="53"/>
      <c r="DAC250" s="53"/>
      <c r="DAD250" s="71"/>
      <c r="DAE250" s="41"/>
      <c r="DAF250" s="53"/>
      <c r="DAG250" s="53"/>
      <c r="DAH250" s="71"/>
      <c r="DAI250" s="41"/>
      <c r="DAJ250" s="53"/>
      <c r="DAK250" s="53"/>
      <c r="DAL250" s="71"/>
      <c r="DAM250" s="41"/>
      <c r="DAN250" s="53"/>
      <c r="DAO250" s="53"/>
      <c r="DAP250" s="71"/>
      <c r="DAQ250" s="41"/>
      <c r="DAR250" s="53"/>
      <c r="DAS250" s="53"/>
      <c r="DAT250" s="71"/>
      <c r="DAU250" s="41"/>
      <c r="DAV250" s="53"/>
      <c r="DAW250" s="53"/>
      <c r="DAX250" s="71"/>
      <c r="DAY250" s="41"/>
      <c r="DAZ250" s="53"/>
      <c r="DBA250" s="53"/>
      <c r="DBB250" s="71"/>
      <c r="DBC250" s="41"/>
      <c r="DBD250" s="53"/>
      <c r="DBE250" s="53"/>
      <c r="DBF250" s="71"/>
      <c r="DBG250" s="41"/>
      <c r="DBH250" s="53"/>
      <c r="DBI250" s="53"/>
      <c r="DBJ250" s="71"/>
      <c r="DBK250" s="41"/>
      <c r="DBL250" s="53"/>
      <c r="DBM250" s="53"/>
      <c r="DBN250" s="71"/>
      <c r="DBO250" s="41"/>
      <c r="DBP250" s="53"/>
      <c r="DBQ250" s="53"/>
      <c r="DBR250" s="71"/>
      <c r="DBS250" s="41"/>
      <c r="DBT250" s="53"/>
      <c r="DBU250" s="53"/>
      <c r="DBV250" s="71"/>
      <c r="DBW250" s="41"/>
      <c r="DBX250" s="53"/>
      <c r="DBY250" s="53"/>
      <c r="DBZ250" s="71"/>
      <c r="DCA250" s="41"/>
      <c r="DCB250" s="53"/>
      <c r="DCC250" s="53"/>
      <c r="DCD250" s="71"/>
      <c r="DCE250" s="41"/>
      <c r="DCF250" s="53"/>
      <c r="DCG250" s="53"/>
      <c r="DCH250" s="71"/>
      <c r="DCI250" s="41"/>
      <c r="DCJ250" s="53"/>
      <c r="DCK250" s="53"/>
      <c r="DCL250" s="71"/>
      <c r="DCM250" s="41"/>
      <c r="DCN250" s="53"/>
      <c r="DCO250" s="53"/>
      <c r="DCP250" s="71"/>
      <c r="DCQ250" s="41"/>
      <c r="DCR250" s="53"/>
      <c r="DCS250" s="53"/>
      <c r="DCT250" s="71"/>
      <c r="DCU250" s="41"/>
      <c r="DCV250" s="53"/>
      <c r="DCW250" s="53"/>
      <c r="DCX250" s="71"/>
      <c r="DCY250" s="41"/>
      <c r="DCZ250" s="53"/>
      <c r="DDA250" s="53"/>
      <c r="DDB250" s="71"/>
      <c r="DDC250" s="41"/>
      <c r="DDD250" s="53"/>
      <c r="DDE250" s="53"/>
      <c r="DDF250" s="71"/>
      <c r="DDG250" s="41"/>
      <c r="DDH250" s="53"/>
      <c r="DDI250" s="53"/>
      <c r="DDJ250" s="71"/>
      <c r="DDK250" s="41"/>
      <c r="DDL250" s="53"/>
      <c r="DDM250" s="53"/>
      <c r="DDN250" s="71"/>
      <c r="DDO250" s="41"/>
      <c r="DDP250" s="53"/>
      <c r="DDQ250" s="53"/>
      <c r="DDR250" s="71"/>
      <c r="DDS250" s="41"/>
      <c r="DDT250" s="53"/>
      <c r="DDU250" s="53"/>
      <c r="DDV250" s="71"/>
      <c r="DDW250" s="41"/>
      <c r="DDX250" s="53"/>
      <c r="DDY250" s="53"/>
      <c r="DDZ250" s="71"/>
      <c r="DEA250" s="41"/>
      <c r="DEB250" s="53"/>
      <c r="DEC250" s="53"/>
      <c r="DED250" s="71"/>
      <c r="DEE250" s="41"/>
      <c r="DEF250" s="53"/>
      <c r="DEG250" s="53"/>
      <c r="DEH250" s="71"/>
      <c r="DEI250" s="41"/>
      <c r="DEJ250" s="53"/>
      <c r="DEK250" s="53"/>
      <c r="DEL250" s="71"/>
      <c r="DEM250" s="41"/>
      <c r="DEN250" s="53"/>
      <c r="DEO250" s="53"/>
      <c r="DEP250" s="71"/>
      <c r="DEQ250" s="41"/>
      <c r="DER250" s="53"/>
      <c r="DES250" s="53"/>
      <c r="DET250" s="71"/>
      <c r="DEU250" s="41"/>
      <c r="DEV250" s="53"/>
      <c r="DEW250" s="53"/>
      <c r="DEX250" s="71"/>
      <c r="DEY250" s="41"/>
      <c r="DEZ250" s="53"/>
      <c r="DFA250" s="53"/>
      <c r="DFB250" s="71"/>
      <c r="DFC250" s="41"/>
      <c r="DFD250" s="53"/>
      <c r="DFE250" s="53"/>
      <c r="DFF250" s="71"/>
      <c r="DFG250" s="41"/>
      <c r="DFH250" s="53"/>
      <c r="DFI250" s="53"/>
      <c r="DFJ250" s="71"/>
      <c r="DFK250" s="41"/>
      <c r="DFL250" s="53"/>
      <c r="DFM250" s="53"/>
      <c r="DFN250" s="71"/>
      <c r="DFO250" s="41"/>
      <c r="DFP250" s="53"/>
      <c r="DFQ250" s="53"/>
      <c r="DFR250" s="71"/>
      <c r="DFS250" s="41"/>
      <c r="DFT250" s="53"/>
      <c r="DFU250" s="53"/>
      <c r="DFV250" s="71"/>
      <c r="DFW250" s="41"/>
      <c r="DFX250" s="53"/>
      <c r="DFY250" s="53"/>
      <c r="DFZ250" s="71"/>
      <c r="DGA250" s="41"/>
      <c r="DGB250" s="53"/>
      <c r="DGC250" s="53"/>
      <c r="DGD250" s="71"/>
      <c r="DGE250" s="41"/>
      <c r="DGF250" s="53"/>
      <c r="DGG250" s="53"/>
      <c r="DGH250" s="71"/>
      <c r="DGI250" s="41"/>
      <c r="DGJ250" s="53"/>
      <c r="DGK250" s="53"/>
      <c r="DGL250" s="71"/>
      <c r="DGM250" s="41"/>
      <c r="DGN250" s="53"/>
      <c r="DGO250" s="53"/>
      <c r="DGP250" s="71"/>
      <c r="DGQ250" s="41"/>
      <c r="DGR250" s="53"/>
      <c r="DGS250" s="53"/>
      <c r="DGT250" s="71"/>
      <c r="DGU250" s="41"/>
      <c r="DGV250" s="53"/>
      <c r="DGW250" s="53"/>
      <c r="DGX250" s="71"/>
      <c r="DGY250" s="41"/>
      <c r="DGZ250" s="53"/>
      <c r="DHA250" s="53"/>
      <c r="DHB250" s="71"/>
      <c r="DHC250" s="41"/>
      <c r="DHD250" s="53"/>
      <c r="DHE250" s="53"/>
      <c r="DHF250" s="71"/>
      <c r="DHG250" s="41"/>
      <c r="DHH250" s="53"/>
      <c r="DHI250" s="53"/>
      <c r="DHJ250" s="71"/>
      <c r="DHK250" s="41"/>
      <c r="DHL250" s="53"/>
      <c r="DHM250" s="53"/>
      <c r="DHN250" s="71"/>
      <c r="DHO250" s="41"/>
      <c r="DHP250" s="53"/>
      <c r="DHQ250" s="53"/>
      <c r="DHR250" s="71"/>
      <c r="DHS250" s="41"/>
      <c r="DHT250" s="53"/>
      <c r="DHU250" s="53"/>
      <c r="DHV250" s="71"/>
      <c r="DHW250" s="41"/>
      <c r="DHX250" s="53"/>
      <c r="DHY250" s="53"/>
      <c r="DHZ250" s="71"/>
      <c r="DIA250" s="41"/>
      <c r="DIB250" s="53"/>
      <c r="DIC250" s="53"/>
      <c r="DID250" s="71"/>
      <c r="DIE250" s="41"/>
      <c r="DIF250" s="53"/>
      <c r="DIG250" s="53"/>
      <c r="DIH250" s="71"/>
      <c r="DII250" s="41"/>
      <c r="DIJ250" s="53"/>
      <c r="DIK250" s="53"/>
      <c r="DIL250" s="71"/>
      <c r="DIM250" s="41"/>
      <c r="DIN250" s="53"/>
      <c r="DIO250" s="53"/>
      <c r="DIP250" s="71"/>
      <c r="DIQ250" s="41"/>
      <c r="DIR250" s="53"/>
      <c r="DIS250" s="53"/>
      <c r="DIT250" s="71"/>
      <c r="DIU250" s="41"/>
      <c r="DIV250" s="53"/>
      <c r="DIW250" s="53"/>
      <c r="DIX250" s="71"/>
      <c r="DIY250" s="41"/>
      <c r="DIZ250" s="53"/>
      <c r="DJA250" s="53"/>
      <c r="DJB250" s="71"/>
      <c r="DJC250" s="41"/>
      <c r="DJD250" s="53"/>
      <c r="DJE250" s="53"/>
      <c r="DJF250" s="71"/>
      <c r="DJG250" s="41"/>
      <c r="DJH250" s="53"/>
      <c r="DJI250" s="53"/>
      <c r="DJJ250" s="71"/>
      <c r="DJK250" s="41"/>
      <c r="DJL250" s="53"/>
      <c r="DJM250" s="53"/>
      <c r="DJN250" s="71"/>
      <c r="DJO250" s="41"/>
      <c r="DJP250" s="53"/>
      <c r="DJQ250" s="53"/>
      <c r="DJR250" s="71"/>
      <c r="DJS250" s="41"/>
      <c r="DJT250" s="53"/>
      <c r="DJU250" s="53"/>
      <c r="DJV250" s="71"/>
      <c r="DJW250" s="41"/>
      <c r="DJX250" s="53"/>
      <c r="DJY250" s="53"/>
      <c r="DJZ250" s="71"/>
      <c r="DKA250" s="41"/>
      <c r="DKB250" s="53"/>
      <c r="DKC250" s="53"/>
      <c r="DKD250" s="71"/>
      <c r="DKE250" s="41"/>
      <c r="DKF250" s="53"/>
      <c r="DKG250" s="53"/>
      <c r="DKH250" s="71"/>
      <c r="DKI250" s="41"/>
      <c r="DKJ250" s="53"/>
      <c r="DKK250" s="53"/>
      <c r="DKL250" s="71"/>
      <c r="DKM250" s="41"/>
      <c r="DKN250" s="53"/>
      <c r="DKO250" s="53"/>
      <c r="DKP250" s="71"/>
      <c r="DKQ250" s="41"/>
      <c r="DKR250" s="53"/>
      <c r="DKS250" s="53"/>
      <c r="DKT250" s="71"/>
      <c r="DKU250" s="41"/>
      <c r="DKV250" s="53"/>
      <c r="DKW250" s="53"/>
      <c r="DKX250" s="71"/>
      <c r="DKY250" s="41"/>
      <c r="DKZ250" s="53"/>
      <c r="DLA250" s="53"/>
      <c r="DLB250" s="71"/>
      <c r="DLC250" s="41"/>
      <c r="DLD250" s="53"/>
      <c r="DLE250" s="53"/>
      <c r="DLF250" s="71"/>
      <c r="DLG250" s="41"/>
      <c r="DLH250" s="53"/>
      <c r="DLI250" s="53"/>
      <c r="DLJ250" s="71"/>
      <c r="DLK250" s="41"/>
      <c r="DLL250" s="53"/>
      <c r="DLM250" s="53"/>
      <c r="DLN250" s="71"/>
      <c r="DLO250" s="41"/>
      <c r="DLP250" s="53"/>
      <c r="DLQ250" s="53"/>
      <c r="DLR250" s="71"/>
      <c r="DLS250" s="41"/>
      <c r="DLT250" s="53"/>
      <c r="DLU250" s="53"/>
      <c r="DLV250" s="71"/>
      <c r="DLW250" s="41"/>
      <c r="DLX250" s="53"/>
      <c r="DLY250" s="53"/>
      <c r="DLZ250" s="71"/>
      <c r="DMA250" s="41"/>
      <c r="DMB250" s="53"/>
      <c r="DMC250" s="53"/>
      <c r="DMD250" s="71"/>
      <c r="DME250" s="41"/>
      <c r="DMF250" s="53"/>
      <c r="DMG250" s="53"/>
      <c r="DMH250" s="71"/>
      <c r="DMI250" s="41"/>
      <c r="DMJ250" s="53"/>
      <c r="DMK250" s="53"/>
      <c r="DML250" s="71"/>
      <c r="DMM250" s="41"/>
      <c r="DMN250" s="53"/>
      <c r="DMO250" s="53"/>
      <c r="DMP250" s="71"/>
      <c r="DMQ250" s="41"/>
      <c r="DMR250" s="53"/>
      <c r="DMS250" s="53"/>
      <c r="DMT250" s="71"/>
      <c r="DMU250" s="41"/>
      <c r="DMV250" s="53"/>
      <c r="DMW250" s="53"/>
      <c r="DMX250" s="71"/>
      <c r="DMY250" s="41"/>
      <c r="DMZ250" s="53"/>
      <c r="DNA250" s="53"/>
      <c r="DNB250" s="71"/>
      <c r="DNC250" s="41"/>
      <c r="DND250" s="53"/>
      <c r="DNE250" s="53"/>
      <c r="DNF250" s="71"/>
      <c r="DNG250" s="41"/>
      <c r="DNH250" s="53"/>
      <c r="DNI250" s="53"/>
      <c r="DNJ250" s="71"/>
      <c r="DNK250" s="41"/>
      <c r="DNL250" s="53"/>
      <c r="DNM250" s="53"/>
      <c r="DNN250" s="71"/>
      <c r="DNO250" s="41"/>
      <c r="DNP250" s="53"/>
      <c r="DNQ250" s="53"/>
      <c r="DNR250" s="71"/>
      <c r="DNS250" s="41"/>
      <c r="DNT250" s="53"/>
      <c r="DNU250" s="53"/>
      <c r="DNV250" s="71"/>
      <c r="DNW250" s="41"/>
      <c r="DNX250" s="53"/>
      <c r="DNY250" s="53"/>
      <c r="DNZ250" s="71"/>
      <c r="DOA250" s="41"/>
      <c r="DOB250" s="53"/>
      <c r="DOC250" s="53"/>
      <c r="DOD250" s="71"/>
      <c r="DOE250" s="41"/>
      <c r="DOF250" s="53"/>
      <c r="DOG250" s="53"/>
      <c r="DOH250" s="71"/>
      <c r="DOI250" s="41"/>
      <c r="DOJ250" s="53"/>
      <c r="DOK250" s="53"/>
      <c r="DOL250" s="71"/>
      <c r="DOM250" s="41"/>
      <c r="DON250" s="53"/>
      <c r="DOO250" s="53"/>
      <c r="DOP250" s="71"/>
      <c r="DOQ250" s="41"/>
      <c r="DOR250" s="53"/>
      <c r="DOS250" s="53"/>
      <c r="DOT250" s="71"/>
      <c r="DOU250" s="41"/>
      <c r="DOV250" s="53"/>
      <c r="DOW250" s="53"/>
      <c r="DOX250" s="71"/>
      <c r="DOY250" s="41"/>
      <c r="DOZ250" s="53"/>
      <c r="DPA250" s="53"/>
      <c r="DPB250" s="71"/>
      <c r="DPC250" s="41"/>
      <c r="DPD250" s="53"/>
      <c r="DPE250" s="53"/>
      <c r="DPF250" s="71"/>
      <c r="DPG250" s="41"/>
      <c r="DPH250" s="53"/>
      <c r="DPI250" s="53"/>
      <c r="DPJ250" s="71"/>
      <c r="DPK250" s="41"/>
      <c r="DPL250" s="53"/>
      <c r="DPM250" s="53"/>
      <c r="DPN250" s="71"/>
      <c r="DPO250" s="41"/>
      <c r="DPP250" s="53"/>
      <c r="DPQ250" s="53"/>
      <c r="DPR250" s="71"/>
      <c r="DPS250" s="41"/>
      <c r="DPT250" s="53"/>
      <c r="DPU250" s="53"/>
      <c r="DPV250" s="71"/>
      <c r="DPW250" s="41"/>
      <c r="DPX250" s="53"/>
      <c r="DPY250" s="53"/>
      <c r="DPZ250" s="71"/>
      <c r="DQA250" s="41"/>
      <c r="DQB250" s="53"/>
      <c r="DQC250" s="53"/>
      <c r="DQD250" s="71"/>
      <c r="DQE250" s="41"/>
      <c r="DQF250" s="53"/>
      <c r="DQG250" s="53"/>
      <c r="DQH250" s="71"/>
      <c r="DQI250" s="41"/>
      <c r="DQJ250" s="53"/>
      <c r="DQK250" s="53"/>
      <c r="DQL250" s="71"/>
      <c r="DQM250" s="41"/>
      <c r="DQN250" s="53"/>
      <c r="DQO250" s="53"/>
      <c r="DQP250" s="71"/>
      <c r="DQQ250" s="41"/>
      <c r="DQR250" s="53"/>
      <c r="DQS250" s="53"/>
      <c r="DQT250" s="71"/>
      <c r="DQU250" s="41"/>
      <c r="DQV250" s="53"/>
      <c r="DQW250" s="53"/>
      <c r="DQX250" s="71"/>
      <c r="DQY250" s="41"/>
      <c r="DQZ250" s="53"/>
      <c r="DRA250" s="53"/>
      <c r="DRB250" s="71"/>
      <c r="DRC250" s="41"/>
      <c r="DRD250" s="53"/>
      <c r="DRE250" s="53"/>
      <c r="DRF250" s="71"/>
      <c r="DRG250" s="41"/>
      <c r="DRH250" s="53"/>
      <c r="DRI250" s="53"/>
      <c r="DRJ250" s="71"/>
      <c r="DRK250" s="41"/>
      <c r="DRL250" s="53"/>
      <c r="DRM250" s="53"/>
      <c r="DRN250" s="71"/>
      <c r="DRO250" s="41"/>
      <c r="DRP250" s="53"/>
      <c r="DRQ250" s="53"/>
      <c r="DRR250" s="71"/>
      <c r="DRS250" s="41"/>
      <c r="DRT250" s="53"/>
      <c r="DRU250" s="53"/>
      <c r="DRV250" s="71"/>
      <c r="DRW250" s="41"/>
      <c r="DRX250" s="53"/>
      <c r="DRY250" s="53"/>
      <c r="DRZ250" s="71"/>
      <c r="DSA250" s="41"/>
      <c r="DSB250" s="53"/>
      <c r="DSC250" s="53"/>
      <c r="DSD250" s="71"/>
      <c r="DSE250" s="41"/>
      <c r="DSF250" s="53"/>
      <c r="DSG250" s="53"/>
      <c r="DSH250" s="71"/>
      <c r="DSI250" s="41"/>
      <c r="DSJ250" s="53"/>
      <c r="DSK250" s="53"/>
      <c r="DSL250" s="71"/>
      <c r="DSM250" s="41"/>
      <c r="DSN250" s="53"/>
      <c r="DSO250" s="53"/>
      <c r="DSP250" s="71"/>
      <c r="DSQ250" s="41"/>
      <c r="DSR250" s="53"/>
      <c r="DSS250" s="53"/>
      <c r="DST250" s="71"/>
      <c r="DSU250" s="41"/>
      <c r="DSV250" s="53"/>
      <c r="DSW250" s="53"/>
      <c r="DSX250" s="71"/>
      <c r="DSY250" s="41"/>
      <c r="DSZ250" s="53"/>
      <c r="DTA250" s="53"/>
      <c r="DTB250" s="71"/>
      <c r="DTC250" s="41"/>
      <c r="DTD250" s="53"/>
      <c r="DTE250" s="53"/>
      <c r="DTF250" s="71"/>
      <c r="DTG250" s="41"/>
      <c r="DTH250" s="53"/>
      <c r="DTI250" s="53"/>
      <c r="DTJ250" s="71"/>
      <c r="DTK250" s="41"/>
      <c r="DTL250" s="53"/>
      <c r="DTM250" s="53"/>
      <c r="DTN250" s="71"/>
      <c r="DTO250" s="41"/>
      <c r="DTP250" s="53"/>
      <c r="DTQ250" s="53"/>
      <c r="DTR250" s="71"/>
      <c r="DTS250" s="41"/>
      <c r="DTT250" s="53"/>
      <c r="DTU250" s="53"/>
      <c r="DTV250" s="71"/>
      <c r="DTW250" s="41"/>
      <c r="DTX250" s="53"/>
      <c r="DTY250" s="53"/>
      <c r="DTZ250" s="71"/>
      <c r="DUA250" s="41"/>
      <c r="DUB250" s="53"/>
      <c r="DUC250" s="53"/>
      <c r="DUD250" s="71"/>
      <c r="DUE250" s="41"/>
      <c r="DUF250" s="53"/>
      <c r="DUG250" s="53"/>
      <c r="DUH250" s="71"/>
      <c r="DUI250" s="41"/>
      <c r="DUJ250" s="53"/>
      <c r="DUK250" s="53"/>
      <c r="DUL250" s="71"/>
      <c r="DUM250" s="41"/>
      <c r="DUN250" s="53"/>
      <c r="DUO250" s="53"/>
      <c r="DUP250" s="71"/>
      <c r="DUQ250" s="41"/>
      <c r="DUR250" s="53"/>
      <c r="DUS250" s="53"/>
      <c r="DUT250" s="71"/>
      <c r="DUU250" s="41"/>
      <c r="DUV250" s="53"/>
      <c r="DUW250" s="53"/>
      <c r="DUX250" s="71"/>
      <c r="DUY250" s="41"/>
      <c r="DUZ250" s="53"/>
      <c r="DVA250" s="53"/>
      <c r="DVB250" s="71"/>
      <c r="DVC250" s="41"/>
      <c r="DVD250" s="53"/>
      <c r="DVE250" s="53"/>
      <c r="DVF250" s="71"/>
      <c r="DVG250" s="41"/>
      <c r="DVH250" s="53"/>
      <c r="DVI250" s="53"/>
      <c r="DVJ250" s="71"/>
      <c r="DVK250" s="41"/>
      <c r="DVL250" s="53"/>
      <c r="DVM250" s="53"/>
      <c r="DVN250" s="71"/>
      <c r="DVO250" s="41"/>
      <c r="DVP250" s="53"/>
      <c r="DVQ250" s="53"/>
      <c r="DVR250" s="71"/>
      <c r="DVS250" s="41"/>
      <c r="DVT250" s="53"/>
      <c r="DVU250" s="53"/>
      <c r="DVV250" s="71"/>
      <c r="DVW250" s="41"/>
      <c r="DVX250" s="53"/>
      <c r="DVY250" s="53"/>
      <c r="DVZ250" s="71"/>
      <c r="DWA250" s="41"/>
      <c r="DWB250" s="53"/>
      <c r="DWC250" s="53"/>
      <c r="DWD250" s="71"/>
      <c r="DWE250" s="41"/>
      <c r="DWF250" s="53"/>
      <c r="DWG250" s="53"/>
      <c r="DWH250" s="71"/>
      <c r="DWI250" s="41"/>
      <c r="DWJ250" s="53"/>
      <c r="DWK250" s="53"/>
      <c r="DWL250" s="71"/>
      <c r="DWM250" s="41"/>
      <c r="DWN250" s="53"/>
      <c r="DWO250" s="53"/>
      <c r="DWP250" s="71"/>
      <c r="DWQ250" s="41"/>
      <c r="DWR250" s="53"/>
      <c r="DWS250" s="53"/>
      <c r="DWT250" s="71"/>
      <c r="DWU250" s="41"/>
      <c r="DWV250" s="53"/>
      <c r="DWW250" s="53"/>
      <c r="DWX250" s="71"/>
      <c r="DWY250" s="41"/>
      <c r="DWZ250" s="53"/>
      <c r="DXA250" s="53"/>
      <c r="DXB250" s="71"/>
      <c r="DXC250" s="41"/>
      <c r="DXD250" s="53"/>
      <c r="DXE250" s="53"/>
      <c r="DXF250" s="71"/>
      <c r="DXG250" s="41"/>
      <c r="DXH250" s="53"/>
      <c r="DXI250" s="53"/>
      <c r="DXJ250" s="71"/>
      <c r="DXK250" s="41"/>
      <c r="DXL250" s="53"/>
      <c r="DXM250" s="53"/>
      <c r="DXN250" s="71"/>
      <c r="DXO250" s="41"/>
      <c r="DXP250" s="53"/>
      <c r="DXQ250" s="53"/>
      <c r="DXR250" s="71"/>
      <c r="DXS250" s="41"/>
      <c r="DXT250" s="53"/>
      <c r="DXU250" s="53"/>
      <c r="DXV250" s="71"/>
      <c r="DXW250" s="41"/>
      <c r="DXX250" s="53"/>
      <c r="DXY250" s="53"/>
      <c r="DXZ250" s="71"/>
      <c r="DYA250" s="41"/>
      <c r="DYB250" s="53"/>
      <c r="DYC250" s="53"/>
      <c r="DYD250" s="71"/>
      <c r="DYE250" s="41"/>
      <c r="DYF250" s="53"/>
      <c r="DYG250" s="53"/>
      <c r="DYH250" s="71"/>
      <c r="DYI250" s="41"/>
      <c r="DYJ250" s="53"/>
      <c r="DYK250" s="53"/>
      <c r="DYL250" s="71"/>
      <c r="DYM250" s="41"/>
      <c r="DYN250" s="53"/>
      <c r="DYO250" s="53"/>
      <c r="DYP250" s="71"/>
      <c r="DYQ250" s="41"/>
      <c r="DYR250" s="53"/>
      <c r="DYS250" s="53"/>
      <c r="DYT250" s="71"/>
      <c r="DYU250" s="41"/>
      <c r="DYV250" s="53"/>
      <c r="DYW250" s="53"/>
      <c r="DYX250" s="71"/>
      <c r="DYY250" s="41"/>
      <c r="DYZ250" s="53"/>
      <c r="DZA250" s="53"/>
      <c r="DZB250" s="71"/>
      <c r="DZC250" s="41"/>
      <c r="DZD250" s="53"/>
      <c r="DZE250" s="53"/>
      <c r="DZF250" s="71"/>
      <c r="DZG250" s="41"/>
      <c r="DZH250" s="53"/>
      <c r="DZI250" s="53"/>
      <c r="DZJ250" s="71"/>
      <c r="DZK250" s="41"/>
      <c r="DZL250" s="53"/>
      <c r="DZM250" s="53"/>
      <c r="DZN250" s="71"/>
      <c r="DZO250" s="41"/>
      <c r="DZP250" s="53"/>
      <c r="DZQ250" s="53"/>
      <c r="DZR250" s="71"/>
      <c r="DZS250" s="41"/>
      <c r="DZT250" s="53"/>
      <c r="DZU250" s="53"/>
      <c r="DZV250" s="71"/>
      <c r="DZW250" s="41"/>
      <c r="DZX250" s="53"/>
      <c r="DZY250" s="53"/>
      <c r="DZZ250" s="71"/>
      <c r="EAA250" s="41"/>
      <c r="EAB250" s="53"/>
      <c r="EAC250" s="53"/>
      <c r="EAD250" s="71"/>
      <c r="EAE250" s="41"/>
      <c r="EAF250" s="53"/>
      <c r="EAG250" s="53"/>
      <c r="EAH250" s="71"/>
      <c r="EAI250" s="41"/>
      <c r="EAJ250" s="53"/>
      <c r="EAK250" s="53"/>
      <c r="EAL250" s="71"/>
      <c r="EAM250" s="41"/>
      <c r="EAN250" s="53"/>
      <c r="EAO250" s="53"/>
      <c r="EAP250" s="71"/>
      <c r="EAQ250" s="41"/>
      <c r="EAR250" s="53"/>
      <c r="EAS250" s="53"/>
      <c r="EAT250" s="71"/>
      <c r="EAU250" s="41"/>
      <c r="EAV250" s="53"/>
      <c r="EAW250" s="53"/>
      <c r="EAX250" s="71"/>
      <c r="EAY250" s="41"/>
      <c r="EAZ250" s="53"/>
      <c r="EBA250" s="53"/>
      <c r="EBB250" s="71"/>
      <c r="EBC250" s="41"/>
      <c r="EBD250" s="53"/>
      <c r="EBE250" s="53"/>
      <c r="EBF250" s="71"/>
      <c r="EBG250" s="41"/>
      <c r="EBH250" s="53"/>
      <c r="EBI250" s="53"/>
      <c r="EBJ250" s="71"/>
      <c r="EBK250" s="41"/>
      <c r="EBL250" s="53"/>
      <c r="EBM250" s="53"/>
      <c r="EBN250" s="71"/>
      <c r="EBO250" s="41"/>
      <c r="EBP250" s="53"/>
      <c r="EBQ250" s="53"/>
      <c r="EBR250" s="71"/>
      <c r="EBS250" s="41"/>
      <c r="EBT250" s="53"/>
      <c r="EBU250" s="53"/>
      <c r="EBV250" s="71"/>
      <c r="EBW250" s="41"/>
      <c r="EBX250" s="53"/>
      <c r="EBY250" s="53"/>
      <c r="EBZ250" s="71"/>
      <c r="ECA250" s="41"/>
      <c r="ECB250" s="53"/>
      <c r="ECC250" s="53"/>
      <c r="ECD250" s="71"/>
      <c r="ECE250" s="41"/>
      <c r="ECF250" s="53"/>
      <c r="ECG250" s="53"/>
      <c r="ECH250" s="71"/>
      <c r="ECI250" s="41"/>
      <c r="ECJ250" s="53"/>
      <c r="ECK250" s="53"/>
      <c r="ECL250" s="71"/>
      <c r="ECM250" s="41"/>
      <c r="ECN250" s="53"/>
      <c r="ECO250" s="53"/>
      <c r="ECP250" s="71"/>
      <c r="ECQ250" s="41"/>
      <c r="ECR250" s="53"/>
      <c r="ECS250" s="53"/>
      <c r="ECT250" s="71"/>
      <c r="ECU250" s="41"/>
      <c r="ECV250" s="53"/>
      <c r="ECW250" s="53"/>
      <c r="ECX250" s="71"/>
      <c r="ECY250" s="41"/>
      <c r="ECZ250" s="53"/>
      <c r="EDA250" s="53"/>
      <c r="EDB250" s="71"/>
      <c r="EDC250" s="41"/>
      <c r="EDD250" s="53"/>
      <c r="EDE250" s="53"/>
      <c r="EDF250" s="71"/>
      <c r="EDG250" s="41"/>
      <c r="EDH250" s="53"/>
      <c r="EDI250" s="53"/>
      <c r="EDJ250" s="71"/>
      <c r="EDK250" s="41"/>
      <c r="EDL250" s="53"/>
      <c r="EDM250" s="53"/>
      <c r="EDN250" s="71"/>
      <c r="EDO250" s="41"/>
      <c r="EDP250" s="53"/>
      <c r="EDQ250" s="53"/>
      <c r="EDR250" s="71"/>
      <c r="EDS250" s="41"/>
      <c r="EDT250" s="53"/>
      <c r="EDU250" s="53"/>
      <c r="EDV250" s="71"/>
      <c r="EDW250" s="41"/>
      <c r="EDX250" s="53"/>
      <c r="EDY250" s="53"/>
      <c r="EDZ250" s="71"/>
      <c r="EEA250" s="41"/>
      <c r="EEB250" s="53"/>
      <c r="EEC250" s="53"/>
      <c r="EED250" s="71"/>
      <c r="EEE250" s="41"/>
      <c r="EEF250" s="53"/>
      <c r="EEG250" s="53"/>
      <c r="EEH250" s="71"/>
      <c r="EEI250" s="41"/>
      <c r="EEJ250" s="53"/>
      <c r="EEK250" s="53"/>
      <c r="EEL250" s="71"/>
      <c r="EEM250" s="41"/>
      <c r="EEN250" s="53"/>
      <c r="EEO250" s="53"/>
      <c r="EEP250" s="71"/>
      <c r="EEQ250" s="41"/>
      <c r="EER250" s="53"/>
      <c r="EES250" s="53"/>
      <c r="EET250" s="71"/>
      <c r="EEU250" s="41"/>
      <c r="EEV250" s="53"/>
      <c r="EEW250" s="53"/>
      <c r="EEX250" s="71"/>
      <c r="EEY250" s="41"/>
      <c r="EEZ250" s="53"/>
      <c r="EFA250" s="53"/>
      <c r="EFB250" s="71"/>
      <c r="EFC250" s="41"/>
      <c r="EFD250" s="53"/>
      <c r="EFE250" s="53"/>
      <c r="EFF250" s="71"/>
      <c r="EFG250" s="41"/>
      <c r="EFH250" s="53"/>
      <c r="EFI250" s="53"/>
      <c r="EFJ250" s="71"/>
      <c r="EFK250" s="41"/>
      <c r="EFL250" s="53"/>
      <c r="EFM250" s="53"/>
      <c r="EFN250" s="71"/>
      <c r="EFO250" s="41"/>
      <c r="EFP250" s="53"/>
      <c r="EFQ250" s="53"/>
      <c r="EFR250" s="71"/>
      <c r="EFS250" s="41"/>
      <c r="EFT250" s="53"/>
      <c r="EFU250" s="53"/>
      <c r="EFV250" s="71"/>
      <c r="EFW250" s="41"/>
      <c r="EFX250" s="53"/>
      <c r="EFY250" s="53"/>
      <c r="EFZ250" s="71"/>
      <c r="EGA250" s="41"/>
      <c r="EGB250" s="53"/>
      <c r="EGC250" s="53"/>
      <c r="EGD250" s="71"/>
      <c r="EGE250" s="41"/>
      <c r="EGF250" s="53"/>
      <c r="EGG250" s="53"/>
      <c r="EGH250" s="71"/>
      <c r="EGI250" s="41"/>
      <c r="EGJ250" s="53"/>
      <c r="EGK250" s="53"/>
      <c r="EGL250" s="71"/>
      <c r="EGM250" s="41"/>
      <c r="EGN250" s="53"/>
      <c r="EGO250" s="53"/>
      <c r="EGP250" s="71"/>
      <c r="EGQ250" s="41"/>
      <c r="EGR250" s="53"/>
      <c r="EGS250" s="53"/>
      <c r="EGT250" s="71"/>
      <c r="EGU250" s="41"/>
      <c r="EGV250" s="53"/>
      <c r="EGW250" s="53"/>
      <c r="EGX250" s="71"/>
      <c r="EGY250" s="41"/>
      <c r="EGZ250" s="53"/>
      <c r="EHA250" s="53"/>
      <c r="EHB250" s="71"/>
      <c r="EHC250" s="41"/>
      <c r="EHD250" s="53"/>
      <c r="EHE250" s="53"/>
      <c r="EHF250" s="71"/>
      <c r="EHG250" s="41"/>
      <c r="EHH250" s="53"/>
      <c r="EHI250" s="53"/>
      <c r="EHJ250" s="71"/>
      <c r="EHK250" s="41"/>
      <c r="EHL250" s="53"/>
      <c r="EHM250" s="53"/>
      <c r="EHN250" s="71"/>
      <c r="EHO250" s="41"/>
      <c r="EHP250" s="53"/>
      <c r="EHQ250" s="53"/>
      <c r="EHR250" s="71"/>
      <c r="EHS250" s="41"/>
      <c r="EHT250" s="53"/>
      <c r="EHU250" s="53"/>
      <c r="EHV250" s="71"/>
      <c r="EHW250" s="41"/>
      <c r="EHX250" s="53"/>
      <c r="EHY250" s="53"/>
      <c r="EHZ250" s="71"/>
      <c r="EIA250" s="41"/>
      <c r="EIB250" s="53"/>
      <c r="EIC250" s="53"/>
      <c r="EID250" s="71"/>
      <c r="EIE250" s="41"/>
      <c r="EIF250" s="53"/>
      <c r="EIG250" s="53"/>
      <c r="EIH250" s="71"/>
      <c r="EII250" s="41"/>
      <c r="EIJ250" s="53"/>
      <c r="EIK250" s="53"/>
      <c r="EIL250" s="71"/>
      <c r="EIM250" s="41"/>
      <c r="EIN250" s="53"/>
      <c r="EIO250" s="53"/>
      <c r="EIP250" s="71"/>
      <c r="EIQ250" s="41"/>
      <c r="EIR250" s="53"/>
      <c r="EIS250" s="53"/>
      <c r="EIT250" s="71"/>
      <c r="EIU250" s="41"/>
      <c r="EIV250" s="53"/>
      <c r="EIW250" s="53"/>
      <c r="EIX250" s="71"/>
      <c r="EIY250" s="41"/>
      <c r="EIZ250" s="53"/>
      <c r="EJA250" s="53"/>
      <c r="EJB250" s="71"/>
      <c r="EJC250" s="41"/>
      <c r="EJD250" s="53"/>
      <c r="EJE250" s="53"/>
      <c r="EJF250" s="71"/>
      <c r="EJG250" s="41"/>
      <c r="EJH250" s="53"/>
      <c r="EJI250" s="53"/>
      <c r="EJJ250" s="71"/>
      <c r="EJK250" s="41"/>
      <c r="EJL250" s="53"/>
      <c r="EJM250" s="53"/>
      <c r="EJN250" s="71"/>
      <c r="EJO250" s="41"/>
      <c r="EJP250" s="53"/>
      <c r="EJQ250" s="53"/>
      <c r="EJR250" s="71"/>
      <c r="EJS250" s="41"/>
      <c r="EJT250" s="53"/>
      <c r="EJU250" s="53"/>
      <c r="EJV250" s="71"/>
      <c r="EJW250" s="41"/>
      <c r="EJX250" s="53"/>
      <c r="EJY250" s="53"/>
      <c r="EJZ250" s="71"/>
      <c r="EKA250" s="41"/>
      <c r="EKB250" s="53"/>
      <c r="EKC250" s="53"/>
      <c r="EKD250" s="71"/>
      <c r="EKE250" s="41"/>
      <c r="EKF250" s="53"/>
      <c r="EKG250" s="53"/>
      <c r="EKH250" s="71"/>
      <c r="EKI250" s="41"/>
      <c r="EKJ250" s="53"/>
      <c r="EKK250" s="53"/>
      <c r="EKL250" s="71"/>
      <c r="EKM250" s="41"/>
      <c r="EKN250" s="53"/>
      <c r="EKO250" s="53"/>
      <c r="EKP250" s="71"/>
      <c r="EKQ250" s="41"/>
      <c r="EKR250" s="53"/>
      <c r="EKS250" s="53"/>
      <c r="EKT250" s="71"/>
      <c r="EKU250" s="41"/>
      <c r="EKV250" s="53"/>
      <c r="EKW250" s="53"/>
      <c r="EKX250" s="71"/>
      <c r="EKY250" s="41"/>
      <c r="EKZ250" s="53"/>
      <c r="ELA250" s="53"/>
      <c r="ELB250" s="71"/>
      <c r="ELC250" s="41"/>
      <c r="ELD250" s="53"/>
      <c r="ELE250" s="53"/>
      <c r="ELF250" s="71"/>
      <c r="ELG250" s="41"/>
      <c r="ELH250" s="53"/>
      <c r="ELI250" s="53"/>
      <c r="ELJ250" s="71"/>
      <c r="ELK250" s="41"/>
      <c r="ELL250" s="53"/>
      <c r="ELM250" s="53"/>
      <c r="ELN250" s="71"/>
      <c r="ELO250" s="41"/>
      <c r="ELP250" s="53"/>
      <c r="ELQ250" s="53"/>
      <c r="ELR250" s="71"/>
      <c r="ELS250" s="41"/>
      <c r="ELT250" s="53"/>
      <c r="ELU250" s="53"/>
      <c r="ELV250" s="71"/>
      <c r="ELW250" s="41"/>
      <c r="ELX250" s="53"/>
      <c r="ELY250" s="53"/>
      <c r="ELZ250" s="71"/>
      <c r="EMA250" s="41"/>
      <c r="EMB250" s="53"/>
      <c r="EMC250" s="53"/>
      <c r="EMD250" s="71"/>
      <c r="EME250" s="41"/>
      <c r="EMF250" s="53"/>
      <c r="EMG250" s="53"/>
      <c r="EMH250" s="71"/>
      <c r="EMI250" s="41"/>
      <c r="EMJ250" s="53"/>
      <c r="EMK250" s="53"/>
      <c r="EML250" s="71"/>
      <c r="EMM250" s="41"/>
      <c r="EMN250" s="53"/>
      <c r="EMO250" s="53"/>
      <c r="EMP250" s="71"/>
      <c r="EMQ250" s="41"/>
      <c r="EMR250" s="53"/>
      <c r="EMS250" s="53"/>
      <c r="EMT250" s="71"/>
      <c r="EMU250" s="41"/>
      <c r="EMV250" s="53"/>
      <c r="EMW250" s="53"/>
      <c r="EMX250" s="71"/>
      <c r="EMY250" s="41"/>
      <c r="EMZ250" s="53"/>
      <c r="ENA250" s="53"/>
      <c r="ENB250" s="71"/>
      <c r="ENC250" s="41"/>
      <c r="END250" s="53"/>
      <c r="ENE250" s="53"/>
      <c r="ENF250" s="71"/>
      <c r="ENG250" s="41"/>
      <c r="ENH250" s="53"/>
      <c r="ENI250" s="53"/>
      <c r="ENJ250" s="71"/>
      <c r="ENK250" s="41"/>
      <c r="ENL250" s="53"/>
      <c r="ENM250" s="53"/>
      <c r="ENN250" s="71"/>
      <c r="ENO250" s="41"/>
      <c r="ENP250" s="53"/>
      <c r="ENQ250" s="53"/>
      <c r="ENR250" s="71"/>
      <c r="ENS250" s="41"/>
      <c r="ENT250" s="53"/>
      <c r="ENU250" s="53"/>
      <c r="ENV250" s="71"/>
      <c r="ENW250" s="41"/>
      <c r="ENX250" s="53"/>
      <c r="ENY250" s="53"/>
      <c r="ENZ250" s="71"/>
      <c r="EOA250" s="41"/>
      <c r="EOB250" s="53"/>
      <c r="EOC250" s="53"/>
      <c r="EOD250" s="71"/>
      <c r="EOE250" s="41"/>
      <c r="EOF250" s="53"/>
      <c r="EOG250" s="53"/>
      <c r="EOH250" s="71"/>
      <c r="EOI250" s="41"/>
      <c r="EOJ250" s="53"/>
      <c r="EOK250" s="53"/>
      <c r="EOL250" s="71"/>
      <c r="EOM250" s="41"/>
      <c r="EON250" s="53"/>
      <c r="EOO250" s="53"/>
      <c r="EOP250" s="71"/>
      <c r="EOQ250" s="41"/>
      <c r="EOR250" s="53"/>
      <c r="EOS250" s="53"/>
      <c r="EOT250" s="71"/>
      <c r="EOU250" s="41"/>
      <c r="EOV250" s="53"/>
      <c r="EOW250" s="53"/>
      <c r="EOX250" s="71"/>
      <c r="EOY250" s="41"/>
      <c r="EOZ250" s="53"/>
      <c r="EPA250" s="53"/>
      <c r="EPB250" s="71"/>
      <c r="EPC250" s="41"/>
      <c r="EPD250" s="53"/>
      <c r="EPE250" s="53"/>
      <c r="EPF250" s="71"/>
      <c r="EPG250" s="41"/>
      <c r="EPH250" s="53"/>
      <c r="EPI250" s="53"/>
      <c r="EPJ250" s="71"/>
      <c r="EPK250" s="41"/>
      <c r="EPL250" s="53"/>
      <c r="EPM250" s="53"/>
      <c r="EPN250" s="71"/>
      <c r="EPO250" s="41"/>
      <c r="EPP250" s="53"/>
      <c r="EPQ250" s="53"/>
      <c r="EPR250" s="71"/>
      <c r="EPS250" s="41"/>
      <c r="EPT250" s="53"/>
      <c r="EPU250" s="53"/>
      <c r="EPV250" s="71"/>
      <c r="EPW250" s="41"/>
      <c r="EPX250" s="53"/>
      <c r="EPY250" s="53"/>
      <c r="EPZ250" s="71"/>
      <c r="EQA250" s="41"/>
      <c r="EQB250" s="53"/>
      <c r="EQC250" s="53"/>
      <c r="EQD250" s="71"/>
      <c r="EQE250" s="41"/>
      <c r="EQF250" s="53"/>
      <c r="EQG250" s="53"/>
      <c r="EQH250" s="71"/>
      <c r="EQI250" s="41"/>
      <c r="EQJ250" s="53"/>
      <c r="EQK250" s="53"/>
      <c r="EQL250" s="71"/>
      <c r="EQM250" s="41"/>
      <c r="EQN250" s="53"/>
      <c r="EQO250" s="53"/>
      <c r="EQP250" s="71"/>
      <c r="EQQ250" s="41"/>
      <c r="EQR250" s="53"/>
      <c r="EQS250" s="53"/>
      <c r="EQT250" s="71"/>
      <c r="EQU250" s="41"/>
      <c r="EQV250" s="53"/>
      <c r="EQW250" s="53"/>
      <c r="EQX250" s="71"/>
      <c r="EQY250" s="41"/>
      <c r="EQZ250" s="53"/>
      <c r="ERA250" s="53"/>
      <c r="ERB250" s="71"/>
      <c r="ERC250" s="41"/>
      <c r="ERD250" s="53"/>
      <c r="ERE250" s="53"/>
      <c r="ERF250" s="71"/>
      <c r="ERG250" s="41"/>
      <c r="ERH250" s="53"/>
      <c r="ERI250" s="53"/>
      <c r="ERJ250" s="71"/>
      <c r="ERK250" s="41"/>
      <c r="ERL250" s="53"/>
      <c r="ERM250" s="53"/>
      <c r="ERN250" s="71"/>
      <c r="ERO250" s="41"/>
      <c r="ERP250" s="53"/>
      <c r="ERQ250" s="53"/>
      <c r="ERR250" s="71"/>
      <c r="ERS250" s="41"/>
      <c r="ERT250" s="53"/>
      <c r="ERU250" s="53"/>
      <c r="ERV250" s="71"/>
      <c r="ERW250" s="41"/>
      <c r="ERX250" s="53"/>
      <c r="ERY250" s="53"/>
      <c r="ERZ250" s="71"/>
      <c r="ESA250" s="41"/>
      <c r="ESB250" s="53"/>
      <c r="ESC250" s="53"/>
      <c r="ESD250" s="71"/>
      <c r="ESE250" s="41"/>
      <c r="ESF250" s="53"/>
      <c r="ESG250" s="53"/>
      <c r="ESH250" s="71"/>
      <c r="ESI250" s="41"/>
      <c r="ESJ250" s="53"/>
      <c r="ESK250" s="53"/>
      <c r="ESL250" s="71"/>
      <c r="ESM250" s="41"/>
      <c r="ESN250" s="53"/>
      <c r="ESO250" s="53"/>
      <c r="ESP250" s="71"/>
      <c r="ESQ250" s="41"/>
      <c r="ESR250" s="53"/>
      <c r="ESS250" s="53"/>
      <c r="EST250" s="71"/>
      <c r="ESU250" s="41"/>
      <c r="ESV250" s="53"/>
      <c r="ESW250" s="53"/>
      <c r="ESX250" s="71"/>
      <c r="ESY250" s="41"/>
      <c r="ESZ250" s="53"/>
      <c r="ETA250" s="53"/>
      <c r="ETB250" s="71"/>
      <c r="ETC250" s="41"/>
      <c r="ETD250" s="53"/>
      <c r="ETE250" s="53"/>
      <c r="ETF250" s="71"/>
      <c r="ETG250" s="41"/>
      <c r="ETH250" s="53"/>
      <c r="ETI250" s="53"/>
      <c r="ETJ250" s="71"/>
      <c r="ETK250" s="41"/>
      <c r="ETL250" s="53"/>
      <c r="ETM250" s="53"/>
      <c r="ETN250" s="71"/>
      <c r="ETO250" s="41"/>
      <c r="ETP250" s="53"/>
      <c r="ETQ250" s="53"/>
      <c r="ETR250" s="71"/>
      <c r="ETS250" s="41"/>
      <c r="ETT250" s="53"/>
      <c r="ETU250" s="53"/>
      <c r="ETV250" s="71"/>
      <c r="ETW250" s="41"/>
      <c r="ETX250" s="53"/>
      <c r="ETY250" s="53"/>
      <c r="ETZ250" s="71"/>
      <c r="EUA250" s="41"/>
      <c r="EUB250" s="53"/>
      <c r="EUC250" s="53"/>
      <c r="EUD250" s="71"/>
      <c r="EUE250" s="41"/>
      <c r="EUF250" s="53"/>
      <c r="EUG250" s="53"/>
      <c r="EUH250" s="71"/>
      <c r="EUI250" s="41"/>
      <c r="EUJ250" s="53"/>
      <c r="EUK250" s="53"/>
      <c r="EUL250" s="71"/>
      <c r="EUM250" s="41"/>
      <c r="EUN250" s="53"/>
      <c r="EUO250" s="53"/>
      <c r="EUP250" s="71"/>
      <c r="EUQ250" s="41"/>
      <c r="EUR250" s="53"/>
      <c r="EUS250" s="53"/>
      <c r="EUT250" s="71"/>
      <c r="EUU250" s="41"/>
      <c r="EUV250" s="53"/>
      <c r="EUW250" s="53"/>
      <c r="EUX250" s="71"/>
      <c r="EUY250" s="41"/>
      <c r="EUZ250" s="53"/>
      <c r="EVA250" s="53"/>
      <c r="EVB250" s="71"/>
      <c r="EVC250" s="41"/>
      <c r="EVD250" s="53"/>
      <c r="EVE250" s="53"/>
      <c r="EVF250" s="71"/>
      <c r="EVG250" s="41"/>
      <c r="EVH250" s="53"/>
      <c r="EVI250" s="53"/>
      <c r="EVJ250" s="71"/>
      <c r="EVK250" s="41"/>
      <c r="EVL250" s="53"/>
      <c r="EVM250" s="53"/>
      <c r="EVN250" s="71"/>
      <c r="EVO250" s="41"/>
      <c r="EVP250" s="53"/>
      <c r="EVQ250" s="53"/>
      <c r="EVR250" s="71"/>
      <c r="EVS250" s="41"/>
      <c r="EVT250" s="53"/>
      <c r="EVU250" s="53"/>
      <c r="EVV250" s="71"/>
      <c r="EVW250" s="41"/>
      <c r="EVX250" s="53"/>
      <c r="EVY250" s="53"/>
      <c r="EVZ250" s="71"/>
      <c r="EWA250" s="41"/>
      <c r="EWB250" s="53"/>
      <c r="EWC250" s="53"/>
      <c r="EWD250" s="71"/>
      <c r="EWE250" s="41"/>
      <c r="EWF250" s="53"/>
      <c r="EWG250" s="53"/>
      <c r="EWH250" s="71"/>
      <c r="EWI250" s="41"/>
      <c r="EWJ250" s="53"/>
      <c r="EWK250" s="53"/>
      <c r="EWL250" s="71"/>
      <c r="EWM250" s="41"/>
      <c r="EWN250" s="53"/>
      <c r="EWO250" s="53"/>
      <c r="EWP250" s="71"/>
      <c r="EWQ250" s="41"/>
      <c r="EWR250" s="53"/>
      <c r="EWS250" s="53"/>
      <c r="EWT250" s="71"/>
      <c r="EWU250" s="41"/>
      <c r="EWV250" s="53"/>
      <c r="EWW250" s="53"/>
      <c r="EWX250" s="71"/>
      <c r="EWY250" s="41"/>
      <c r="EWZ250" s="53"/>
      <c r="EXA250" s="53"/>
      <c r="EXB250" s="71"/>
      <c r="EXC250" s="41"/>
      <c r="EXD250" s="53"/>
      <c r="EXE250" s="53"/>
      <c r="EXF250" s="71"/>
      <c r="EXG250" s="41"/>
      <c r="EXH250" s="53"/>
      <c r="EXI250" s="53"/>
      <c r="EXJ250" s="71"/>
      <c r="EXK250" s="41"/>
      <c r="EXL250" s="53"/>
      <c r="EXM250" s="53"/>
      <c r="EXN250" s="71"/>
      <c r="EXO250" s="41"/>
      <c r="EXP250" s="53"/>
      <c r="EXQ250" s="53"/>
      <c r="EXR250" s="71"/>
      <c r="EXS250" s="41"/>
      <c r="EXT250" s="53"/>
      <c r="EXU250" s="53"/>
      <c r="EXV250" s="71"/>
      <c r="EXW250" s="41"/>
      <c r="EXX250" s="53"/>
      <c r="EXY250" s="53"/>
      <c r="EXZ250" s="71"/>
      <c r="EYA250" s="41"/>
      <c r="EYB250" s="53"/>
      <c r="EYC250" s="53"/>
      <c r="EYD250" s="71"/>
      <c r="EYE250" s="41"/>
      <c r="EYF250" s="53"/>
      <c r="EYG250" s="53"/>
      <c r="EYH250" s="71"/>
      <c r="EYI250" s="41"/>
      <c r="EYJ250" s="53"/>
      <c r="EYK250" s="53"/>
      <c r="EYL250" s="71"/>
      <c r="EYM250" s="41"/>
      <c r="EYN250" s="53"/>
      <c r="EYO250" s="53"/>
      <c r="EYP250" s="71"/>
      <c r="EYQ250" s="41"/>
      <c r="EYR250" s="53"/>
      <c r="EYS250" s="53"/>
      <c r="EYT250" s="71"/>
      <c r="EYU250" s="41"/>
      <c r="EYV250" s="53"/>
      <c r="EYW250" s="53"/>
      <c r="EYX250" s="71"/>
      <c r="EYY250" s="41"/>
      <c r="EYZ250" s="53"/>
      <c r="EZA250" s="53"/>
      <c r="EZB250" s="71"/>
      <c r="EZC250" s="41"/>
      <c r="EZD250" s="53"/>
      <c r="EZE250" s="53"/>
      <c r="EZF250" s="71"/>
      <c r="EZG250" s="41"/>
      <c r="EZH250" s="53"/>
      <c r="EZI250" s="53"/>
      <c r="EZJ250" s="71"/>
      <c r="EZK250" s="41"/>
      <c r="EZL250" s="53"/>
      <c r="EZM250" s="53"/>
      <c r="EZN250" s="71"/>
      <c r="EZO250" s="41"/>
      <c r="EZP250" s="53"/>
      <c r="EZQ250" s="53"/>
      <c r="EZR250" s="71"/>
      <c r="EZS250" s="41"/>
      <c r="EZT250" s="53"/>
      <c r="EZU250" s="53"/>
      <c r="EZV250" s="71"/>
      <c r="EZW250" s="41"/>
      <c r="EZX250" s="53"/>
      <c r="EZY250" s="53"/>
      <c r="EZZ250" s="71"/>
      <c r="FAA250" s="41"/>
      <c r="FAB250" s="53"/>
      <c r="FAC250" s="53"/>
      <c r="FAD250" s="71"/>
      <c r="FAE250" s="41"/>
      <c r="FAF250" s="53"/>
      <c r="FAG250" s="53"/>
      <c r="FAH250" s="71"/>
      <c r="FAI250" s="41"/>
      <c r="FAJ250" s="53"/>
      <c r="FAK250" s="53"/>
      <c r="FAL250" s="71"/>
      <c r="FAM250" s="41"/>
      <c r="FAN250" s="53"/>
      <c r="FAO250" s="53"/>
      <c r="FAP250" s="71"/>
      <c r="FAQ250" s="41"/>
      <c r="FAR250" s="53"/>
      <c r="FAS250" s="53"/>
      <c r="FAT250" s="71"/>
      <c r="FAU250" s="41"/>
      <c r="FAV250" s="53"/>
      <c r="FAW250" s="53"/>
      <c r="FAX250" s="71"/>
      <c r="FAY250" s="41"/>
      <c r="FAZ250" s="53"/>
      <c r="FBA250" s="53"/>
      <c r="FBB250" s="71"/>
      <c r="FBC250" s="41"/>
      <c r="FBD250" s="53"/>
      <c r="FBE250" s="53"/>
      <c r="FBF250" s="71"/>
      <c r="FBG250" s="41"/>
      <c r="FBH250" s="53"/>
      <c r="FBI250" s="53"/>
      <c r="FBJ250" s="71"/>
      <c r="FBK250" s="41"/>
      <c r="FBL250" s="53"/>
      <c r="FBM250" s="53"/>
      <c r="FBN250" s="71"/>
      <c r="FBO250" s="41"/>
      <c r="FBP250" s="53"/>
      <c r="FBQ250" s="53"/>
      <c r="FBR250" s="71"/>
      <c r="FBS250" s="41"/>
      <c r="FBT250" s="53"/>
      <c r="FBU250" s="53"/>
      <c r="FBV250" s="71"/>
      <c r="FBW250" s="41"/>
      <c r="FBX250" s="53"/>
      <c r="FBY250" s="53"/>
      <c r="FBZ250" s="71"/>
      <c r="FCA250" s="41"/>
      <c r="FCB250" s="53"/>
      <c r="FCC250" s="53"/>
      <c r="FCD250" s="71"/>
      <c r="FCE250" s="41"/>
      <c r="FCF250" s="53"/>
      <c r="FCG250" s="53"/>
      <c r="FCH250" s="71"/>
      <c r="FCI250" s="41"/>
      <c r="FCJ250" s="53"/>
      <c r="FCK250" s="53"/>
      <c r="FCL250" s="71"/>
      <c r="FCM250" s="41"/>
      <c r="FCN250" s="53"/>
      <c r="FCO250" s="53"/>
      <c r="FCP250" s="71"/>
      <c r="FCQ250" s="41"/>
      <c r="FCR250" s="53"/>
      <c r="FCS250" s="53"/>
      <c r="FCT250" s="71"/>
      <c r="FCU250" s="41"/>
      <c r="FCV250" s="53"/>
      <c r="FCW250" s="53"/>
      <c r="FCX250" s="71"/>
      <c r="FCY250" s="41"/>
      <c r="FCZ250" s="53"/>
      <c r="FDA250" s="53"/>
      <c r="FDB250" s="71"/>
      <c r="FDC250" s="41"/>
      <c r="FDD250" s="53"/>
      <c r="FDE250" s="53"/>
      <c r="FDF250" s="71"/>
      <c r="FDG250" s="41"/>
      <c r="FDH250" s="53"/>
      <c r="FDI250" s="53"/>
      <c r="FDJ250" s="71"/>
      <c r="FDK250" s="41"/>
      <c r="FDL250" s="53"/>
      <c r="FDM250" s="53"/>
      <c r="FDN250" s="71"/>
      <c r="FDO250" s="41"/>
      <c r="FDP250" s="53"/>
      <c r="FDQ250" s="53"/>
      <c r="FDR250" s="71"/>
      <c r="FDS250" s="41"/>
      <c r="FDT250" s="53"/>
      <c r="FDU250" s="53"/>
      <c r="FDV250" s="71"/>
      <c r="FDW250" s="41"/>
      <c r="FDX250" s="53"/>
      <c r="FDY250" s="53"/>
      <c r="FDZ250" s="71"/>
      <c r="FEA250" s="41"/>
      <c r="FEB250" s="53"/>
      <c r="FEC250" s="53"/>
      <c r="FED250" s="71"/>
      <c r="FEE250" s="41"/>
      <c r="FEF250" s="53"/>
      <c r="FEG250" s="53"/>
      <c r="FEH250" s="71"/>
      <c r="FEI250" s="41"/>
      <c r="FEJ250" s="53"/>
      <c r="FEK250" s="53"/>
      <c r="FEL250" s="71"/>
      <c r="FEM250" s="41"/>
      <c r="FEN250" s="53"/>
      <c r="FEO250" s="53"/>
      <c r="FEP250" s="71"/>
      <c r="FEQ250" s="41"/>
      <c r="FER250" s="53"/>
      <c r="FES250" s="53"/>
      <c r="FET250" s="71"/>
      <c r="FEU250" s="41"/>
      <c r="FEV250" s="53"/>
      <c r="FEW250" s="53"/>
      <c r="FEX250" s="71"/>
      <c r="FEY250" s="41"/>
      <c r="FEZ250" s="53"/>
      <c r="FFA250" s="53"/>
      <c r="FFB250" s="71"/>
      <c r="FFC250" s="41"/>
      <c r="FFD250" s="53"/>
      <c r="FFE250" s="53"/>
      <c r="FFF250" s="71"/>
      <c r="FFG250" s="41"/>
      <c r="FFH250" s="53"/>
      <c r="FFI250" s="53"/>
      <c r="FFJ250" s="71"/>
      <c r="FFK250" s="41"/>
      <c r="FFL250" s="53"/>
      <c r="FFM250" s="53"/>
      <c r="FFN250" s="71"/>
      <c r="FFO250" s="41"/>
      <c r="FFP250" s="53"/>
      <c r="FFQ250" s="53"/>
      <c r="FFR250" s="71"/>
      <c r="FFS250" s="41"/>
      <c r="FFT250" s="53"/>
      <c r="FFU250" s="53"/>
      <c r="FFV250" s="71"/>
      <c r="FFW250" s="41"/>
      <c r="FFX250" s="53"/>
      <c r="FFY250" s="53"/>
      <c r="FFZ250" s="71"/>
      <c r="FGA250" s="41"/>
      <c r="FGB250" s="53"/>
      <c r="FGC250" s="53"/>
      <c r="FGD250" s="71"/>
      <c r="FGE250" s="41"/>
      <c r="FGF250" s="53"/>
      <c r="FGG250" s="53"/>
      <c r="FGH250" s="71"/>
      <c r="FGI250" s="41"/>
      <c r="FGJ250" s="53"/>
      <c r="FGK250" s="53"/>
      <c r="FGL250" s="71"/>
      <c r="FGM250" s="41"/>
      <c r="FGN250" s="53"/>
      <c r="FGO250" s="53"/>
      <c r="FGP250" s="71"/>
      <c r="FGQ250" s="41"/>
      <c r="FGR250" s="53"/>
      <c r="FGS250" s="53"/>
      <c r="FGT250" s="71"/>
      <c r="FGU250" s="41"/>
      <c r="FGV250" s="53"/>
      <c r="FGW250" s="53"/>
      <c r="FGX250" s="71"/>
      <c r="FGY250" s="41"/>
      <c r="FGZ250" s="53"/>
      <c r="FHA250" s="53"/>
      <c r="FHB250" s="71"/>
      <c r="FHC250" s="41"/>
      <c r="FHD250" s="53"/>
      <c r="FHE250" s="53"/>
      <c r="FHF250" s="71"/>
      <c r="FHG250" s="41"/>
      <c r="FHH250" s="53"/>
      <c r="FHI250" s="53"/>
      <c r="FHJ250" s="71"/>
      <c r="FHK250" s="41"/>
      <c r="FHL250" s="53"/>
      <c r="FHM250" s="53"/>
      <c r="FHN250" s="71"/>
      <c r="FHO250" s="41"/>
      <c r="FHP250" s="53"/>
      <c r="FHQ250" s="53"/>
      <c r="FHR250" s="71"/>
      <c r="FHS250" s="41"/>
      <c r="FHT250" s="53"/>
      <c r="FHU250" s="53"/>
      <c r="FHV250" s="71"/>
      <c r="FHW250" s="41"/>
      <c r="FHX250" s="53"/>
      <c r="FHY250" s="53"/>
      <c r="FHZ250" s="71"/>
      <c r="FIA250" s="41"/>
      <c r="FIB250" s="53"/>
      <c r="FIC250" s="53"/>
      <c r="FID250" s="71"/>
      <c r="FIE250" s="41"/>
      <c r="FIF250" s="53"/>
      <c r="FIG250" s="53"/>
      <c r="FIH250" s="71"/>
      <c r="FII250" s="41"/>
      <c r="FIJ250" s="53"/>
      <c r="FIK250" s="53"/>
      <c r="FIL250" s="71"/>
      <c r="FIM250" s="41"/>
      <c r="FIN250" s="53"/>
      <c r="FIO250" s="53"/>
      <c r="FIP250" s="71"/>
      <c r="FIQ250" s="41"/>
      <c r="FIR250" s="53"/>
      <c r="FIS250" s="53"/>
      <c r="FIT250" s="71"/>
      <c r="FIU250" s="41"/>
      <c r="FIV250" s="53"/>
      <c r="FIW250" s="53"/>
      <c r="FIX250" s="71"/>
      <c r="FIY250" s="41"/>
      <c r="FIZ250" s="53"/>
      <c r="FJA250" s="53"/>
      <c r="FJB250" s="71"/>
      <c r="FJC250" s="41"/>
      <c r="FJD250" s="53"/>
      <c r="FJE250" s="53"/>
      <c r="FJF250" s="71"/>
      <c r="FJG250" s="41"/>
      <c r="FJH250" s="53"/>
      <c r="FJI250" s="53"/>
      <c r="FJJ250" s="71"/>
      <c r="FJK250" s="41"/>
      <c r="FJL250" s="53"/>
      <c r="FJM250" s="53"/>
      <c r="FJN250" s="71"/>
      <c r="FJO250" s="41"/>
      <c r="FJP250" s="53"/>
      <c r="FJQ250" s="53"/>
      <c r="FJR250" s="71"/>
      <c r="FJS250" s="41"/>
      <c r="FJT250" s="53"/>
      <c r="FJU250" s="53"/>
      <c r="FJV250" s="71"/>
      <c r="FJW250" s="41"/>
      <c r="FJX250" s="53"/>
      <c r="FJY250" s="53"/>
      <c r="FJZ250" s="71"/>
      <c r="FKA250" s="41"/>
      <c r="FKB250" s="53"/>
      <c r="FKC250" s="53"/>
      <c r="FKD250" s="71"/>
      <c r="FKE250" s="41"/>
      <c r="FKF250" s="53"/>
      <c r="FKG250" s="53"/>
      <c r="FKH250" s="71"/>
      <c r="FKI250" s="41"/>
      <c r="FKJ250" s="53"/>
      <c r="FKK250" s="53"/>
      <c r="FKL250" s="71"/>
      <c r="FKM250" s="41"/>
      <c r="FKN250" s="53"/>
      <c r="FKO250" s="53"/>
      <c r="FKP250" s="71"/>
      <c r="FKQ250" s="41"/>
      <c r="FKR250" s="53"/>
      <c r="FKS250" s="53"/>
      <c r="FKT250" s="71"/>
      <c r="FKU250" s="41"/>
      <c r="FKV250" s="53"/>
      <c r="FKW250" s="53"/>
      <c r="FKX250" s="71"/>
      <c r="FKY250" s="41"/>
      <c r="FKZ250" s="53"/>
      <c r="FLA250" s="53"/>
      <c r="FLB250" s="71"/>
      <c r="FLC250" s="41"/>
      <c r="FLD250" s="53"/>
      <c r="FLE250" s="53"/>
      <c r="FLF250" s="71"/>
      <c r="FLG250" s="41"/>
      <c r="FLH250" s="53"/>
      <c r="FLI250" s="53"/>
      <c r="FLJ250" s="71"/>
      <c r="FLK250" s="41"/>
      <c r="FLL250" s="53"/>
      <c r="FLM250" s="53"/>
      <c r="FLN250" s="71"/>
      <c r="FLO250" s="41"/>
      <c r="FLP250" s="53"/>
      <c r="FLQ250" s="53"/>
      <c r="FLR250" s="71"/>
      <c r="FLS250" s="41"/>
      <c r="FLT250" s="53"/>
      <c r="FLU250" s="53"/>
      <c r="FLV250" s="71"/>
      <c r="FLW250" s="41"/>
      <c r="FLX250" s="53"/>
      <c r="FLY250" s="53"/>
      <c r="FLZ250" s="71"/>
      <c r="FMA250" s="41"/>
      <c r="FMB250" s="53"/>
      <c r="FMC250" s="53"/>
      <c r="FMD250" s="71"/>
      <c r="FME250" s="41"/>
      <c r="FMF250" s="53"/>
      <c r="FMG250" s="53"/>
      <c r="FMH250" s="71"/>
      <c r="FMI250" s="41"/>
      <c r="FMJ250" s="53"/>
      <c r="FMK250" s="53"/>
      <c r="FML250" s="71"/>
      <c r="FMM250" s="41"/>
      <c r="FMN250" s="53"/>
      <c r="FMO250" s="53"/>
      <c r="FMP250" s="71"/>
      <c r="FMQ250" s="41"/>
      <c r="FMR250" s="53"/>
      <c r="FMS250" s="53"/>
      <c r="FMT250" s="71"/>
      <c r="FMU250" s="41"/>
      <c r="FMV250" s="53"/>
      <c r="FMW250" s="53"/>
      <c r="FMX250" s="71"/>
      <c r="FMY250" s="41"/>
      <c r="FMZ250" s="53"/>
      <c r="FNA250" s="53"/>
      <c r="FNB250" s="71"/>
      <c r="FNC250" s="41"/>
      <c r="FND250" s="53"/>
      <c r="FNE250" s="53"/>
      <c r="FNF250" s="71"/>
      <c r="FNG250" s="41"/>
      <c r="FNH250" s="53"/>
      <c r="FNI250" s="53"/>
      <c r="FNJ250" s="71"/>
      <c r="FNK250" s="41"/>
      <c r="FNL250" s="53"/>
      <c r="FNM250" s="53"/>
      <c r="FNN250" s="71"/>
      <c r="FNO250" s="41"/>
      <c r="FNP250" s="53"/>
      <c r="FNQ250" s="53"/>
      <c r="FNR250" s="71"/>
      <c r="FNS250" s="41"/>
      <c r="FNT250" s="53"/>
      <c r="FNU250" s="53"/>
      <c r="FNV250" s="71"/>
      <c r="FNW250" s="41"/>
      <c r="FNX250" s="53"/>
      <c r="FNY250" s="53"/>
      <c r="FNZ250" s="71"/>
      <c r="FOA250" s="41"/>
      <c r="FOB250" s="53"/>
      <c r="FOC250" s="53"/>
      <c r="FOD250" s="71"/>
      <c r="FOE250" s="41"/>
      <c r="FOF250" s="53"/>
      <c r="FOG250" s="53"/>
      <c r="FOH250" s="71"/>
      <c r="FOI250" s="41"/>
      <c r="FOJ250" s="53"/>
      <c r="FOK250" s="53"/>
      <c r="FOL250" s="71"/>
      <c r="FOM250" s="41"/>
      <c r="FON250" s="53"/>
      <c r="FOO250" s="53"/>
      <c r="FOP250" s="71"/>
      <c r="FOQ250" s="41"/>
      <c r="FOR250" s="53"/>
      <c r="FOS250" s="53"/>
      <c r="FOT250" s="71"/>
      <c r="FOU250" s="41"/>
      <c r="FOV250" s="53"/>
      <c r="FOW250" s="53"/>
      <c r="FOX250" s="71"/>
      <c r="FOY250" s="41"/>
      <c r="FOZ250" s="53"/>
      <c r="FPA250" s="53"/>
      <c r="FPB250" s="71"/>
      <c r="FPC250" s="41"/>
      <c r="FPD250" s="53"/>
      <c r="FPE250" s="53"/>
      <c r="FPF250" s="71"/>
      <c r="FPG250" s="41"/>
      <c r="FPH250" s="53"/>
      <c r="FPI250" s="53"/>
      <c r="FPJ250" s="71"/>
      <c r="FPK250" s="41"/>
      <c r="FPL250" s="53"/>
      <c r="FPM250" s="53"/>
      <c r="FPN250" s="71"/>
      <c r="FPO250" s="41"/>
      <c r="FPP250" s="53"/>
      <c r="FPQ250" s="53"/>
      <c r="FPR250" s="71"/>
      <c r="FPS250" s="41"/>
      <c r="FPT250" s="53"/>
      <c r="FPU250" s="53"/>
      <c r="FPV250" s="71"/>
      <c r="FPW250" s="41"/>
      <c r="FPX250" s="53"/>
      <c r="FPY250" s="53"/>
      <c r="FPZ250" s="71"/>
      <c r="FQA250" s="41"/>
      <c r="FQB250" s="53"/>
      <c r="FQC250" s="53"/>
      <c r="FQD250" s="71"/>
      <c r="FQE250" s="41"/>
      <c r="FQF250" s="53"/>
      <c r="FQG250" s="53"/>
      <c r="FQH250" s="71"/>
      <c r="FQI250" s="41"/>
      <c r="FQJ250" s="53"/>
      <c r="FQK250" s="53"/>
      <c r="FQL250" s="71"/>
      <c r="FQM250" s="41"/>
      <c r="FQN250" s="53"/>
      <c r="FQO250" s="53"/>
      <c r="FQP250" s="71"/>
      <c r="FQQ250" s="41"/>
      <c r="FQR250" s="53"/>
      <c r="FQS250" s="53"/>
      <c r="FQT250" s="71"/>
      <c r="FQU250" s="41"/>
      <c r="FQV250" s="53"/>
      <c r="FQW250" s="53"/>
      <c r="FQX250" s="71"/>
      <c r="FQY250" s="41"/>
      <c r="FQZ250" s="53"/>
      <c r="FRA250" s="53"/>
      <c r="FRB250" s="71"/>
      <c r="FRC250" s="41"/>
      <c r="FRD250" s="53"/>
      <c r="FRE250" s="53"/>
      <c r="FRF250" s="71"/>
      <c r="FRG250" s="41"/>
      <c r="FRH250" s="53"/>
      <c r="FRI250" s="53"/>
      <c r="FRJ250" s="71"/>
      <c r="FRK250" s="41"/>
      <c r="FRL250" s="53"/>
      <c r="FRM250" s="53"/>
      <c r="FRN250" s="71"/>
      <c r="FRO250" s="41"/>
      <c r="FRP250" s="53"/>
      <c r="FRQ250" s="53"/>
      <c r="FRR250" s="71"/>
      <c r="FRS250" s="41"/>
      <c r="FRT250" s="53"/>
      <c r="FRU250" s="53"/>
      <c r="FRV250" s="71"/>
      <c r="FRW250" s="41"/>
      <c r="FRX250" s="53"/>
      <c r="FRY250" s="53"/>
      <c r="FRZ250" s="71"/>
      <c r="FSA250" s="41"/>
      <c r="FSB250" s="53"/>
      <c r="FSC250" s="53"/>
      <c r="FSD250" s="71"/>
      <c r="FSE250" s="41"/>
      <c r="FSF250" s="53"/>
      <c r="FSG250" s="53"/>
      <c r="FSH250" s="71"/>
      <c r="FSI250" s="41"/>
      <c r="FSJ250" s="53"/>
      <c r="FSK250" s="53"/>
      <c r="FSL250" s="71"/>
      <c r="FSM250" s="41"/>
      <c r="FSN250" s="53"/>
      <c r="FSO250" s="53"/>
      <c r="FSP250" s="71"/>
      <c r="FSQ250" s="41"/>
      <c r="FSR250" s="53"/>
      <c r="FSS250" s="53"/>
      <c r="FST250" s="71"/>
      <c r="FSU250" s="41"/>
      <c r="FSV250" s="53"/>
      <c r="FSW250" s="53"/>
      <c r="FSX250" s="71"/>
      <c r="FSY250" s="41"/>
      <c r="FSZ250" s="53"/>
      <c r="FTA250" s="53"/>
      <c r="FTB250" s="71"/>
      <c r="FTC250" s="41"/>
      <c r="FTD250" s="53"/>
      <c r="FTE250" s="53"/>
      <c r="FTF250" s="71"/>
      <c r="FTG250" s="41"/>
      <c r="FTH250" s="53"/>
      <c r="FTI250" s="53"/>
      <c r="FTJ250" s="71"/>
      <c r="FTK250" s="41"/>
      <c r="FTL250" s="53"/>
      <c r="FTM250" s="53"/>
      <c r="FTN250" s="71"/>
      <c r="FTO250" s="41"/>
      <c r="FTP250" s="53"/>
      <c r="FTQ250" s="53"/>
      <c r="FTR250" s="71"/>
      <c r="FTS250" s="41"/>
      <c r="FTT250" s="53"/>
      <c r="FTU250" s="53"/>
      <c r="FTV250" s="71"/>
      <c r="FTW250" s="41"/>
      <c r="FTX250" s="53"/>
      <c r="FTY250" s="53"/>
      <c r="FTZ250" s="71"/>
      <c r="FUA250" s="41"/>
      <c r="FUB250" s="53"/>
      <c r="FUC250" s="53"/>
      <c r="FUD250" s="71"/>
      <c r="FUE250" s="41"/>
      <c r="FUF250" s="53"/>
      <c r="FUG250" s="53"/>
      <c r="FUH250" s="71"/>
      <c r="FUI250" s="41"/>
      <c r="FUJ250" s="53"/>
      <c r="FUK250" s="53"/>
      <c r="FUL250" s="71"/>
      <c r="FUM250" s="41"/>
      <c r="FUN250" s="53"/>
      <c r="FUO250" s="53"/>
      <c r="FUP250" s="71"/>
      <c r="FUQ250" s="41"/>
      <c r="FUR250" s="53"/>
      <c r="FUS250" s="53"/>
      <c r="FUT250" s="71"/>
      <c r="FUU250" s="41"/>
      <c r="FUV250" s="53"/>
      <c r="FUW250" s="53"/>
      <c r="FUX250" s="71"/>
      <c r="FUY250" s="41"/>
      <c r="FUZ250" s="53"/>
      <c r="FVA250" s="53"/>
      <c r="FVB250" s="71"/>
      <c r="FVC250" s="41"/>
      <c r="FVD250" s="53"/>
      <c r="FVE250" s="53"/>
      <c r="FVF250" s="71"/>
      <c r="FVG250" s="41"/>
      <c r="FVH250" s="53"/>
      <c r="FVI250" s="53"/>
      <c r="FVJ250" s="71"/>
      <c r="FVK250" s="41"/>
      <c r="FVL250" s="53"/>
      <c r="FVM250" s="53"/>
      <c r="FVN250" s="71"/>
      <c r="FVO250" s="41"/>
      <c r="FVP250" s="53"/>
      <c r="FVQ250" s="53"/>
      <c r="FVR250" s="71"/>
      <c r="FVS250" s="41"/>
      <c r="FVT250" s="53"/>
      <c r="FVU250" s="53"/>
      <c r="FVV250" s="71"/>
      <c r="FVW250" s="41"/>
      <c r="FVX250" s="53"/>
      <c r="FVY250" s="53"/>
      <c r="FVZ250" s="71"/>
      <c r="FWA250" s="41"/>
      <c r="FWB250" s="53"/>
      <c r="FWC250" s="53"/>
      <c r="FWD250" s="71"/>
      <c r="FWE250" s="41"/>
      <c r="FWF250" s="53"/>
      <c r="FWG250" s="53"/>
      <c r="FWH250" s="71"/>
      <c r="FWI250" s="41"/>
      <c r="FWJ250" s="53"/>
      <c r="FWK250" s="53"/>
      <c r="FWL250" s="71"/>
      <c r="FWM250" s="41"/>
      <c r="FWN250" s="53"/>
      <c r="FWO250" s="53"/>
      <c r="FWP250" s="71"/>
      <c r="FWQ250" s="41"/>
      <c r="FWR250" s="53"/>
      <c r="FWS250" s="53"/>
      <c r="FWT250" s="71"/>
      <c r="FWU250" s="41"/>
      <c r="FWV250" s="53"/>
      <c r="FWW250" s="53"/>
      <c r="FWX250" s="71"/>
      <c r="FWY250" s="41"/>
      <c r="FWZ250" s="53"/>
      <c r="FXA250" s="53"/>
      <c r="FXB250" s="71"/>
      <c r="FXC250" s="41"/>
      <c r="FXD250" s="53"/>
      <c r="FXE250" s="53"/>
      <c r="FXF250" s="71"/>
      <c r="FXG250" s="41"/>
      <c r="FXH250" s="53"/>
      <c r="FXI250" s="53"/>
      <c r="FXJ250" s="71"/>
      <c r="FXK250" s="41"/>
      <c r="FXL250" s="53"/>
      <c r="FXM250" s="53"/>
      <c r="FXN250" s="71"/>
      <c r="FXO250" s="41"/>
      <c r="FXP250" s="53"/>
      <c r="FXQ250" s="53"/>
      <c r="FXR250" s="71"/>
      <c r="FXS250" s="41"/>
      <c r="FXT250" s="53"/>
      <c r="FXU250" s="53"/>
      <c r="FXV250" s="71"/>
      <c r="FXW250" s="41"/>
      <c r="FXX250" s="53"/>
      <c r="FXY250" s="53"/>
      <c r="FXZ250" s="71"/>
      <c r="FYA250" s="41"/>
      <c r="FYB250" s="53"/>
      <c r="FYC250" s="53"/>
      <c r="FYD250" s="71"/>
      <c r="FYE250" s="41"/>
      <c r="FYF250" s="53"/>
      <c r="FYG250" s="53"/>
      <c r="FYH250" s="71"/>
      <c r="FYI250" s="41"/>
      <c r="FYJ250" s="53"/>
      <c r="FYK250" s="53"/>
      <c r="FYL250" s="71"/>
      <c r="FYM250" s="41"/>
      <c r="FYN250" s="53"/>
      <c r="FYO250" s="53"/>
      <c r="FYP250" s="71"/>
      <c r="FYQ250" s="41"/>
      <c r="FYR250" s="53"/>
      <c r="FYS250" s="53"/>
      <c r="FYT250" s="71"/>
      <c r="FYU250" s="41"/>
      <c r="FYV250" s="53"/>
      <c r="FYW250" s="53"/>
      <c r="FYX250" s="71"/>
      <c r="FYY250" s="41"/>
      <c r="FYZ250" s="53"/>
      <c r="FZA250" s="53"/>
      <c r="FZB250" s="71"/>
      <c r="FZC250" s="41"/>
      <c r="FZD250" s="53"/>
      <c r="FZE250" s="53"/>
      <c r="FZF250" s="71"/>
      <c r="FZG250" s="41"/>
      <c r="FZH250" s="53"/>
      <c r="FZI250" s="53"/>
      <c r="FZJ250" s="71"/>
      <c r="FZK250" s="41"/>
      <c r="FZL250" s="53"/>
      <c r="FZM250" s="53"/>
      <c r="FZN250" s="71"/>
      <c r="FZO250" s="41"/>
      <c r="FZP250" s="53"/>
      <c r="FZQ250" s="53"/>
      <c r="FZR250" s="71"/>
      <c r="FZS250" s="41"/>
      <c r="FZT250" s="53"/>
      <c r="FZU250" s="53"/>
      <c r="FZV250" s="71"/>
      <c r="FZW250" s="41"/>
      <c r="FZX250" s="53"/>
      <c r="FZY250" s="53"/>
      <c r="FZZ250" s="71"/>
      <c r="GAA250" s="41"/>
      <c r="GAB250" s="53"/>
      <c r="GAC250" s="53"/>
      <c r="GAD250" s="71"/>
      <c r="GAE250" s="41"/>
      <c r="GAF250" s="53"/>
      <c r="GAG250" s="53"/>
      <c r="GAH250" s="71"/>
      <c r="GAI250" s="41"/>
      <c r="GAJ250" s="53"/>
      <c r="GAK250" s="53"/>
      <c r="GAL250" s="71"/>
      <c r="GAM250" s="41"/>
      <c r="GAN250" s="53"/>
      <c r="GAO250" s="53"/>
      <c r="GAP250" s="71"/>
      <c r="GAQ250" s="41"/>
      <c r="GAR250" s="53"/>
      <c r="GAS250" s="53"/>
      <c r="GAT250" s="71"/>
      <c r="GAU250" s="41"/>
      <c r="GAV250" s="53"/>
      <c r="GAW250" s="53"/>
      <c r="GAX250" s="71"/>
      <c r="GAY250" s="41"/>
      <c r="GAZ250" s="53"/>
      <c r="GBA250" s="53"/>
      <c r="GBB250" s="71"/>
      <c r="GBC250" s="41"/>
      <c r="GBD250" s="53"/>
      <c r="GBE250" s="53"/>
      <c r="GBF250" s="71"/>
      <c r="GBG250" s="41"/>
      <c r="GBH250" s="53"/>
      <c r="GBI250" s="53"/>
      <c r="GBJ250" s="71"/>
      <c r="GBK250" s="41"/>
      <c r="GBL250" s="53"/>
      <c r="GBM250" s="53"/>
      <c r="GBN250" s="71"/>
      <c r="GBO250" s="41"/>
      <c r="GBP250" s="53"/>
      <c r="GBQ250" s="53"/>
      <c r="GBR250" s="71"/>
      <c r="GBS250" s="41"/>
      <c r="GBT250" s="53"/>
      <c r="GBU250" s="53"/>
      <c r="GBV250" s="71"/>
      <c r="GBW250" s="41"/>
      <c r="GBX250" s="53"/>
      <c r="GBY250" s="53"/>
      <c r="GBZ250" s="71"/>
      <c r="GCA250" s="41"/>
      <c r="GCB250" s="53"/>
      <c r="GCC250" s="53"/>
      <c r="GCD250" s="71"/>
      <c r="GCE250" s="41"/>
      <c r="GCF250" s="53"/>
      <c r="GCG250" s="53"/>
      <c r="GCH250" s="71"/>
      <c r="GCI250" s="41"/>
      <c r="GCJ250" s="53"/>
      <c r="GCK250" s="53"/>
      <c r="GCL250" s="71"/>
      <c r="GCM250" s="41"/>
      <c r="GCN250" s="53"/>
      <c r="GCO250" s="53"/>
      <c r="GCP250" s="71"/>
      <c r="GCQ250" s="41"/>
      <c r="GCR250" s="53"/>
      <c r="GCS250" s="53"/>
      <c r="GCT250" s="71"/>
      <c r="GCU250" s="41"/>
      <c r="GCV250" s="53"/>
      <c r="GCW250" s="53"/>
      <c r="GCX250" s="71"/>
      <c r="GCY250" s="41"/>
      <c r="GCZ250" s="53"/>
      <c r="GDA250" s="53"/>
      <c r="GDB250" s="71"/>
      <c r="GDC250" s="41"/>
      <c r="GDD250" s="53"/>
      <c r="GDE250" s="53"/>
      <c r="GDF250" s="71"/>
      <c r="GDG250" s="41"/>
      <c r="GDH250" s="53"/>
      <c r="GDI250" s="53"/>
      <c r="GDJ250" s="71"/>
      <c r="GDK250" s="41"/>
      <c r="GDL250" s="53"/>
      <c r="GDM250" s="53"/>
      <c r="GDN250" s="71"/>
      <c r="GDO250" s="41"/>
      <c r="GDP250" s="53"/>
      <c r="GDQ250" s="53"/>
      <c r="GDR250" s="71"/>
      <c r="GDS250" s="41"/>
      <c r="GDT250" s="53"/>
      <c r="GDU250" s="53"/>
      <c r="GDV250" s="71"/>
      <c r="GDW250" s="41"/>
      <c r="GDX250" s="53"/>
      <c r="GDY250" s="53"/>
      <c r="GDZ250" s="71"/>
      <c r="GEA250" s="41"/>
      <c r="GEB250" s="53"/>
      <c r="GEC250" s="53"/>
      <c r="GED250" s="71"/>
      <c r="GEE250" s="41"/>
      <c r="GEF250" s="53"/>
      <c r="GEG250" s="53"/>
      <c r="GEH250" s="71"/>
      <c r="GEI250" s="41"/>
      <c r="GEJ250" s="53"/>
      <c r="GEK250" s="53"/>
      <c r="GEL250" s="71"/>
      <c r="GEM250" s="41"/>
      <c r="GEN250" s="53"/>
      <c r="GEO250" s="53"/>
      <c r="GEP250" s="71"/>
      <c r="GEQ250" s="41"/>
      <c r="GER250" s="53"/>
      <c r="GES250" s="53"/>
      <c r="GET250" s="71"/>
      <c r="GEU250" s="41"/>
      <c r="GEV250" s="53"/>
      <c r="GEW250" s="53"/>
      <c r="GEX250" s="71"/>
      <c r="GEY250" s="41"/>
      <c r="GEZ250" s="53"/>
      <c r="GFA250" s="53"/>
      <c r="GFB250" s="71"/>
      <c r="GFC250" s="41"/>
      <c r="GFD250" s="53"/>
      <c r="GFE250" s="53"/>
      <c r="GFF250" s="71"/>
      <c r="GFG250" s="41"/>
      <c r="GFH250" s="53"/>
      <c r="GFI250" s="53"/>
      <c r="GFJ250" s="71"/>
      <c r="GFK250" s="41"/>
      <c r="GFL250" s="53"/>
      <c r="GFM250" s="53"/>
      <c r="GFN250" s="71"/>
      <c r="GFO250" s="41"/>
      <c r="GFP250" s="53"/>
      <c r="GFQ250" s="53"/>
      <c r="GFR250" s="71"/>
      <c r="GFS250" s="41"/>
      <c r="GFT250" s="53"/>
      <c r="GFU250" s="53"/>
      <c r="GFV250" s="71"/>
      <c r="GFW250" s="41"/>
      <c r="GFX250" s="53"/>
      <c r="GFY250" s="53"/>
      <c r="GFZ250" s="71"/>
      <c r="GGA250" s="41"/>
      <c r="GGB250" s="53"/>
      <c r="GGC250" s="53"/>
      <c r="GGD250" s="71"/>
      <c r="GGE250" s="41"/>
      <c r="GGF250" s="53"/>
      <c r="GGG250" s="53"/>
      <c r="GGH250" s="71"/>
      <c r="GGI250" s="41"/>
      <c r="GGJ250" s="53"/>
      <c r="GGK250" s="53"/>
      <c r="GGL250" s="71"/>
      <c r="GGM250" s="41"/>
      <c r="GGN250" s="53"/>
      <c r="GGO250" s="53"/>
      <c r="GGP250" s="71"/>
      <c r="GGQ250" s="41"/>
      <c r="GGR250" s="53"/>
      <c r="GGS250" s="53"/>
      <c r="GGT250" s="71"/>
      <c r="GGU250" s="41"/>
      <c r="GGV250" s="53"/>
      <c r="GGW250" s="53"/>
      <c r="GGX250" s="71"/>
      <c r="GGY250" s="41"/>
      <c r="GGZ250" s="53"/>
      <c r="GHA250" s="53"/>
      <c r="GHB250" s="71"/>
      <c r="GHC250" s="41"/>
      <c r="GHD250" s="53"/>
      <c r="GHE250" s="53"/>
      <c r="GHF250" s="71"/>
      <c r="GHG250" s="41"/>
      <c r="GHH250" s="53"/>
      <c r="GHI250" s="53"/>
      <c r="GHJ250" s="71"/>
      <c r="GHK250" s="41"/>
      <c r="GHL250" s="53"/>
      <c r="GHM250" s="53"/>
      <c r="GHN250" s="71"/>
      <c r="GHO250" s="41"/>
      <c r="GHP250" s="53"/>
      <c r="GHQ250" s="53"/>
      <c r="GHR250" s="71"/>
      <c r="GHS250" s="41"/>
      <c r="GHT250" s="53"/>
      <c r="GHU250" s="53"/>
      <c r="GHV250" s="71"/>
      <c r="GHW250" s="41"/>
      <c r="GHX250" s="53"/>
      <c r="GHY250" s="53"/>
      <c r="GHZ250" s="71"/>
      <c r="GIA250" s="41"/>
      <c r="GIB250" s="53"/>
      <c r="GIC250" s="53"/>
      <c r="GID250" s="71"/>
      <c r="GIE250" s="41"/>
      <c r="GIF250" s="53"/>
      <c r="GIG250" s="53"/>
      <c r="GIH250" s="71"/>
      <c r="GII250" s="41"/>
      <c r="GIJ250" s="53"/>
      <c r="GIK250" s="53"/>
      <c r="GIL250" s="71"/>
      <c r="GIM250" s="41"/>
      <c r="GIN250" s="53"/>
      <c r="GIO250" s="53"/>
      <c r="GIP250" s="71"/>
      <c r="GIQ250" s="41"/>
      <c r="GIR250" s="53"/>
      <c r="GIS250" s="53"/>
      <c r="GIT250" s="71"/>
      <c r="GIU250" s="41"/>
      <c r="GIV250" s="53"/>
      <c r="GIW250" s="53"/>
      <c r="GIX250" s="71"/>
      <c r="GIY250" s="41"/>
      <c r="GIZ250" s="53"/>
      <c r="GJA250" s="53"/>
      <c r="GJB250" s="71"/>
      <c r="GJC250" s="41"/>
      <c r="GJD250" s="53"/>
      <c r="GJE250" s="53"/>
      <c r="GJF250" s="71"/>
      <c r="GJG250" s="41"/>
      <c r="GJH250" s="53"/>
      <c r="GJI250" s="53"/>
      <c r="GJJ250" s="71"/>
      <c r="GJK250" s="41"/>
      <c r="GJL250" s="53"/>
      <c r="GJM250" s="53"/>
      <c r="GJN250" s="71"/>
      <c r="GJO250" s="41"/>
      <c r="GJP250" s="53"/>
      <c r="GJQ250" s="53"/>
      <c r="GJR250" s="71"/>
      <c r="GJS250" s="41"/>
      <c r="GJT250" s="53"/>
      <c r="GJU250" s="53"/>
      <c r="GJV250" s="71"/>
      <c r="GJW250" s="41"/>
      <c r="GJX250" s="53"/>
      <c r="GJY250" s="53"/>
      <c r="GJZ250" s="71"/>
      <c r="GKA250" s="41"/>
      <c r="GKB250" s="53"/>
      <c r="GKC250" s="53"/>
      <c r="GKD250" s="71"/>
      <c r="GKE250" s="41"/>
      <c r="GKF250" s="53"/>
      <c r="GKG250" s="53"/>
      <c r="GKH250" s="71"/>
      <c r="GKI250" s="41"/>
      <c r="GKJ250" s="53"/>
      <c r="GKK250" s="53"/>
      <c r="GKL250" s="71"/>
      <c r="GKM250" s="41"/>
      <c r="GKN250" s="53"/>
      <c r="GKO250" s="53"/>
      <c r="GKP250" s="71"/>
      <c r="GKQ250" s="41"/>
      <c r="GKR250" s="53"/>
      <c r="GKS250" s="53"/>
      <c r="GKT250" s="71"/>
      <c r="GKU250" s="41"/>
      <c r="GKV250" s="53"/>
      <c r="GKW250" s="53"/>
      <c r="GKX250" s="71"/>
      <c r="GKY250" s="41"/>
      <c r="GKZ250" s="53"/>
      <c r="GLA250" s="53"/>
      <c r="GLB250" s="71"/>
      <c r="GLC250" s="41"/>
      <c r="GLD250" s="53"/>
      <c r="GLE250" s="53"/>
      <c r="GLF250" s="71"/>
      <c r="GLG250" s="41"/>
      <c r="GLH250" s="53"/>
      <c r="GLI250" s="53"/>
      <c r="GLJ250" s="71"/>
      <c r="GLK250" s="41"/>
      <c r="GLL250" s="53"/>
      <c r="GLM250" s="53"/>
      <c r="GLN250" s="71"/>
      <c r="GLO250" s="41"/>
      <c r="GLP250" s="53"/>
      <c r="GLQ250" s="53"/>
      <c r="GLR250" s="71"/>
      <c r="GLS250" s="41"/>
      <c r="GLT250" s="53"/>
      <c r="GLU250" s="53"/>
      <c r="GLV250" s="71"/>
      <c r="GLW250" s="41"/>
      <c r="GLX250" s="53"/>
      <c r="GLY250" s="53"/>
      <c r="GLZ250" s="71"/>
      <c r="GMA250" s="41"/>
      <c r="GMB250" s="53"/>
      <c r="GMC250" s="53"/>
      <c r="GMD250" s="71"/>
      <c r="GME250" s="41"/>
      <c r="GMF250" s="53"/>
      <c r="GMG250" s="53"/>
      <c r="GMH250" s="71"/>
      <c r="GMI250" s="41"/>
      <c r="GMJ250" s="53"/>
      <c r="GMK250" s="53"/>
      <c r="GML250" s="71"/>
      <c r="GMM250" s="41"/>
      <c r="GMN250" s="53"/>
      <c r="GMO250" s="53"/>
      <c r="GMP250" s="71"/>
      <c r="GMQ250" s="41"/>
      <c r="GMR250" s="53"/>
      <c r="GMS250" s="53"/>
      <c r="GMT250" s="71"/>
      <c r="GMU250" s="41"/>
      <c r="GMV250" s="53"/>
      <c r="GMW250" s="53"/>
      <c r="GMX250" s="71"/>
      <c r="GMY250" s="41"/>
      <c r="GMZ250" s="53"/>
      <c r="GNA250" s="53"/>
      <c r="GNB250" s="71"/>
      <c r="GNC250" s="41"/>
      <c r="GND250" s="53"/>
      <c r="GNE250" s="53"/>
      <c r="GNF250" s="71"/>
      <c r="GNG250" s="41"/>
      <c r="GNH250" s="53"/>
      <c r="GNI250" s="53"/>
      <c r="GNJ250" s="71"/>
      <c r="GNK250" s="41"/>
      <c r="GNL250" s="53"/>
      <c r="GNM250" s="53"/>
      <c r="GNN250" s="71"/>
      <c r="GNO250" s="41"/>
      <c r="GNP250" s="53"/>
      <c r="GNQ250" s="53"/>
      <c r="GNR250" s="71"/>
      <c r="GNS250" s="41"/>
      <c r="GNT250" s="53"/>
      <c r="GNU250" s="53"/>
      <c r="GNV250" s="71"/>
      <c r="GNW250" s="41"/>
      <c r="GNX250" s="53"/>
      <c r="GNY250" s="53"/>
      <c r="GNZ250" s="71"/>
      <c r="GOA250" s="41"/>
      <c r="GOB250" s="53"/>
      <c r="GOC250" s="53"/>
      <c r="GOD250" s="71"/>
      <c r="GOE250" s="41"/>
      <c r="GOF250" s="53"/>
      <c r="GOG250" s="53"/>
      <c r="GOH250" s="71"/>
      <c r="GOI250" s="41"/>
      <c r="GOJ250" s="53"/>
      <c r="GOK250" s="53"/>
      <c r="GOL250" s="71"/>
      <c r="GOM250" s="41"/>
      <c r="GON250" s="53"/>
      <c r="GOO250" s="53"/>
      <c r="GOP250" s="71"/>
      <c r="GOQ250" s="41"/>
      <c r="GOR250" s="53"/>
      <c r="GOS250" s="53"/>
      <c r="GOT250" s="71"/>
      <c r="GOU250" s="41"/>
      <c r="GOV250" s="53"/>
      <c r="GOW250" s="53"/>
      <c r="GOX250" s="71"/>
      <c r="GOY250" s="41"/>
      <c r="GOZ250" s="53"/>
      <c r="GPA250" s="53"/>
      <c r="GPB250" s="71"/>
      <c r="GPC250" s="41"/>
      <c r="GPD250" s="53"/>
      <c r="GPE250" s="53"/>
      <c r="GPF250" s="71"/>
      <c r="GPG250" s="41"/>
      <c r="GPH250" s="53"/>
      <c r="GPI250" s="53"/>
      <c r="GPJ250" s="71"/>
      <c r="GPK250" s="41"/>
      <c r="GPL250" s="53"/>
      <c r="GPM250" s="53"/>
      <c r="GPN250" s="71"/>
      <c r="GPO250" s="41"/>
      <c r="GPP250" s="53"/>
      <c r="GPQ250" s="53"/>
      <c r="GPR250" s="71"/>
      <c r="GPS250" s="41"/>
      <c r="GPT250" s="53"/>
      <c r="GPU250" s="53"/>
      <c r="GPV250" s="71"/>
      <c r="GPW250" s="41"/>
      <c r="GPX250" s="53"/>
      <c r="GPY250" s="53"/>
      <c r="GPZ250" s="71"/>
      <c r="GQA250" s="41"/>
      <c r="GQB250" s="53"/>
      <c r="GQC250" s="53"/>
      <c r="GQD250" s="71"/>
      <c r="GQE250" s="41"/>
      <c r="GQF250" s="53"/>
      <c r="GQG250" s="53"/>
      <c r="GQH250" s="71"/>
      <c r="GQI250" s="41"/>
      <c r="GQJ250" s="53"/>
      <c r="GQK250" s="53"/>
      <c r="GQL250" s="71"/>
      <c r="GQM250" s="41"/>
      <c r="GQN250" s="53"/>
      <c r="GQO250" s="53"/>
      <c r="GQP250" s="71"/>
      <c r="GQQ250" s="41"/>
      <c r="GQR250" s="53"/>
      <c r="GQS250" s="53"/>
      <c r="GQT250" s="71"/>
      <c r="GQU250" s="41"/>
      <c r="GQV250" s="53"/>
      <c r="GQW250" s="53"/>
      <c r="GQX250" s="71"/>
      <c r="GQY250" s="41"/>
      <c r="GQZ250" s="53"/>
      <c r="GRA250" s="53"/>
      <c r="GRB250" s="71"/>
      <c r="GRC250" s="41"/>
      <c r="GRD250" s="53"/>
      <c r="GRE250" s="53"/>
      <c r="GRF250" s="71"/>
      <c r="GRG250" s="41"/>
      <c r="GRH250" s="53"/>
      <c r="GRI250" s="53"/>
      <c r="GRJ250" s="71"/>
      <c r="GRK250" s="41"/>
      <c r="GRL250" s="53"/>
      <c r="GRM250" s="53"/>
      <c r="GRN250" s="71"/>
      <c r="GRO250" s="41"/>
      <c r="GRP250" s="53"/>
      <c r="GRQ250" s="53"/>
      <c r="GRR250" s="71"/>
      <c r="GRS250" s="41"/>
      <c r="GRT250" s="53"/>
      <c r="GRU250" s="53"/>
      <c r="GRV250" s="71"/>
      <c r="GRW250" s="41"/>
      <c r="GRX250" s="53"/>
      <c r="GRY250" s="53"/>
      <c r="GRZ250" s="71"/>
      <c r="GSA250" s="41"/>
      <c r="GSB250" s="53"/>
      <c r="GSC250" s="53"/>
      <c r="GSD250" s="71"/>
      <c r="GSE250" s="41"/>
      <c r="GSF250" s="53"/>
      <c r="GSG250" s="53"/>
      <c r="GSH250" s="71"/>
      <c r="GSI250" s="41"/>
      <c r="GSJ250" s="53"/>
      <c r="GSK250" s="53"/>
      <c r="GSL250" s="71"/>
      <c r="GSM250" s="41"/>
      <c r="GSN250" s="53"/>
      <c r="GSO250" s="53"/>
      <c r="GSP250" s="71"/>
      <c r="GSQ250" s="41"/>
      <c r="GSR250" s="53"/>
      <c r="GSS250" s="53"/>
      <c r="GST250" s="71"/>
      <c r="GSU250" s="41"/>
      <c r="GSV250" s="53"/>
      <c r="GSW250" s="53"/>
      <c r="GSX250" s="71"/>
      <c r="GSY250" s="41"/>
      <c r="GSZ250" s="53"/>
      <c r="GTA250" s="53"/>
      <c r="GTB250" s="71"/>
      <c r="GTC250" s="41"/>
      <c r="GTD250" s="53"/>
      <c r="GTE250" s="53"/>
      <c r="GTF250" s="71"/>
      <c r="GTG250" s="41"/>
      <c r="GTH250" s="53"/>
      <c r="GTI250" s="53"/>
      <c r="GTJ250" s="71"/>
      <c r="GTK250" s="41"/>
      <c r="GTL250" s="53"/>
      <c r="GTM250" s="53"/>
      <c r="GTN250" s="71"/>
      <c r="GTO250" s="41"/>
      <c r="GTP250" s="53"/>
      <c r="GTQ250" s="53"/>
      <c r="GTR250" s="71"/>
      <c r="GTS250" s="41"/>
      <c r="GTT250" s="53"/>
      <c r="GTU250" s="53"/>
      <c r="GTV250" s="71"/>
      <c r="GTW250" s="41"/>
      <c r="GTX250" s="53"/>
      <c r="GTY250" s="53"/>
      <c r="GTZ250" s="71"/>
      <c r="GUA250" s="41"/>
      <c r="GUB250" s="53"/>
      <c r="GUC250" s="53"/>
      <c r="GUD250" s="71"/>
      <c r="GUE250" s="41"/>
      <c r="GUF250" s="53"/>
      <c r="GUG250" s="53"/>
      <c r="GUH250" s="71"/>
      <c r="GUI250" s="41"/>
      <c r="GUJ250" s="53"/>
      <c r="GUK250" s="53"/>
      <c r="GUL250" s="71"/>
      <c r="GUM250" s="41"/>
      <c r="GUN250" s="53"/>
      <c r="GUO250" s="53"/>
      <c r="GUP250" s="71"/>
      <c r="GUQ250" s="41"/>
      <c r="GUR250" s="53"/>
      <c r="GUS250" s="53"/>
      <c r="GUT250" s="71"/>
      <c r="GUU250" s="41"/>
      <c r="GUV250" s="53"/>
      <c r="GUW250" s="53"/>
      <c r="GUX250" s="71"/>
      <c r="GUY250" s="41"/>
      <c r="GUZ250" s="53"/>
      <c r="GVA250" s="53"/>
      <c r="GVB250" s="71"/>
      <c r="GVC250" s="41"/>
      <c r="GVD250" s="53"/>
      <c r="GVE250" s="53"/>
      <c r="GVF250" s="71"/>
      <c r="GVG250" s="41"/>
      <c r="GVH250" s="53"/>
      <c r="GVI250" s="53"/>
      <c r="GVJ250" s="71"/>
      <c r="GVK250" s="41"/>
      <c r="GVL250" s="53"/>
      <c r="GVM250" s="53"/>
      <c r="GVN250" s="71"/>
      <c r="GVO250" s="41"/>
      <c r="GVP250" s="53"/>
      <c r="GVQ250" s="53"/>
      <c r="GVR250" s="71"/>
      <c r="GVS250" s="41"/>
      <c r="GVT250" s="53"/>
      <c r="GVU250" s="53"/>
      <c r="GVV250" s="71"/>
      <c r="GVW250" s="41"/>
      <c r="GVX250" s="53"/>
      <c r="GVY250" s="53"/>
      <c r="GVZ250" s="71"/>
      <c r="GWA250" s="41"/>
      <c r="GWB250" s="53"/>
      <c r="GWC250" s="53"/>
      <c r="GWD250" s="71"/>
      <c r="GWE250" s="41"/>
      <c r="GWF250" s="53"/>
      <c r="GWG250" s="53"/>
      <c r="GWH250" s="71"/>
      <c r="GWI250" s="41"/>
      <c r="GWJ250" s="53"/>
      <c r="GWK250" s="53"/>
      <c r="GWL250" s="71"/>
      <c r="GWM250" s="41"/>
      <c r="GWN250" s="53"/>
      <c r="GWO250" s="53"/>
      <c r="GWP250" s="71"/>
      <c r="GWQ250" s="41"/>
      <c r="GWR250" s="53"/>
      <c r="GWS250" s="53"/>
      <c r="GWT250" s="71"/>
      <c r="GWU250" s="41"/>
      <c r="GWV250" s="53"/>
      <c r="GWW250" s="53"/>
      <c r="GWX250" s="71"/>
      <c r="GWY250" s="41"/>
      <c r="GWZ250" s="53"/>
      <c r="GXA250" s="53"/>
      <c r="GXB250" s="71"/>
      <c r="GXC250" s="41"/>
      <c r="GXD250" s="53"/>
      <c r="GXE250" s="53"/>
      <c r="GXF250" s="71"/>
      <c r="GXG250" s="41"/>
      <c r="GXH250" s="53"/>
      <c r="GXI250" s="53"/>
      <c r="GXJ250" s="71"/>
      <c r="GXK250" s="41"/>
      <c r="GXL250" s="53"/>
      <c r="GXM250" s="53"/>
      <c r="GXN250" s="71"/>
      <c r="GXO250" s="41"/>
      <c r="GXP250" s="53"/>
      <c r="GXQ250" s="53"/>
      <c r="GXR250" s="71"/>
      <c r="GXS250" s="41"/>
      <c r="GXT250" s="53"/>
      <c r="GXU250" s="53"/>
      <c r="GXV250" s="71"/>
      <c r="GXW250" s="41"/>
      <c r="GXX250" s="53"/>
      <c r="GXY250" s="53"/>
      <c r="GXZ250" s="71"/>
      <c r="GYA250" s="41"/>
      <c r="GYB250" s="53"/>
      <c r="GYC250" s="53"/>
      <c r="GYD250" s="71"/>
      <c r="GYE250" s="41"/>
      <c r="GYF250" s="53"/>
      <c r="GYG250" s="53"/>
      <c r="GYH250" s="71"/>
      <c r="GYI250" s="41"/>
      <c r="GYJ250" s="53"/>
      <c r="GYK250" s="53"/>
      <c r="GYL250" s="71"/>
      <c r="GYM250" s="41"/>
      <c r="GYN250" s="53"/>
      <c r="GYO250" s="53"/>
      <c r="GYP250" s="71"/>
      <c r="GYQ250" s="41"/>
      <c r="GYR250" s="53"/>
      <c r="GYS250" s="53"/>
      <c r="GYT250" s="71"/>
      <c r="GYU250" s="41"/>
      <c r="GYV250" s="53"/>
      <c r="GYW250" s="53"/>
      <c r="GYX250" s="71"/>
      <c r="GYY250" s="41"/>
      <c r="GYZ250" s="53"/>
      <c r="GZA250" s="53"/>
      <c r="GZB250" s="71"/>
      <c r="GZC250" s="41"/>
      <c r="GZD250" s="53"/>
      <c r="GZE250" s="53"/>
      <c r="GZF250" s="71"/>
      <c r="GZG250" s="41"/>
      <c r="GZH250" s="53"/>
      <c r="GZI250" s="53"/>
      <c r="GZJ250" s="71"/>
      <c r="GZK250" s="41"/>
      <c r="GZL250" s="53"/>
      <c r="GZM250" s="53"/>
      <c r="GZN250" s="71"/>
      <c r="GZO250" s="41"/>
      <c r="GZP250" s="53"/>
      <c r="GZQ250" s="53"/>
      <c r="GZR250" s="71"/>
      <c r="GZS250" s="41"/>
      <c r="GZT250" s="53"/>
      <c r="GZU250" s="53"/>
      <c r="GZV250" s="71"/>
      <c r="GZW250" s="41"/>
      <c r="GZX250" s="53"/>
      <c r="GZY250" s="53"/>
      <c r="GZZ250" s="71"/>
      <c r="HAA250" s="41"/>
      <c r="HAB250" s="53"/>
      <c r="HAC250" s="53"/>
      <c r="HAD250" s="71"/>
      <c r="HAE250" s="41"/>
      <c r="HAF250" s="53"/>
      <c r="HAG250" s="53"/>
      <c r="HAH250" s="71"/>
      <c r="HAI250" s="41"/>
      <c r="HAJ250" s="53"/>
      <c r="HAK250" s="53"/>
      <c r="HAL250" s="71"/>
      <c r="HAM250" s="41"/>
      <c r="HAN250" s="53"/>
      <c r="HAO250" s="53"/>
      <c r="HAP250" s="71"/>
      <c r="HAQ250" s="41"/>
      <c r="HAR250" s="53"/>
      <c r="HAS250" s="53"/>
      <c r="HAT250" s="71"/>
      <c r="HAU250" s="41"/>
      <c r="HAV250" s="53"/>
      <c r="HAW250" s="53"/>
      <c r="HAX250" s="71"/>
      <c r="HAY250" s="41"/>
      <c r="HAZ250" s="53"/>
      <c r="HBA250" s="53"/>
      <c r="HBB250" s="71"/>
      <c r="HBC250" s="41"/>
      <c r="HBD250" s="53"/>
      <c r="HBE250" s="53"/>
      <c r="HBF250" s="71"/>
      <c r="HBG250" s="41"/>
      <c r="HBH250" s="53"/>
      <c r="HBI250" s="53"/>
      <c r="HBJ250" s="71"/>
      <c r="HBK250" s="41"/>
      <c r="HBL250" s="53"/>
      <c r="HBM250" s="53"/>
      <c r="HBN250" s="71"/>
      <c r="HBO250" s="41"/>
      <c r="HBP250" s="53"/>
      <c r="HBQ250" s="53"/>
      <c r="HBR250" s="71"/>
      <c r="HBS250" s="41"/>
      <c r="HBT250" s="53"/>
      <c r="HBU250" s="53"/>
      <c r="HBV250" s="71"/>
      <c r="HBW250" s="41"/>
      <c r="HBX250" s="53"/>
      <c r="HBY250" s="53"/>
      <c r="HBZ250" s="71"/>
      <c r="HCA250" s="41"/>
      <c r="HCB250" s="53"/>
      <c r="HCC250" s="53"/>
      <c r="HCD250" s="71"/>
      <c r="HCE250" s="41"/>
      <c r="HCF250" s="53"/>
      <c r="HCG250" s="53"/>
      <c r="HCH250" s="71"/>
      <c r="HCI250" s="41"/>
      <c r="HCJ250" s="53"/>
      <c r="HCK250" s="53"/>
      <c r="HCL250" s="71"/>
      <c r="HCM250" s="41"/>
      <c r="HCN250" s="53"/>
      <c r="HCO250" s="53"/>
      <c r="HCP250" s="71"/>
      <c r="HCQ250" s="41"/>
      <c r="HCR250" s="53"/>
      <c r="HCS250" s="53"/>
      <c r="HCT250" s="71"/>
      <c r="HCU250" s="41"/>
      <c r="HCV250" s="53"/>
      <c r="HCW250" s="53"/>
      <c r="HCX250" s="71"/>
      <c r="HCY250" s="41"/>
      <c r="HCZ250" s="53"/>
      <c r="HDA250" s="53"/>
      <c r="HDB250" s="71"/>
      <c r="HDC250" s="41"/>
      <c r="HDD250" s="53"/>
      <c r="HDE250" s="53"/>
      <c r="HDF250" s="71"/>
      <c r="HDG250" s="41"/>
      <c r="HDH250" s="53"/>
      <c r="HDI250" s="53"/>
      <c r="HDJ250" s="71"/>
      <c r="HDK250" s="41"/>
      <c r="HDL250" s="53"/>
      <c r="HDM250" s="53"/>
      <c r="HDN250" s="71"/>
      <c r="HDO250" s="41"/>
      <c r="HDP250" s="53"/>
      <c r="HDQ250" s="53"/>
      <c r="HDR250" s="71"/>
      <c r="HDS250" s="41"/>
      <c r="HDT250" s="53"/>
      <c r="HDU250" s="53"/>
      <c r="HDV250" s="71"/>
      <c r="HDW250" s="41"/>
      <c r="HDX250" s="53"/>
      <c r="HDY250" s="53"/>
      <c r="HDZ250" s="71"/>
      <c r="HEA250" s="41"/>
      <c r="HEB250" s="53"/>
      <c r="HEC250" s="53"/>
      <c r="HED250" s="71"/>
      <c r="HEE250" s="41"/>
      <c r="HEF250" s="53"/>
      <c r="HEG250" s="53"/>
      <c r="HEH250" s="71"/>
      <c r="HEI250" s="41"/>
      <c r="HEJ250" s="53"/>
      <c r="HEK250" s="53"/>
      <c r="HEL250" s="71"/>
      <c r="HEM250" s="41"/>
      <c r="HEN250" s="53"/>
      <c r="HEO250" s="53"/>
      <c r="HEP250" s="71"/>
      <c r="HEQ250" s="41"/>
      <c r="HER250" s="53"/>
      <c r="HES250" s="53"/>
      <c r="HET250" s="71"/>
      <c r="HEU250" s="41"/>
      <c r="HEV250" s="53"/>
      <c r="HEW250" s="53"/>
      <c r="HEX250" s="71"/>
      <c r="HEY250" s="41"/>
      <c r="HEZ250" s="53"/>
      <c r="HFA250" s="53"/>
      <c r="HFB250" s="71"/>
      <c r="HFC250" s="41"/>
      <c r="HFD250" s="53"/>
      <c r="HFE250" s="53"/>
      <c r="HFF250" s="71"/>
      <c r="HFG250" s="41"/>
      <c r="HFH250" s="53"/>
      <c r="HFI250" s="53"/>
      <c r="HFJ250" s="71"/>
      <c r="HFK250" s="41"/>
      <c r="HFL250" s="53"/>
      <c r="HFM250" s="53"/>
      <c r="HFN250" s="71"/>
      <c r="HFO250" s="41"/>
      <c r="HFP250" s="53"/>
      <c r="HFQ250" s="53"/>
      <c r="HFR250" s="71"/>
      <c r="HFS250" s="41"/>
      <c r="HFT250" s="53"/>
      <c r="HFU250" s="53"/>
      <c r="HFV250" s="71"/>
      <c r="HFW250" s="41"/>
      <c r="HFX250" s="53"/>
      <c r="HFY250" s="53"/>
      <c r="HFZ250" s="71"/>
      <c r="HGA250" s="41"/>
      <c r="HGB250" s="53"/>
      <c r="HGC250" s="53"/>
      <c r="HGD250" s="71"/>
      <c r="HGE250" s="41"/>
      <c r="HGF250" s="53"/>
      <c r="HGG250" s="53"/>
      <c r="HGH250" s="71"/>
      <c r="HGI250" s="41"/>
      <c r="HGJ250" s="53"/>
      <c r="HGK250" s="53"/>
      <c r="HGL250" s="71"/>
      <c r="HGM250" s="41"/>
      <c r="HGN250" s="53"/>
      <c r="HGO250" s="53"/>
      <c r="HGP250" s="71"/>
      <c r="HGQ250" s="41"/>
      <c r="HGR250" s="53"/>
      <c r="HGS250" s="53"/>
      <c r="HGT250" s="71"/>
      <c r="HGU250" s="41"/>
      <c r="HGV250" s="53"/>
      <c r="HGW250" s="53"/>
      <c r="HGX250" s="71"/>
      <c r="HGY250" s="41"/>
      <c r="HGZ250" s="53"/>
      <c r="HHA250" s="53"/>
      <c r="HHB250" s="71"/>
      <c r="HHC250" s="41"/>
      <c r="HHD250" s="53"/>
      <c r="HHE250" s="53"/>
      <c r="HHF250" s="71"/>
      <c r="HHG250" s="41"/>
      <c r="HHH250" s="53"/>
      <c r="HHI250" s="53"/>
      <c r="HHJ250" s="71"/>
      <c r="HHK250" s="41"/>
      <c r="HHL250" s="53"/>
      <c r="HHM250" s="53"/>
      <c r="HHN250" s="71"/>
      <c r="HHO250" s="41"/>
      <c r="HHP250" s="53"/>
      <c r="HHQ250" s="53"/>
      <c r="HHR250" s="71"/>
      <c r="HHS250" s="41"/>
      <c r="HHT250" s="53"/>
      <c r="HHU250" s="53"/>
      <c r="HHV250" s="71"/>
      <c r="HHW250" s="41"/>
      <c r="HHX250" s="53"/>
      <c r="HHY250" s="53"/>
      <c r="HHZ250" s="71"/>
      <c r="HIA250" s="41"/>
      <c r="HIB250" s="53"/>
      <c r="HIC250" s="53"/>
      <c r="HID250" s="71"/>
      <c r="HIE250" s="41"/>
      <c r="HIF250" s="53"/>
      <c r="HIG250" s="53"/>
      <c r="HIH250" s="71"/>
      <c r="HII250" s="41"/>
      <c r="HIJ250" s="53"/>
      <c r="HIK250" s="53"/>
      <c r="HIL250" s="71"/>
      <c r="HIM250" s="41"/>
      <c r="HIN250" s="53"/>
      <c r="HIO250" s="53"/>
      <c r="HIP250" s="71"/>
      <c r="HIQ250" s="41"/>
      <c r="HIR250" s="53"/>
      <c r="HIS250" s="53"/>
      <c r="HIT250" s="71"/>
      <c r="HIU250" s="41"/>
      <c r="HIV250" s="53"/>
      <c r="HIW250" s="53"/>
      <c r="HIX250" s="71"/>
      <c r="HIY250" s="41"/>
      <c r="HIZ250" s="53"/>
      <c r="HJA250" s="53"/>
      <c r="HJB250" s="71"/>
      <c r="HJC250" s="41"/>
      <c r="HJD250" s="53"/>
      <c r="HJE250" s="53"/>
      <c r="HJF250" s="71"/>
      <c r="HJG250" s="41"/>
      <c r="HJH250" s="53"/>
      <c r="HJI250" s="53"/>
      <c r="HJJ250" s="71"/>
      <c r="HJK250" s="41"/>
      <c r="HJL250" s="53"/>
      <c r="HJM250" s="53"/>
      <c r="HJN250" s="71"/>
      <c r="HJO250" s="41"/>
      <c r="HJP250" s="53"/>
      <c r="HJQ250" s="53"/>
      <c r="HJR250" s="71"/>
      <c r="HJS250" s="41"/>
      <c r="HJT250" s="53"/>
      <c r="HJU250" s="53"/>
      <c r="HJV250" s="71"/>
      <c r="HJW250" s="41"/>
      <c r="HJX250" s="53"/>
      <c r="HJY250" s="53"/>
      <c r="HJZ250" s="71"/>
      <c r="HKA250" s="41"/>
      <c r="HKB250" s="53"/>
      <c r="HKC250" s="53"/>
      <c r="HKD250" s="71"/>
      <c r="HKE250" s="41"/>
      <c r="HKF250" s="53"/>
      <c r="HKG250" s="53"/>
      <c r="HKH250" s="71"/>
      <c r="HKI250" s="41"/>
      <c r="HKJ250" s="53"/>
      <c r="HKK250" s="53"/>
      <c r="HKL250" s="71"/>
      <c r="HKM250" s="41"/>
      <c r="HKN250" s="53"/>
      <c r="HKO250" s="53"/>
      <c r="HKP250" s="71"/>
      <c r="HKQ250" s="41"/>
      <c r="HKR250" s="53"/>
      <c r="HKS250" s="53"/>
      <c r="HKT250" s="71"/>
      <c r="HKU250" s="41"/>
      <c r="HKV250" s="53"/>
      <c r="HKW250" s="53"/>
      <c r="HKX250" s="71"/>
      <c r="HKY250" s="41"/>
      <c r="HKZ250" s="53"/>
      <c r="HLA250" s="53"/>
      <c r="HLB250" s="71"/>
      <c r="HLC250" s="41"/>
      <c r="HLD250" s="53"/>
      <c r="HLE250" s="53"/>
      <c r="HLF250" s="71"/>
      <c r="HLG250" s="41"/>
      <c r="HLH250" s="53"/>
      <c r="HLI250" s="53"/>
      <c r="HLJ250" s="71"/>
      <c r="HLK250" s="41"/>
      <c r="HLL250" s="53"/>
      <c r="HLM250" s="53"/>
      <c r="HLN250" s="71"/>
      <c r="HLO250" s="41"/>
      <c r="HLP250" s="53"/>
      <c r="HLQ250" s="53"/>
      <c r="HLR250" s="71"/>
      <c r="HLS250" s="41"/>
      <c r="HLT250" s="53"/>
      <c r="HLU250" s="53"/>
      <c r="HLV250" s="71"/>
      <c r="HLW250" s="41"/>
      <c r="HLX250" s="53"/>
      <c r="HLY250" s="53"/>
      <c r="HLZ250" s="71"/>
      <c r="HMA250" s="41"/>
      <c r="HMB250" s="53"/>
      <c r="HMC250" s="53"/>
      <c r="HMD250" s="71"/>
      <c r="HME250" s="41"/>
      <c r="HMF250" s="53"/>
      <c r="HMG250" s="53"/>
      <c r="HMH250" s="71"/>
      <c r="HMI250" s="41"/>
      <c r="HMJ250" s="53"/>
      <c r="HMK250" s="53"/>
      <c r="HML250" s="71"/>
      <c r="HMM250" s="41"/>
      <c r="HMN250" s="53"/>
      <c r="HMO250" s="53"/>
      <c r="HMP250" s="71"/>
      <c r="HMQ250" s="41"/>
      <c r="HMR250" s="53"/>
      <c r="HMS250" s="53"/>
      <c r="HMT250" s="71"/>
      <c r="HMU250" s="41"/>
      <c r="HMV250" s="53"/>
      <c r="HMW250" s="53"/>
      <c r="HMX250" s="71"/>
      <c r="HMY250" s="41"/>
      <c r="HMZ250" s="53"/>
      <c r="HNA250" s="53"/>
      <c r="HNB250" s="71"/>
      <c r="HNC250" s="41"/>
      <c r="HND250" s="53"/>
      <c r="HNE250" s="53"/>
      <c r="HNF250" s="71"/>
      <c r="HNG250" s="41"/>
      <c r="HNH250" s="53"/>
      <c r="HNI250" s="53"/>
      <c r="HNJ250" s="71"/>
      <c r="HNK250" s="41"/>
      <c r="HNL250" s="53"/>
      <c r="HNM250" s="53"/>
      <c r="HNN250" s="71"/>
      <c r="HNO250" s="41"/>
      <c r="HNP250" s="53"/>
      <c r="HNQ250" s="53"/>
      <c r="HNR250" s="71"/>
      <c r="HNS250" s="41"/>
      <c r="HNT250" s="53"/>
      <c r="HNU250" s="53"/>
      <c r="HNV250" s="71"/>
      <c r="HNW250" s="41"/>
      <c r="HNX250" s="53"/>
      <c r="HNY250" s="53"/>
      <c r="HNZ250" s="71"/>
      <c r="HOA250" s="41"/>
      <c r="HOB250" s="53"/>
      <c r="HOC250" s="53"/>
      <c r="HOD250" s="71"/>
      <c r="HOE250" s="41"/>
      <c r="HOF250" s="53"/>
      <c r="HOG250" s="53"/>
      <c r="HOH250" s="71"/>
      <c r="HOI250" s="41"/>
      <c r="HOJ250" s="53"/>
      <c r="HOK250" s="53"/>
      <c r="HOL250" s="71"/>
      <c r="HOM250" s="41"/>
      <c r="HON250" s="53"/>
      <c r="HOO250" s="53"/>
      <c r="HOP250" s="71"/>
      <c r="HOQ250" s="41"/>
      <c r="HOR250" s="53"/>
      <c r="HOS250" s="53"/>
      <c r="HOT250" s="71"/>
      <c r="HOU250" s="41"/>
      <c r="HOV250" s="53"/>
      <c r="HOW250" s="53"/>
      <c r="HOX250" s="71"/>
      <c r="HOY250" s="41"/>
      <c r="HOZ250" s="53"/>
      <c r="HPA250" s="53"/>
      <c r="HPB250" s="71"/>
      <c r="HPC250" s="41"/>
      <c r="HPD250" s="53"/>
      <c r="HPE250" s="53"/>
      <c r="HPF250" s="71"/>
      <c r="HPG250" s="41"/>
      <c r="HPH250" s="53"/>
      <c r="HPI250" s="53"/>
      <c r="HPJ250" s="71"/>
      <c r="HPK250" s="41"/>
      <c r="HPL250" s="53"/>
      <c r="HPM250" s="53"/>
      <c r="HPN250" s="71"/>
      <c r="HPO250" s="41"/>
      <c r="HPP250" s="53"/>
      <c r="HPQ250" s="53"/>
      <c r="HPR250" s="71"/>
      <c r="HPS250" s="41"/>
      <c r="HPT250" s="53"/>
      <c r="HPU250" s="53"/>
      <c r="HPV250" s="71"/>
      <c r="HPW250" s="41"/>
      <c r="HPX250" s="53"/>
      <c r="HPY250" s="53"/>
      <c r="HPZ250" s="71"/>
      <c r="HQA250" s="41"/>
      <c r="HQB250" s="53"/>
      <c r="HQC250" s="53"/>
      <c r="HQD250" s="71"/>
      <c r="HQE250" s="41"/>
      <c r="HQF250" s="53"/>
      <c r="HQG250" s="53"/>
      <c r="HQH250" s="71"/>
      <c r="HQI250" s="41"/>
      <c r="HQJ250" s="53"/>
      <c r="HQK250" s="53"/>
      <c r="HQL250" s="71"/>
      <c r="HQM250" s="41"/>
      <c r="HQN250" s="53"/>
      <c r="HQO250" s="53"/>
      <c r="HQP250" s="71"/>
      <c r="HQQ250" s="41"/>
      <c r="HQR250" s="53"/>
      <c r="HQS250" s="53"/>
      <c r="HQT250" s="71"/>
      <c r="HQU250" s="41"/>
      <c r="HQV250" s="53"/>
      <c r="HQW250" s="53"/>
      <c r="HQX250" s="71"/>
      <c r="HQY250" s="41"/>
      <c r="HQZ250" s="53"/>
      <c r="HRA250" s="53"/>
      <c r="HRB250" s="71"/>
      <c r="HRC250" s="41"/>
      <c r="HRD250" s="53"/>
      <c r="HRE250" s="53"/>
      <c r="HRF250" s="71"/>
      <c r="HRG250" s="41"/>
      <c r="HRH250" s="53"/>
      <c r="HRI250" s="53"/>
      <c r="HRJ250" s="71"/>
      <c r="HRK250" s="41"/>
      <c r="HRL250" s="53"/>
      <c r="HRM250" s="53"/>
      <c r="HRN250" s="71"/>
      <c r="HRO250" s="41"/>
      <c r="HRP250" s="53"/>
      <c r="HRQ250" s="53"/>
      <c r="HRR250" s="71"/>
      <c r="HRS250" s="41"/>
      <c r="HRT250" s="53"/>
      <c r="HRU250" s="53"/>
      <c r="HRV250" s="71"/>
      <c r="HRW250" s="41"/>
      <c r="HRX250" s="53"/>
      <c r="HRY250" s="53"/>
      <c r="HRZ250" s="71"/>
      <c r="HSA250" s="41"/>
      <c r="HSB250" s="53"/>
      <c r="HSC250" s="53"/>
      <c r="HSD250" s="71"/>
      <c r="HSE250" s="41"/>
      <c r="HSF250" s="53"/>
      <c r="HSG250" s="53"/>
      <c r="HSH250" s="71"/>
      <c r="HSI250" s="41"/>
      <c r="HSJ250" s="53"/>
      <c r="HSK250" s="53"/>
      <c r="HSL250" s="71"/>
      <c r="HSM250" s="41"/>
      <c r="HSN250" s="53"/>
      <c r="HSO250" s="53"/>
      <c r="HSP250" s="71"/>
      <c r="HSQ250" s="41"/>
      <c r="HSR250" s="53"/>
      <c r="HSS250" s="53"/>
      <c r="HST250" s="71"/>
      <c r="HSU250" s="41"/>
      <c r="HSV250" s="53"/>
      <c r="HSW250" s="53"/>
      <c r="HSX250" s="71"/>
      <c r="HSY250" s="41"/>
      <c r="HSZ250" s="53"/>
      <c r="HTA250" s="53"/>
      <c r="HTB250" s="71"/>
      <c r="HTC250" s="41"/>
      <c r="HTD250" s="53"/>
      <c r="HTE250" s="53"/>
      <c r="HTF250" s="71"/>
      <c r="HTG250" s="41"/>
      <c r="HTH250" s="53"/>
      <c r="HTI250" s="53"/>
      <c r="HTJ250" s="71"/>
      <c r="HTK250" s="41"/>
      <c r="HTL250" s="53"/>
      <c r="HTM250" s="53"/>
      <c r="HTN250" s="71"/>
      <c r="HTO250" s="41"/>
      <c r="HTP250" s="53"/>
      <c r="HTQ250" s="53"/>
      <c r="HTR250" s="71"/>
      <c r="HTS250" s="41"/>
      <c r="HTT250" s="53"/>
      <c r="HTU250" s="53"/>
      <c r="HTV250" s="71"/>
      <c r="HTW250" s="41"/>
      <c r="HTX250" s="53"/>
      <c r="HTY250" s="53"/>
      <c r="HTZ250" s="71"/>
      <c r="HUA250" s="41"/>
      <c r="HUB250" s="53"/>
      <c r="HUC250" s="53"/>
      <c r="HUD250" s="71"/>
      <c r="HUE250" s="41"/>
      <c r="HUF250" s="53"/>
      <c r="HUG250" s="53"/>
      <c r="HUH250" s="71"/>
      <c r="HUI250" s="41"/>
      <c r="HUJ250" s="53"/>
      <c r="HUK250" s="53"/>
      <c r="HUL250" s="71"/>
      <c r="HUM250" s="41"/>
      <c r="HUN250" s="53"/>
      <c r="HUO250" s="53"/>
      <c r="HUP250" s="71"/>
      <c r="HUQ250" s="41"/>
      <c r="HUR250" s="53"/>
      <c r="HUS250" s="53"/>
      <c r="HUT250" s="71"/>
      <c r="HUU250" s="41"/>
      <c r="HUV250" s="53"/>
      <c r="HUW250" s="53"/>
      <c r="HUX250" s="71"/>
      <c r="HUY250" s="41"/>
      <c r="HUZ250" s="53"/>
      <c r="HVA250" s="53"/>
      <c r="HVB250" s="71"/>
      <c r="HVC250" s="41"/>
      <c r="HVD250" s="53"/>
      <c r="HVE250" s="53"/>
      <c r="HVF250" s="71"/>
      <c r="HVG250" s="41"/>
      <c r="HVH250" s="53"/>
      <c r="HVI250" s="53"/>
      <c r="HVJ250" s="71"/>
      <c r="HVK250" s="41"/>
      <c r="HVL250" s="53"/>
      <c r="HVM250" s="53"/>
      <c r="HVN250" s="71"/>
      <c r="HVO250" s="41"/>
      <c r="HVP250" s="53"/>
      <c r="HVQ250" s="53"/>
      <c r="HVR250" s="71"/>
      <c r="HVS250" s="41"/>
      <c r="HVT250" s="53"/>
      <c r="HVU250" s="53"/>
      <c r="HVV250" s="71"/>
      <c r="HVW250" s="41"/>
      <c r="HVX250" s="53"/>
      <c r="HVY250" s="53"/>
      <c r="HVZ250" s="71"/>
      <c r="HWA250" s="41"/>
      <c r="HWB250" s="53"/>
      <c r="HWC250" s="53"/>
      <c r="HWD250" s="71"/>
      <c r="HWE250" s="41"/>
      <c r="HWF250" s="53"/>
      <c r="HWG250" s="53"/>
      <c r="HWH250" s="71"/>
      <c r="HWI250" s="41"/>
      <c r="HWJ250" s="53"/>
      <c r="HWK250" s="53"/>
      <c r="HWL250" s="71"/>
      <c r="HWM250" s="41"/>
      <c r="HWN250" s="53"/>
      <c r="HWO250" s="53"/>
      <c r="HWP250" s="71"/>
      <c r="HWQ250" s="41"/>
      <c r="HWR250" s="53"/>
      <c r="HWS250" s="53"/>
      <c r="HWT250" s="71"/>
      <c r="HWU250" s="41"/>
      <c r="HWV250" s="53"/>
      <c r="HWW250" s="53"/>
      <c r="HWX250" s="71"/>
      <c r="HWY250" s="41"/>
      <c r="HWZ250" s="53"/>
      <c r="HXA250" s="53"/>
      <c r="HXB250" s="71"/>
      <c r="HXC250" s="41"/>
      <c r="HXD250" s="53"/>
      <c r="HXE250" s="53"/>
      <c r="HXF250" s="71"/>
      <c r="HXG250" s="41"/>
      <c r="HXH250" s="53"/>
      <c r="HXI250" s="53"/>
      <c r="HXJ250" s="71"/>
      <c r="HXK250" s="41"/>
      <c r="HXL250" s="53"/>
      <c r="HXM250" s="53"/>
      <c r="HXN250" s="71"/>
      <c r="HXO250" s="41"/>
      <c r="HXP250" s="53"/>
      <c r="HXQ250" s="53"/>
      <c r="HXR250" s="71"/>
      <c r="HXS250" s="41"/>
      <c r="HXT250" s="53"/>
      <c r="HXU250" s="53"/>
      <c r="HXV250" s="71"/>
      <c r="HXW250" s="41"/>
      <c r="HXX250" s="53"/>
      <c r="HXY250" s="53"/>
      <c r="HXZ250" s="71"/>
      <c r="HYA250" s="41"/>
      <c r="HYB250" s="53"/>
      <c r="HYC250" s="53"/>
      <c r="HYD250" s="71"/>
      <c r="HYE250" s="41"/>
      <c r="HYF250" s="53"/>
      <c r="HYG250" s="53"/>
      <c r="HYH250" s="71"/>
      <c r="HYI250" s="41"/>
      <c r="HYJ250" s="53"/>
      <c r="HYK250" s="53"/>
      <c r="HYL250" s="71"/>
      <c r="HYM250" s="41"/>
      <c r="HYN250" s="53"/>
      <c r="HYO250" s="53"/>
      <c r="HYP250" s="71"/>
      <c r="HYQ250" s="41"/>
      <c r="HYR250" s="53"/>
      <c r="HYS250" s="53"/>
      <c r="HYT250" s="71"/>
      <c r="HYU250" s="41"/>
      <c r="HYV250" s="53"/>
      <c r="HYW250" s="53"/>
      <c r="HYX250" s="71"/>
      <c r="HYY250" s="41"/>
      <c r="HYZ250" s="53"/>
      <c r="HZA250" s="53"/>
      <c r="HZB250" s="71"/>
      <c r="HZC250" s="41"/>
      <c r="HZD250" s="53"/>
      <c r="HZE250" s="53"/>
      <c r="HZF250" s="71"/>
      <c r="HZG250" s="41"/>
      <c r="HZH250" s="53"/>
      <c r="HZI250" s="53"/>
      <c r="HZJ250" s="71"/>
      <c r="HZK250" s="41"/>
      <c r="HZL250" s="53"/>
      <c r="HZM250" s="53"/>
      <c r="HZN250" s="71"/>
      <c r="HZO250" s="41"/>
      <c r="HZP250" s="53"/>
      <c r="HZQ250" s="53"/>
      <c r="HZR250" s="71"/>
      <c r="HZS250" s="41"/>
      <c r="HZT250" s="53"/>
      <c r="HZU250" s="53"/>
      <c r="HZV250" s="71"/>
      <c r="HZW250" s="41"/>
      <c r="HZX250" s="53"/>
      <c r="HZY250" s="53"/>
      <c r="HZZ250" s="71"/>
      <c r="IAA250" s="41"/>
      <c r="IAB250" s="53"/>
      <c r="IAC250" s="53"/>
      <c r="IAD250" s="71"/>
      <c r="IAE250" s="41"/>
      <c r="IAF250" s="53"/>
      <c r="IAG250" s="53"/>
      <c r="IAH250" s="71"/>
      <c r="IAI250" s="41"/>
      <c r="IAJ250" s="53"/>
      <c r="IAK250" s="53"/>
      <c r="IAL250" s="71"/>
      <c r="IAM250" s="41"/>
      <c r="IAN250" s="53"/>
      <c r="IAO250" s="53"/>
      <c r="IAP250" s="71"/>
      <c r="IAQ250" s="41"/>
      <c r="IAR250" s="53"/>
      <c r="IAS250" s="53"/>
      <c r="IAT250" s="71"/>
      <c r="IAU250" s="41"/>
      <c r="IAV250" s="53"/>
      <c r="IAW250" s="53"/>
      <c r="IAX250" s="71"/>
      <c r="IAY250" s="41"/>
      <c r="IAZ250" s="53"/>
      <c r="IBA250" s="53"/>
      <c r="IBB250" s="71"/>
      <c r="IBC250" s="41"/>
      <c r="IBD250" s="53"/>
      <c r="IBE250" s="53"/>
      <c r="IBF250" s="71"/>
      <c r="IBG250" s="41"/>
      <c r="IBH250" s="53"/>
      <c r="IBI250" s="53"/>
      <c r="IBJ250" s="71"/>
      <c r="IBK250" s="41"/>
      <c r="IBL250" s="53"/>
      <c r="IBM250" s="53"/>
      <c r="IBN250" s="71"/>
      <c r="IBO250" s="41"/>
      <c r="IBP250" s="53"/>
      <c r="IBQ250" s="53"/>
      <c r="IBR250" s="71"/>
      <c r="IBS250" s="41"/>
      <c r="IBT250" s="53"/>
      <c r="IBU250" s="53"/>
      <c r="IBV250" s="71"/>
      <c r="IBW250" s="41"/>
      <c r="IBX250" s="53"/>
      <c r="IBY250" s="53"/>
      <c r="IBZ250" s="71"/>
      <c r="ICA250" s="41"/>
      <c r="ICB250" s="53"/>
      <c r="ICC250" s="53"/>
      <c r="ICD250" s="71"/>
      <c r="ICE250" s="41"/>
      <c r="ICF250" s="53"/>
      <c r="ICG250" s="53"/>
      <c r="ICH250" s="71"/>
      <c r="ICI250" s="41"/>
      <c r="ICJ250" s="53"/>
      <c r="ICK250" s="53"/>
      <c r="ICL250" s="71"/>
      <c r="ICM250" s="41"/>
      <c r="ICN250" s="53"/>
      <c r="ICO250" s="53"/>
      <c r="ICP250" s="71"/>
      <c r="ICQ250" s="41"/>
      <c r="ICR250" s="53"/>
      <c r="ICS250" s="53"/>
      <c r="ICT250" s="71"/>
      <c r="ICU250" s="41"/>
      <c r="ICV250" s="53"/>
      <c r="ICW250" s="53"/>
      <c r="ICX250" s="71"/>
      <c r="ICY250" s="41"/>
      <c r="ICZ250" s="53"/>
      <c r="IDA250" s="53"/>
      <c r="IDB250" s="71"/>
      <c r="IDC250" s="41"/>
      <c r="IDD250" s="53"/>
      <c r="IDE250" s="53"/>
      <c r="IDF250" s="71"/>
      <c r="IDG250" s="41"/>
      <c r="IDH250" s="53"/>
      <c r="IDI250" s="53"/>
      <c r="IDJ250" s="71"/>
      <c r="IDK250" s="41"/>
      <c r="IDL250" s="53"/>
      <c r="IDM250" s="53"/>
      <c r="IDN250" s="71"/>
      <c r="IDO250" s="41"/>
      <c r="IDP250" s="53"/>
      <c r="IDQ250" s="53"/>
      <c r="IDR250" s="71"/>
      <c r="IDS250" s="41"/>
      <c r="IDT250" s="53"/>
      <c r="IDU250" s="53"/>
      <c r="IDV250" s="71"/>
      <c r="IDW250" s="41"/>
      <c r="IDX250" s="53"/>
      <c r="IDY250" s="53"/>
      <c r="IDZ250" s="71"/>
      <c r="IEA250" s="41"/>
      <c r="IEB250" s="53"/>
      <c r="IEC250" s="53"/>
      <c r="IED250" s="71"/>
      <c r="IEE250" s="41"/>
      <c r="IEF250" s="53"/>
      <c r="IEG250" s="53"/>
      <c r="IEH250" s="71"/>
      <c r="IEI250" s="41"/>
      <c r="IEJ250" s="53"/>
      <c r="IEK250" s="53"/>
      <c r="IEL250" s="71"/>
      <c r="IEM250" s="41"/>
      <c r="IEN250" s="53"/>
      <c r="IEO250" s="53"/>
      <c r="IEP250" s="71"/>
      <c r="IEQ250" s="41"/>
      <c r="IER250" s="53"/>
      <c r="IES250" s="53"/>
      <c r="IET250" s="71"/>
      <c r="IEU250" s="41"/>
      <c r="IEV250" s="53"/>
      <c r="IEW250" s="53"/>
      <c r="IEX250" s="71"/>
      <c r="IEY250" s="41"/>
      <c r="IEZ250" s="53"/>
      <c r="IFA250" s="53"/>
      <c r="IFB250" s="71"/>
      <c r="IFC250" s="41"/>
      <c r="IFD250" s="53"/>
      <c r="IFE250" s="53"/>
      <c r="IFF250" s="71"/>
      <c r="IFG250" s="41"/>
      <c r="IFH250" s="53"/>
      <c r="IFI250" s="53"/>
      <c r="IFJ250" s="71"/>
      <c r="IFK250" s="41"/>
      <c r="IFL250" s="53"/>
      <c r="IFM250" s="53"/>
      <c r="IFN250" s="71"/>
      <c r="IFO250" s="41"/>
      <c r="IFP250" s="53"/>
      <c r="IFQ250" s="53"/>
      <c r="IFR250" s="71"/>
      <c r="IFS250" s="41"/>
      <c r="IFT250" s="53"/>
      <c r="IFU250" s="53"/>
      <c r="IFV250" s="71"/>
      <c r="IFW250" s="41"/>
      <c r="IFX250" s="53"/>
      <c r="IFY250" s="53"/>
      <c r="IFZ250" s="71"/>
      <c r="IGA250" s="41"/>
      <c r="IGB250" s="53"/>
      <c r="IGC250" s="53"/>
      <c r="IGD250" s="71"/>
      <c r="IGE250" s="41"/>
      <c r="IGF250" s="53"/>
      <c r="IGG250" s="53"/>
      <c r="IGH250" s="71"/>
      <c r="IGI250" s="41"/>
      <c r="IGJ250" s="53"/>
      <c r="IGK250" s="53"/>
      <c r="IGL250" s="71"/>
      <c r="IGM250" s="41"/>
      <c r="IGN250" s="53"/>
      <c r="IGO250" s="53"/>
      <c r="IGP250" s="71"/>
      <c r="IGQ250" s="41"/>
      <c r="IGR250" s="53"/>
      <c r="IGS250" s="53"/>
      <c r="IGT250" s="71"/>
      <c r="IGU250" s="41"/>
      <c r="IGV250" s="53"/>
      <c r="IGW250" s="53"/>
      <c r="IGX250" s="71"/>
      <c r="IGY250" s="41"/>
      <c r="IGZ250" s="53"/>
      <c r="IHA250" s="53"/>
      <c r="IHB250" s="71"/>
      <c r="IHC250" s="41"/>
      <c r="IHD250" s="53"/>
      <c r="IHE250" s="53"/>
      <c r="IHF250" s="71"/>
      <c r="IHG250" s="41"/>
      <c r="IHH250" s="53"/>
      <c r="IHI250" s="53"/>
      <c r="IHJ250" s="71"/>
      <c r="IHK250" s="41"/>
      <c r="IHL250" s="53"/>
      <c r="IHM250" s="53"/>
      <c r="IHN250" s="71"/>
      <c r="IHO250" s="41"/>
      <c r="IHP250" s="53"/>
      <c r="IHQ250" s="53"/>
      <c r="IHR250" s="71"/>
      <c r="IHS250" s="41"/>
      <c r="IHT250" s="53"/>
      <c r="IHU250" s="53"/>
      <c r="IHV250" s="71"/>
      <c r="IHW250" s="41"/>
      <c r="IHX250" s="53"/>
      <c r="IHY250" s="53"/>
      <c r="IHZ250" s="71"/>
      <c r="IIA250" s="41"/>
      <c r="IIB250" s="53"/>
      <c r="IIC250" s="53"/>
      <c r="IID250" s="71"/>
      <c r="IIE250" s="41"/>
      <c r="IIF250" s="53"/>
      <c r="IIG250" s="53"/>
      <c r="IIH250" s="71"/>
      <c r="III250" s="41"/>
      <c r="IIJ250" s="53"/>
      <c r="IIK250" s="53"/>
      <c r="IIL250" s="71"/>
      <c r="IIM250" s="41"/>
      <c r="IIN250" s="53"/>
      <c r="IIO250" s="53"/>
      <c r="IIP250" s="71"/>
      <c r="IIQ250" s="41"/>
      <c r="IIR250" s="53"/>
      <c r="IIS250" s="53"/>
      <c r="IIT250" s="71"/>
      <c r="IIU250" s="41"/>
      <c r="IIV250" s="53"/>
      <c r="IIW250" s="53"/>
      <c r="IIX250" s="71"/>
      <c r="IIY250" s="41"/>
      <c r="IIZ250" s="53"/>
      <c r="IJA250" s="53"/>
      <c r="IJB250" s="71"/>
      <c r="IJC250" s="41"/>
      <c r="IJD250" s="53"/>
      <c r="IJE250" s="53"/>
      <c r="IJF250" s="71"/>
      <c r="IJG250" s="41"/>
      <c r="IJH250" s="53"/>
      <c r="IJI250" s="53"/>
      <c r="IJJ250" s="71"/>
      <c r="IJK250" s="41"/>
      <c r="IJL250" s="53"/>
      <c r="IJM250" s="53"/>
      <c r="IJN250" s="71"/>
      <c r="IJO250" s="41"/>
      <c r="IJP250" s="53"/>
      <c r="IJQ250" s="53"/>
      <c r="IJR250" s="71"/>
      <c r="IJS250" s="41"/>
      <c r="IJT250" s="53"/>
      <c r="IJU250" s="53"/>
      <c r="IJV250" s="71"/>
      <c r="IJW250" s="41"/>
      <c r="IJX250" s="53"/>
      <c r="IJY250" s="53"/>
      <c r="IJZ250" s="71"/>
      <c r="IKA250" s="41"/>
      <c r="IKB250" s="53"/>
      <c r="IKC250" s="53"/>
      <c r="IKD250" s="71"/>
      <c r="IKE250" s="41"/>
      <c r="IKF250" s="53"/>
      <c r="IKG250" s="53"/>
      <c r="IKH250" s="71"/>
      <c r="IKI250" s="41"/>
      <c r="IKJ250" s="53"/>
      <c r="IKK250" s="53"/>
      <c r="IKL250" s="71"/>
      <c r="IKM250" s="41"/>
      <c r="IKN250" s="53"/>
      <c r="IKO250" s="53"/>
      <c r="IKP250" s="71"/>
      <c r="IKQ250" s="41"/>
      <c r="IKR250" s="53"/>
      <c r="IKS250" s="53"/>
      <c r="IKT250" s="71"/>
      <c r="IKU250" s="41"/>
      <c r="IKV250" s="53"/>
      <c r="IKW250" s="53"/>
      <c r="IKX250" s="71"/>
      <c r="IKY250" s="41"/>
      <c r="IKZ250" s="53"/>
      <c r="ILA250" s="53"/>
      <c r="ILB250" s="71"/>
      <c r="ILC250" s="41"/>
      <c r="ILD250" s="53"/>
      <c r="ILE250" s="53"/>
      <c r="ILF250" s="71"/>
      <c r="ILG250" s="41"/>
      <c r="ILH250" s="53"/>
      <c r="ILI250" s="53"/>
      <c r="ILJ250" s="71"/>
      <c r="ILK250" s="41"/>
      <c r="ILL250" s="53"/>
      <c r="ILM250" s="53"/>
      <c r="ILN250" s="71"/>
      <c r="ILO250" s="41"/>
      <c r="ILP250" s="53"/>
      <c r="ILQ250" s="53"/>
      <c r="ILR250" s="71"/>
      <c r="ILS250" s="41"/>
      <c r="ILT250" s="53"/>
      <c r="ILU250" s="53"/>
      <c r="ILV250" s="71"/>
      <c r="ILW250" s="41"/>
      <c r="ILX250" s="53"/>
      <c r="ILY250" s="53"/>
      <c r="ILZ250" s="71"/>
      <c r="IMA250" s="41"/>
      <c r="IMB250" s="53"/>
      <c r="IMC250" s="53"/>
      <c r="IMD250" s="71"/>
      <c r="IME250" s="41"/>
      <c r="IMF250" s="53"/>
      <c r="IMG250" s="53"/>
      <c r="IMH250" s="71"/>
      <c r="IMI250" s="41"/>
      <c r="IMJ250" s="53"/>
      <c r="IMK250" s="53"/>
      <c r="IML250" s="71"/>
      <c r="IMM250" s="41"/>
      <c r="IMN250" s="53"/>
      <c r="IMO250" s="53"/>
      <c r="IMP250" s="71"/>
      <c r="IMQ250" s="41"/>
      <c r="IMR250" s="53"/>
      <c r="IMS250" s="53"/>
      <c r="IMT250" s="71"/>
      <c r="IMU250" s="41"/>
      <c r="IMV250" s="53"/>
      <c r="IMW250" s="53"/>
      <c r="IMX250" s="71"/>
      <c r="IMY250" s="41"/>
      <c r="IMZ250" s="53"/>
      <c r="INA250" s="53"/>
      <c r="INB250" s="71"/>
      <c r="INC250" s="41"/>
      <c r="IND250" s="53"/>
      <c r="INE250" s="53"/>
      <c r="INF250" s="71"/>
      <c r="ING250" s="41"/>
      <c r="INH250" s="53"/>
      <c r="INI250" s="53"/>
      <c r="INJ250" s="71"/>
      <c r="INK250" s="41"/>
      <c r="INL250" s="53"/>
      <c r="INM250" s="53"/>
      <c r="INN250" s="71"/>
      <c r="INO250" s="41"/>
      <c r="INP250" s="53"/>
      <c r="INQ250" s="53"/>
      <c r="INR250" s="71"/>
      <c r="INS250" s="41"/>
      <c r="INT250" s="53"/>
      <c r="INU250" s="53"/>
      <c r="INV250" s="71"/>
      <c r="INW250" s="41"/>
      <c r="INX250" s="53"/>
      <c r="INY250" s="53"/>
      <c r="INZ250" s="71"/>
      <c r="IOA250" s="41"/>
      <c r="IOB250" s="53"/>
      <c r="IOC250" s="53"/>
      <c r="IOD250" s="71"/>
      <c r="IOE250" s="41"/>
      <c r="IOF250" s="53"/>
      <c r="IOG250" s="53"/>
      <c r="IOH250" s="71"/>
      <c r="IOI250" s="41"/>
      <c r="IOJ250" s="53"/>
      <c r="IOK250" s="53"/>
      <c r="IOL250" s="71"/>
      <c r="IOM250" s="41"/>
      <c r="ION250" s="53"/>
      <c r="IOO250" s="53"/>
      <c r="IOP250" s="71"/>
      <c r="IOQ250" s="41"/>
      <c r="IOR250" s="53"/>
      <c r="IOS250" s="53"/>
      <c r="IOT250" s="71"/>
      <c r="IOU250" s="41"/>
      <c r="IOV250" s="53"/>
      <c r="IOW250" s="53"/>
      <c r="IOX250" s="71"/>
      <c r="IOY250" s="41"/>
      <c r="IOZ250" s="53"/>
      <c r="IPA250" s="53"/>
      <c r="IPB250" s="71"/>
      <c r="IPC250" s="41"/>
      <c r="IPD250" s="53"/>
      <c r="IPE250" s="53"/>
      <c r="IPF250" s="71"/>
      <c r="IPG250" s="41"/>
      <c r="IPH250" s="53"/>
      <c r="IPI250" s="53"/>
      <c r="IPJ250" s="71"/>
      <c r="IPK250" s="41"/>
      <c r="IPL250" s="53"/>
      <c r="IPM250" s="53"/>
      <c r="IPN250" s="71"/>
      <c r="IPO250" s="41"/>
      <c r="IPP250" s="53"/>
      <c r="IPQ250" s="53"/>
      <c r="IPR250" s="71"/>
      <c r="IPS250" s="41"/>
      <c r="IPT250" s="53"/>
      <c r="IPU250" s="53"/>
      <c r="IPV250" s="71"/>
      <c r="IPW250" s="41"/>
      <c r="IPX250" s="53"/>
      <c r="IPY250" s="53"/>
      <c r="IPZ250" s="71"/>
      <c r="IQA250" s="41"/>
      <c r="IQB250" s="53"/>
      <c r="IQC250" s="53"/>
      <c r="IQD250" s="71"/>
      <c r="IQE250" s="41"/>
      <c r="IQF250" s="53"/>
      <c r="IQG250" s="53"/>
      <c r="IQH250" s="71"/>
      <c r="IQI250" s="41"/>
      <c r="IQJ250" s="53"/>
      <c r="IQK250" s="53"/>
      <c r="IQL250" s="71"/>
      <c r="IQM250" s="41"/>
      <c r="IQN250" s="53"/>
      <c r="IQO250" s="53"/>
      <c r="IQP250" s="71"/>
      <c r="IQQ250" s="41"/>
      <c r="IQR250" s="53"/>
      <c r="IQS250" s="53"/>
      <c r="IQT250" s="71"/>
      <c r="IQU250" s="41"/>
      <c r="IQV250" s="53"/>
      <c r="IQW250" s="53"/>
      <c r="IQX250" s="71"/>
      <c r="IQY250" s="41"/>
      <c r="IQZ250" s="53"/>
      <c r="IRA250" s="53"/>
      <c r="IRB250" s="71"/>
      <c r="IRC250" s="41"/>
      <c r="IRD250" s="53"/>
      <c r="IRE250" s="53"/>
      <c r="IRF250" s="71"/>
      <c r="IRG250" s="41"/>
      <c r="IRH250" s="53"/>
      <c r="IRI250" s="53"/>
      <c r="IRJ250" s="71"/>
      <c r="IRK250" s="41"/>
      <c r="IRL250" s="53"/>
      <c r="IRM250" s="53"/>
      <c r="IRN250" s="71"/>
      <c r="IRO250" s="41"/>
      <c r="IRP250" s="53"/>
      <c r="IRQ250" s="53"/>
      <c r="IRR250" s="71"/>
      <c r="IRS250" s="41"/>
      <c r="IRT250" s="53"/>
      <c r="IRU250" s="53"/>
      <c r="IRV250" s="71"/>
      <c r="IRW250" s="41"/>
      <c r="IRX250" s="53"/>
      <c r="IRY250" s="53"/>
      <c r="IRZ250" s="71"/>
      <c r="ISA250" s="41"/>
      <c r="ISB250" s="53"/>
      <c r="ISC250" s="53"/>
      <c r="ISD250" s="71"/>
      <c r="ISE250" s="41"/>
      <c r="ISF250" s="53"/>
      <c r="ISG250" s="53"/>
      <c r="ISH250" s="71"/>
      <c r="ISI250" s="41"/>
      <c r="ISJ250" s="53"/>
      <c r="ISK250" s="53"/>
      <c r="ISL250" s="71"/>
      <c r="ISM250" s="41"/>
      <c r="ISN250" s="53"/>
      <c r="ISO250" s="53"/>
      <c r="ISP250" s="71"/>
      <c r="ISQ250" s="41"/>
      <c r="ISR250" s="53"/>
      <c r="ISS250" s="53"/>
      <c r="IST250" s="71"/>
      <c r="ISU250" s="41"/>
      <c r="ISV250" s="53"/>
      <c r="ISW250" s="53"/>
      <c r="ISX250" s="71"/>
      <c r="ISY250" s="41"/>
      <c r="ISZ250" s="53"/>
      <c r="ITA250" s="53"/>
      <c r="ITB250" s="71"/>
      <c r="ITC250" s="41"/>
      <c r="ITD250" s="53"/>
      <c r="ITE250" s="53"/>
      <c r="ITF250" s="71"/>
      <c r="ITG250" s="41"/>
      <c r="ITH250" s="53"/>
      <c r="ITI250" s="53"/>
      <c r="ITJ250" s="71"/>
      <c r="ITK250" s="41"/>
      <c r="ITL250" s="53"/>
      <c r="ITM250" s="53"/>
      <c r="ITN250" s="71"/>
      <c r="ITO250" s="41"/>
      <c r="ITP250" s="53"/>
      <c r="ITQ250" s="53"/>
      <c r="ITR250" s="71"/>
      <c r="ITS250" s="41"/>
      <c r="ITT250" s="53"/>
      <c r="ITU250" s="53"/>
      <c r="ITV250" s="71"/>
      <c r="ITW250" s="41"/>
      <c r="ITX250" s="53"/>
      <c r="ITY250" s="53"/>
      <c r="ITZ250" s="71"/>
      <c r="IUA250" s="41"/>
      <c r="IUB250" s="53"/>
      <c r="IUC250" s="53"/>
      <c r="IUD250" s="71"/>
      <c r="IUE250" s="41"/>
      <c r="IUF250" s="53"/>
      <c r="IUG250" s="53"/>
      <c r="IUH250" s="71"/>
      <c r="IUI250" s="41"/>
      <c r="IUJ250" s="53"/>
      <c r="IUK250" s="53"/>
      <c r="IUL250" s="71"/>
      <c r="IUM250" s="41"/>
      <c r="IUN250" s="53"/>
      <c r="IUO250" s="53"/>
      <c r="IUP250" s="71"/>
      <c r="IUQ250" s="41"/>
      <c r="IUR250" s="53"/>
      <c r="IUS250" s="53"/>
      <c r="IUT250" s="71"/>
      <c r="IUU250" s="41"/>
      <c r="IUV250" s="53"/>
      <c r="IUW250" s="53"/>
      <c r="IUX250" s="71"/>
      <c r="IUY250" s="41"/>
      <c r="IUZ250" s="53"/>
      <c r="IVA250" s="53"/>
      <c r="IVB250" s="71"/>
      <c r="IVC250" s="41"/>
      <c r="IVD250" s="53"/>
      <c r="IVE250" s="53"/>
      <c r="IVF250" s="71"/>
      <c r="IVG250" s="41"/>
      <c r="IVH250" s="53"/>
      <c r="IVI250" s="53"/>
      <c r="IVJ250" s="71"/>
      <c r="IVK250" s="41"/>
      <c r="IVL250" s="53"/>
      <c r="IVM250" s="53"/>
      <c r="IVN250" s="71"/>
      <c r="IVO250" s="41"/>
      <c r="IVP250" s="53"/>
      <c r="IVQ250" s="53"/>
      <c r="IVR250" s="71"/>
      <c r="IVS250" s="41"/>
      <c r="IVT250" s="53"/>
      <c r="IVU250" s="53"/>
      <c r="IVV250" s="71"/>
      <c r="IVW250" s="41"/>
      <c r="IVX250" s="53"/>
      <c r="IVY250" s="53"/>
      <c r="IVZ250" s="71"/>
      <c r="IWA250" s="41"/>
      <c r="IWB250" s="53"/>
      <c r="IWC250" s="53"/>
      <c r="IWD250" s="71"/>
      <c r="IWE250" s="41"/>
      <c r="IWF250" s="53"/>
      <c r="IWG250" s="53"/>
      <c r="IWH250" s="71"/>
      <c r="IWI250" s="41"/>
      <c r="IWJ250" s="53"/>
      <c r="IWK250" s="53"/>
      <c r="IWL250" s="71"/>
      <c r="IWM250" s="41"/>
      <c r="IWN250" s="53"/>
      <c r="IWO250" s="53"/>
      <c r="IWP250" s="71"/>
      <c r="IWQ250" s="41"/>
      <c r="IWR250" s="53"/>
      <c r="IWS250" s="53"/>
      <c r="IWT250" s="71"/>
      <c r="IWU250" s="41"/>
      <c r="IWV250" s="53"/>
      <c r="IWW250" s="53"/>
      <c r="IWX250" s="71"/>
      <c r="IWY250" s="41"/>
      <c r="IWZ250" s="53"/>
      <c r="IXA250" s="53"/>
      <c r="IXB250" s="71"/>
      <c r="IXC250" s="41"/>
      <c r="IXD250" s="53"/>
      <c r="IXE250" s="53"/>
      <c r="IXF250" s="71"/>
      <c r="IXG250" s="41"/>
      <c r="IXH250" s="53"/>
      <c r="IXI250" s="53"/>
      <c r="IXJ250" s="71"/>
      <c r="IXK250" s="41"/>
      <c r="IXL250" s="53"/>
      <c r="IXM250" s="53"/>
      <c r="IXN250" s="71"/>
      <c r="IXO250" s="41"/>
      <c r="IXP250" s="53"/>
      <c r="IXQ250" s="53"/>
      <c r="IXR250" s="71"/>
      <c r="IXS250" s="41"/>
      <c r="IXT250" s="53"/>
      <c r="IXU250" s="53"/>
      <c r="IXV250" s="71"/>
      <c r="IXW250" s="41"/>
      <c r="IXX250" s="53"/>
      <c r="IXY250" s="53"/>
      <c r="IXZ250" s="71"/>
      <c r="IYA250" s="41"/>
      <c r="IYB250" s="53"/>
      <c r="IYC250" s="53"/>
      <c r="IYD250" s="71"/>
      <c r="IYE250" s="41"/>
      <c r="IYF250" s="53"/>
      <c r="IYG250" s="53"/>
      <c r="IYH250" s="71"/>
      <c r="IYI250" s="41"/>
      <c r="IYJ250" s="53"/>
      <c r="IYK250" s="53"/>
      <c r="IYL250" s="71"/>
      <c r="IYM250" s="41"/>
      <c r="IYN250" s="53"/>
      <c r="IYO250" s="53"/>
      <c r="IYP250" s="71"/>
      <c r="IYQ250" s="41"/>
      <c r="IYR250" s="53"/>
      <c r="IYS250" s="53"/>
      <c r="IYT250" s="71"/>
      <c r="IYU250" s="41"/>
      <c r="IYV250" s="53"/>
      <c r="IYW250" s="53"/>
      <c r="IYX250" s="71"/>
      <c r="IYY250" s="41"/>
      <c r="IYZ250" s="53"/>
      <c r="IZA250" s="53"/>
      <c r="IZB250" s="71"/>
      <c r="IZC250" s="41"/>
      <c r="IZD250" s="53"/>
      <c r="IZE250" s="53"/>
      <c r="IZF250" s="71"/>
      <c r="IZG250" s="41"/>
      <c r="IZH250" s="53"/>
      <c r="IZI250" s="53"/>
      <c r="IZJ250" s="71"/>
      <c r="IZK250" s="41"/>
      <c r="IZL250" s="53"/>
      <c r="IZM250" s="53"/>
      <c r="IZN250" s="71"/>
      <c r="IZO250" s="41"/>
      <c r="IZP250" s="53"/>
      <c r="IZQ250" s="53"/>
      <c r="IZR250" s="71"/>
      <c r="IZS250" s="41"/>
      <c r="IZT250" s="53"/>
      <c r="IZU250" s="53"/>
      <c r="IZV250" s="71"/>
      <c r="IZW250" s="41"/>
      <c r="IZX250" s="53"/>
      <c r="IZY250" s="53"/>
      <c r="IZZ250" s="71"/>
      <c r="JAA250" s="41"/>
      <c r="JAB250" s="53"/>
      <c r="JAC250" s="53"/>
      <c r="JAD250" s="71"/>
      <c r="JAE250" s="41"/>
      <c r="JAF250" s="53"/>
      <c r="JAG250" s="53"/>
      <c r="JAH250" s="71"/>
      <c r="JAI250" s="41"/>
      <c r="JAJ250" s="53"/>
      <c r="JAK250" s="53"/>
      <c r="JAL250" s="71"/>
      <c r="JAM250" s="41"/>
      <c r="JAN250" s="53"/>
      <c r="JAO250" s="53"/>
      <c r="JAP250" s="71"/>
      <c r="JAQ250" s="41"/>
      <c r="JAR250" s="53"/>
      <c r="JAS250" s="53"/>
      <c r="JAT250" s="71"/>
      <c r="JAU250" s="41"/>
      <c r="JAV250" s="53"/>
      <c r="JAW250" s="53"/>
      <c r="JAX250" s="71"/>
      <c r="JAY250" s="41"/>
      <c r="JAZ250" s="53"/>
      <c r="JBA250" s="53"/>
      <c r="JBB250" s="71"/>
      <c r="JBC250" s="41"/>
      <c r="JBD250" s="53"/>
      <c r="JBE250" s="53"/>
      <c r="JBF250" s="71"/>
      <c r="JBG250" s="41"/>
      <c r="JBH250" s="53"/>
      <c r="JBI250" s="53"/>
      <c r="JBJ250" s="71"/>
      <c r="JBK250" s="41"/>
      <c r="JBL250" s="53"/>
      <c r="JBM250" s="53"/>
      <c r="JBN250" s="71"/>
      <c r="JBO250" s="41"/>
      <c r="JBP250" s="53"/>
      <c r="JBQ250" s="53"/>
      <c r="JBR250" s="71"/>
      <c r="JBS250" s="41"/>
      <c r="JBT250" s="53"/>
      <c r="JBU250" s="53"/>
      <c r="JBV250" s="71"/>
      <c r="JBW250" s="41"/>
      <c r="JBX250" s="53"/>
      <c r="JBY250" s="53"/>
      <c r="JBZ250" s="71"/>
      <c r="JCA250" s="41"/>
      <c r="JCB250" s="53"/>
      <c r="JCC250" s="53"/>
      <c r="JCD250" s="71"/>
      <c r="JCE250" s="41"/>
      <c r="JCF250" s="53"/>
      <c r="JCG250" s="53"/>
      <c r="JCH250" s="71"/>
      <c r="JCI250" s="41"/>
      <c r="JCJ250" s="53"/>
      <c r="JCK250" s="53"/>
      <c r="JCL250" s="71"/>
      <c r="JCM250" s="41"/>
      <c r="JCN250" s="53"/>
      <c r="JCO250" s="53"/>
      <c r="JCP250" s="71"/>
      <c r="JCQ250" s="41"/>
      <c r="JCR250" s="53"/>
      <c r="JCS250" s="53"/>
      <c r="JCT250" s="71"/>
      <c r="JCU250" s="41"/>
      <c r="JCV250" s="53"/>
      <c r="JCW250" s="53"/>
      <c r="JCX250" s="71"/>
      <c r="JCY250" s="41"/>
      <c r="JCZ250" s="53"/>
      <c r="JDA250" s="53"/>
      <c r="JDB250" s="71"/>
      <c r="JDC250" s="41"/>
      <c r="JDD250" s="53"/>
      <c r="JDE250" s="53"/>
      <c r="JDF250" s="71"/>
      <c r="JDG250" s="41"/>
      <c r="JDH250" s="53"/>
      <c r="JDI250" s="53"/>
      <c r="JDJ250" s="71"/>
      <c r="JDK250" s="41"/>
      <c r="JDL250" s="53"/>
      <c r="JDM250" s="53"/>
      <c r="JDN250" s="71"/>
      <c r="JDO250" s="41"/>
      <c r="JDP250" s="53"/>
      <c r="JDQ250" s="53"/>
      <c r="JDR250" s="71"/>
      <c r="JDS250" s="41"/>
      <c r="JDT250" s="53"/>
      <c r="JDU250" s="53"/>
      <c r="JDV250" s="71"/>
      <c r="JDW250" s="41"/>
      <c r="JDX250" s="53"/>
      <c r="JDY250" s="53"/>
      <c r="JDZ250" s="71"/>
      <c r="JEA250" s="41"/>
      <c r="JEB250" s="53"/>
      <c r="JEC250" s="53"/>
      <c r="JED250" s="71"/>
      <c r="JEE250" s="41"/>
      <c r="JEF250" s="53"/>
      <c r="JEG250" s="53"/>
      <c r="JEH250" s="71"/>
      <c r="JEI250" s="41"/>
      <c r="JEJ250" s="53"/>
      <c r="JEK250" s="53"/>
      <c r="JEL250" s="71"/>
      <c r="JEM250" s="41"/>
      <c r="JEN250" s="53"/>
      <c r="JEO250" s="53"/>
      <c r="JEP250" s="71"/>
      <c r="JEQ250" s="41"/>
      <c r="JER250" s="53"/>
      <c r="JES250" s="53"/>
      <c r="JET250" s="71"/>
      <c r="JEU250" s="41"/>
      <c r="JEV250" s="53"/>
      <c r="JEW250" s="53"/>
      <c r="JEX250" s="71"/>
      <c r="JEY250" s="41"/>
      <c r="JEZ250" s="53"/>
      <c r="JFA250" s="53"/>
      <c r="JFB250" s="71"/>
      <c r="JFC250" s="41"/>
      <c r="JFD250" s="53"/>
      <c r="JFE250" s="53"/>
      <c r="JFF250" s="71"/>
      <c r="JFG250" s="41"/>
      <c r="JFH250" s="53"/>
      <c r="JFI250" s="53"/>
      <c r="JFJ250" s="71"/>
      <c r="JFK250" s="41"/>
      <c r="JFL250" s="53"/>
      <c r="JFM250" s="53"/>
      <c r="JFN250" s="71"/>
      <c r="JFO250" s="41"/>
      <c r="JFP250" s="53"/>
      <c r="JFQ250" s="53"/>
      <c r="JFR250" s="71"/>
      <c r="JFS250" s="41"/>
      <c r="JFT250" s="53"/>
      <c r="JFU250" s="53"/>
      <c r="JFV250" s="71"/>
      <c r="JFW250" s="41"/>
      <c r="JFX250" s="53"/>
      <c r="JFY250" s="53"/>
      <c r="JFZ250" s="71"/>
      <c r="JGA250" s="41"/>
      <c r="JGB250" s="53"/>
      <c r="JGC250" s="53"/>
      <c r="JGD250" s="71"/>
      <c r="JGE250" s="41"/>
      <c r="JGF250" s="53"/>
      <c r="JGG250" s="53"/>
      <c r="JGH250" s="71"/>
      <c r="JGI250" s="41"/>
      <c r="JGJ250" s="53"/>
      <c r="JGK250" s="53"/>
      <c r="JGL250" s="71"/>
      <c r="JGM250" s="41"/>
      <c r="JGN250" s="53"/>
      <c r="JGO250" s="53"/>
      <c r="JGP250" s="71"/>
      <c r="JGQ250" s="41"/>
      <c r="JGR250" s="53"/>
      <c r="JGS250" s="53"/>
      <c r="JGT250" s="71"/>
      <c r="JGU250" s="41"/>
      <c r="JGV250" s="53"/>
      <c r="JGW250" s="53"/>
      <c r="JGX250" s="71"/>
      <c r="JGY250" s="41"/>
      <c r="JGZ250" s="53"/>
      <c r="JHA250" s="53"/>
      <c r="JHB250" s="71"/>
      <c r="JHC250" s="41"/>
      <c r="JHD250" s="53"/>
      <c r="JHE250" s="53"/>
      <c r="JHF250" s="71"/>
      <c r="JHG250" s="41"/>
      <c r="JHH250" s="53"/>
      <c r="JHI250" s="53"/>
      <c r="JHJ250" s="71"/>
      <c r="JHK250" s="41"/>
      <c r="JHL250" s="53"/>
      <c r="JHM250" s="53"/>
      <c r="JHN250" s="71"/>
      <c r="JHO250" s="41"/>
      <c r="JHP250" s="53"/>
      <c r="JHQ250" s="53"/>
      <c r="JHR250" s="71"/>
      <c r="JHS250" s="41"/>
      <c r="JHT250" s="53"/>
      <c r="JHU250" s="53"/>
      <c r="JHV250" s="71"/>
      <c r="JHW250" s="41"/>
      <c r="JHX250" s="53"/>
      <c r="JHY250" s="53"/>
      <c r="JHZ250" s="71"/>
      <c r="JIA250" s="41"/>
      <c r="JIB250" s="53"/>
      <c r="JIC250" s="53"/>
      <c r="JID250" s="71"/>
      <c r="JIE250" s="41"/>
      <c r="JIF250" s="53"/>
      <c r="JIG250" s="53"/>
      <c r="JIH250" s="71"/>
      <c r="JII250" s="41"/>
      <c r="JIJ250" s="53"/>
      <c r="JIK250" s="53"/>
      <c r="JIL250" s="71"/>
      <c r="JIM250" s="41"/>
      <c r="JIN250" s="53"/>
      <c r="JIO250" s="53"/>
      <c r="JIP250" s="71"/>
      <c r="JIQ250" s="41"/>
      <c r="JIR250" s="53"/>
      <c r="JIS250" s="53"/>
      <c r="JIT250" s="71"/>
      <c r="JIU250" s="41"/>
      <c r="JIV250" s="53"/>
      <c r="JIW250" s="53"/>
      <c r="JIX250" s="71"/>
      <c r="JIY250" s="41"/>
      <c r="JIZ250" s="53"/>
      <c r="JJA250" s="53"/>
      <c r="JJB250" s="71"/>
      <c r="JJC250" s="41"/>
      <c r="JJD250" s="53"/>
      <c r="JJE250" s="53"/>
      <c r="JJF250" s="71"/>
      <c r="JJG250" s="41"/>
      <c r="JJH250" s="53"/>
      <c r="JJI250" s="53"/>
      <c r="JJJ250" s="71"/>
      <c r="JJK250" s="41"/>
      <c r="JJL250" s="53"/>
      <c r="JJM250" s="53"/>
      <c r="JJN250" s="71"/>
      <c r="JJO250" s="41"/>
      <c r="JJP250" s="53"/>
      <c r="JJQ250" s="53"/>
      <c r="JJR250" s="71"/>
      <c r="JJS250" s="41"/>
      <c r="JJT250" s="53"/>
      <c r="JJU250" s="53"/>
      <c r="JJV250" s="71"/>
      <c r="JJW250" s="41"/>
      <c r="JJX250" s="53"/>
      <c r="JJY250" s="53"/>
      <c r="JJZ250" s="71"/>
      <c r="JKA250" s="41"/>
      <c r="JKB250" s="53"/>
      <c r="JKC250" s="53"/>
      <c r="JKD250" s="71"/>
      <c r="JKE250" s="41"/>
      <c r="JKF250" s="53"/>
      <c r="JKG250" s="53"/>
      <c r="JKH250" s="71"/>
      <c r="JKI250" s="41"/>
      <c r="JKJ250" s="53"/>
      <c r="JKK250" s="53"/>
      <c r="JKL250" s="71"/>
      <c r="JKM250" s="41"/>
      <c r="JKN250" s="53"/>
      <c r="JKO250" s="53"/>
      <c r="JKP250" s="71"/>
      <c r="JKQ250" s="41"/>
      <c r="JKR250" s="53"/>
      <c r="JKS250" s="53"/>
      <c r="JKT250" s="71"/>
      <c r="JKU250" s="41"/>
      <c r="JKV250" s="53"/>
      <c r="JKW250" s="53"/>
      <c r="JKX250" s="71"/>
      <c r="JKY250" s="41"/>
      <c r="JKZ250" s="53"/>
      <c r="JLA250" s="53"/>
      <c r="JLB250" s="71"/>
      <c r="JLC250" s="41"/>
      <c r="JLD250" s="53"/>
      <c r="JLE250" s="53"/>
      <c r="JLF250" s="71"/>
      <c r="JLG250" s="41"/>
      <c r="JLH250" s="53"/>
      <c r="JLI250" s="53"/>
      <c r="JLJ250" s="71"/>
      <c r="JLK250" s="41"/>
      <c r="JLL250" s="53"/>
      <c r="JLM250" s="53"/>
      <c r="JLN250" s="71"/>
      <c r="JLO250" s="41"/>
      <c r="JLP250" s="53"/>
      <c r="JLQ250" s="53"/>
      <c r="JLR250" s="71"/>
      <c r="JLS250" s="41"/>
      <c r="JLT250" s="53"/>
      <c r="JLU250" s="53"/>
      <c r="JLV250" s="71"/>
      <c r="JLW250" s="41"/>
      <c r="JLX250" s="53"/>
      <c r="JLY250" s="53"/>
      <c r="JLZ250" s="71"/>
      <c r="JMA250" s="41"/>
      <c r="JMB250" s="53"/>
      <c r="JMC250" s="53"/>
      <c r="JMD250" s="71"/>
      <c r="JME250" s="41"/>
      <c r="JMF250" s="53"/>
      <c r="JMG250" s="53"/>
      <c r="JMH250" s="71"/>
      <c r="JMI250" s="41"/>
      <c r="JMJ250" s="53"/>
      <c r="JMK250" s="53"/>
      <c r="JML250" s="71"/>
      <c r="JMM250" s="41"/>
      <c r="JMN250" s="53"/>
      <c r="JMO250" s="53"/>
      <c r="JMP250" s="71"/>
      <c r="JMQ250" s="41"/>
      <c r="JMR250" s="53"/>
      <c r="JMS250" s="53"/>
      <c r="JMT250" s="71"/>
      <c r="JMU250" s="41"/>
      <c r="JMV250" s="53"/>
      <c r="JMW250" s="53"/>
      <c r="JMX250" s="71"/>
      <c r="JMY250" s="41"/>
      <c r="JMZ250" s="53"/>
      <c r="JNA250" s="53"/>
      <c r="JNB250" s="71"/>
      <c r="JNC250" s="41"/>
      <c r="JND250" s="53"/>
      <c r="JNE250" s="53"/>
      <c r="JNF250" s="71"/>
      <c r="JNG250" s="41"/>
      <c r="JNH250" s="53"/>
      <c r="JNI250" s="53"/>
      <c r="JNJ250" s="71"/>
      <c r="JNK250" s="41"/>
      <c r="JNL250" s="53"/>
      <c r="JNM250" s="53"/>
      <c r="JNN250" s="71"/>
      <c r="JNO250" s="41"/>
      <c r="JNP250" s="53"/>
      <c r="JNQ250" s="53"/>
      <c r="JNR250" s="71"/>
      <c r="JNS250" s="41"/>
      <c r="JNT250" s="53"/>
      <c r="JNU250" s="53"/>
      <c r="JNV250" s="71"/>
      <c r="JNW250" s="41"/>
      <c r="JNX250" s="53"/>
      <c r="JNY250" s="53"/>
      <c r="JNZ250" s="71"/>
      <c r="JOA250" s="41"/>
      <c r="JOB250" s="53"/>
      <c r="JOC250" s="53"/>
      <c r="JOD250" s="71"/>
      <c r="JOE250" s="41"/>
      <c r="JOF250" s="53"/>
      <c r="JOG250" s="53"/>
      <c r="JOH250" s="71"/>
      <c r="JOI250" s="41"/>
      <c r="JOJ250" s="53"/>
      <c r="JOK250" s="53"/>
      <c r="JOL250" s="71"/>
      <c r="JOM250" s="41"/>
      <c r="JON250" s="53"/>
      <c r="JOO250" s="53"/>
      <c r="JOP250" s="71"/>
      <c r="JOQ250" s="41"/>
      <c r="JOR250" s="53"/>
      <c r="JOS250" s="53"/>
      <c r="JOT250" s="71"/>
      <c r="JOU250" s="41"/>
      <c r="JOV250" s="53"/>
      <c r="JOW250" s="53"/>
      <c r="JOX250" s="71"/>
      <c r="JOY250" s="41"/>
      <c r="JOZ250" s="53"/>
      <c r="JPA250" s="53"/>
      <c r="JPB250" s="71"/>
      <c r="JPC250" s="41"/>
      <c r="JPD250" s="53"/>
      <c r="JPE250" s="53"/>
      <c r="JPF250" s="71"/>
      <c r="JPG250" s="41"/>
      <c r="JPH250" s="53"/>
      <c r="JPI250" s="53"/>
      <c r="JPJ250" s="71"/>
      <c r="JPK250" s="41"/>
      <c r="JPL250" s="53"/>
      <c r="JPM250" s="53"/>
      <c r="JPN250" s="71"/>
      <c r="JPO250" s="41"/>
      <c r="JPP250" s="53"/>
      <c r="JPQ250" s="53"/>
      <c r="JPR250" s="71"/>
      <c r="JPS250" s="41"/>
      <c r="JPT250" s="53"/>
      <c r="JPU250" s="53"/>
      <c r="JPV250" s="71"/>
      <c r="JPW250" s="41"/>
      <c r="JPX250" s="53"/>
      <c r="JPY250" s="53"/>
      <c r="JPZ250" s="71"/>
      <c r="JQA250" s="41"/>
      <c r="JQB250" s="53"/>
      <c r="JQC250" s="53"/>
      <c r="JQD250" s="71"/>
      <c r="JQE250" s="41"/>
      <c r="JQF250" s="53"/>
      <c r="JQG250" s="53"/>
      <c r="JQH250" s="71"/>
      <c r="JQI250" s="41"/>
      <c r="JQJ250" s="53"/>
      <c r="JQK250" s="53"/>
      <c r="JQL250" s="71"/>
      <c r="JQM250" s="41"/>
      <c r="JQN250" s="53"/>
      <c r="JQO250" s="53"/>
      <c r="JQP250" s="71"/>
      <c r="JQQ250" s="41"/>
      <c r="JQR250" s="53"/>
      <c r="JQS250" s="53"/>
      <c r="JQT250" s="71"/>
      <c r="JQU250" s="41"/>
      <c r="JQV250" s="53"/>
      <c r="JQW250" s="53"/>
      <c r="JQX250" s="71"/>
      <c r="JQY250" s="41"/>
      <c r="JQZ250" s="53"/>
      <c r="JRA250" s="53"/>
      <c r="JRB250" s="71"/>
      <c r="JRC250" s="41"/>
      <c r="JRD250" s="53"/>
      <c r="JRE250" s="53"/>
      <c r="JRF250" s="71"/>
      <c r="JRG250" s="41"/>
      <c r="JRH250" s="53"/>
      <c r="JRI250" s="53"/>
      <c r="JRJ250" s="71"/>
      <c r="JRK250" s="41"/>
      <c r="JRL250" s="53"/>
      <c r="JRM250" s="53"/>
      <c r="JRN250" s="71"/>
      <c r="JRO250" s="41"/>
      <c r="JRP250" s="53"/>
      <c r="JRQ250" s="53"/>
      <c r="JRR250" s="71"/>
      <c r="JRS250" s="41"/>
      <c r="JRT250" s="53"/>
      <c r="JRU250" s="53"/>
      <c r="JRV250" s="71"/>
      <c r="JRW250" s="41"/>
      <c r="JRX250" s="53"/>
      <c r="JRY250" s="53"/>
      <c r="JRZ250" s="71"/>
      <c r="JSA250" s="41"/>
      <c r="JSB250" s="53"/>
      <c r="JSC250" s="53"/>
      <c r="JSD250" s="71"/>
      <c r="JSE250" s="41"/>
      <c r="JSF250" s="53"/>
      <c r="JSG250" s="53"/>
      <c r="JSH250" s="71"/>
      <c r="JSI250" s="41"/>
      <c r="JSJ250" s="53"/>
      <c r="JSK250" s="53"/>
      <c r="JSL250" s="71"/>
      <c r="JSM250" s="41"/>
      <c r="JSN250" s="53"/>
      <c r="JSO250" s="53"/>
      <c r="JSP250" s="71"/>
      <c r="JSQ250" s="41"/>
      <c r="JSR250" s="53"/>
      <c r="JSS250" s="53"/>
      <c r="JST250" s="71"/>
      <c r="JSU250" s="41"/>
      <c r="JSV250" s="53"/>
      <c r="JSW250" s="53"/>
      <c r="JSX250" s="71"/>
      <c r="JSY250" s="41"/>
      <c r="JSZ250" s="53"/>
      <c r="JTA250" s="53"/>
      <c r="JTB250" s="71"/>
      <c r="JTC250" s="41"/>
      <c r="JTD250" s="53"/>
      <c r="JTE250" s="53"/>
      <c r="JTF250" s="71"/>
      <c r="JTG250" s="41"/>
      <c r="JTH250" s="53"/>
      <c r="JTI250" s="53"/>
      <c r="JTJ250" s="71"/>
      <c r="JTK250" s="41"/>
      <c r="JTL250" s="53"/>
      <c r="JTM250" s="53"/>
      <c r="JTN250" s="71"/>
      <c r="JTO250" s="41"/>
      <c r="JTP250" s="53"/>
      <c r="JTQ250" s="53"/>
      <c r="JTR250" s="71"/>
      <c r="JTS250" s="41"/>
      <c r="JTT250" s="53"/>
      <c r="JTU250" s="53"/>
      <c r="JTV250" s="71"/>
      <c r="JTW250" s="41"/>
      <c r="JTX250" s="53"/>
      <c r="JTY250" s="53"/>
      <c r="JTZ250" s="71"/>
      <c r="JUA250" s="41"/>
      <c r="JUB250" s="53"/>
      <c r="JUC250" s="53"/>
      <c r="JUD250" s="71"/>
      <c r="JUE250" s="41"/>
      <c r="JUF250" s="53"/>
      <c r="JUG250" s="53"/>
      <c r="JUH250" s="71"/>
      <c r="JUI250" s="41"/>
      <c r="JUJ250" s="53"/>
      <c r="JUK250" s="53"/>
      <c r="JUL250" s="71"/>
      <c r="JUM250" s="41"/>
      <c r="JUN250" s="53"/>
      <c r="JUO250" s="53"/>
      <c r="JUP250" s="71"/>
      <c r="JUQ250" s="41"/>
      <c r="JUR250" s="53"/>
      <c r="JUS250" s="53"/>
      <c r="JUT250" s="71"/>
      <c r="JUU250" s="41"/>
      <c r="JUV250" s="53"/>
      <c r="JUW250" s="53"/>
      <c r="JUX250" s="71"/>
      <c r="JUY250" s="41"/>
      <c r="JUZ250" s="53"/>
      <c r="JVA250" s="53"/>
      <c r="JVB250" s="71"/>
      <c r="JVC250" s="41"/>
      <c r="JVD250" s="53"/>
      <c r="JVE250" s="53"/>
      <c r="JVF250" s="71"/>
      <c r="JVG250" s="41"/>
      <c r="JVH250" s="53"/>
      <c r="JVI250" s="53"/>
      <c r="JVJ250" s="71"/>
      <c r="JVK250" s="41"/>
      <c r="JVL250" s="53"/>
      <c r="JVM250" s="53"/>
      <c r="JVN250" s="71"/>
      <c r="JVO250" s="41"/>
      <c r="JVP250" s="53"/>
      <c r="JVQ250" s="53"/>
      <c r="JVR250" s="71"/>
      <c r="JVS250" s="41"/>
      <c r="JVT250" s="53"/>
      <c r="JVU250" s="53"/>
      <c r="JVV250" s="71"/>
      <c r="JVW250" s="41"/>
      <c r="JVX250" s="53"/>
      <c r="JVY250" s="53"/>
      <c r="JVZ250" s="71"/>
      <c r="JWA250" s="41"/>
      <c r="JWB250" s="53"/>
      <c r="JWC250" s="53"/>
      <c r="JWD250" s="71"/>
      <c r="JWE250" s="41"/>
      <c r="JWF250" s="53"/>
      <c r="JWG250" s="53"/>
      <c r="JWH250" s="71"/>
      <c r="JWI250" s="41"/>
      <c r="JWJ250" s="53"/>
      <c r="JWK250" s="53"/>
      <c r="JWL250" s="71"/>
      <c r="JWM250" s="41"/>
      <c r="JWN250" s="53"/>
      <c r="JWO250" s="53"/>
      <c r="JWP250" s="71"/>
      <c r="JWQ250" s="41"/>
      <c r="JWR250" s="53"/>
      <c r="JWS250" s="53"/>
      <c r="JWT250" s="71"/>
      <c r="JWU250" s="41"/>
      <c r="JWV250" s="53"/>
      <c r="JWW250" s="53"/>
      <c r="JWX250" s="71"/>
      <c r="JWY250" s="41"/>
      <c r="JWZ250" s="53"/>
      <c r="JXA250" s="53"/>
      <c r="JXB250" s="71"/>
      <c r="JXC250" s="41"/>
      <c r="JXD250" s="53"/>
      <c r="JXE250" s="53"/>
      <c r="JXF250" s="71"/>
      <c r="JXG250" s="41"/>
      <c r="JXH250" s="53"/>
      <c r="JXI250" s="53"/>
      <c r="JXJ250" s="71"/>
      <c r="JXK250" s="41"/>
      <c r="JXL250" s="53"/>
      <c r="JXM250" s="53"/>
      <c r="JXN250" s="71"/>
      <c r="JXO250" s="41"/>
      <c r="JXP250" s="53"/>
      <c r="JXQ250" s="53"/>
      <c r="JXR250" s="71"/>
      <c r="JXS250" s="41"/>
      <c r="JXT250" s="53"/>
      <c r="JXU250" s="53"/>
      <c r="JXV250" s="71"/>
      <c r="JXW250" s="41"/>
      <c r="JXX250" s="53"/>
      <c r="JXY250" s="53"/>
      <c r="JXZ250" s="71"/>
      <c r="JYA250" s="41"/>
      <c r="JYB250" s="53"/>
      <c r="JYC250" s="53"/>
      <c r="JYD250" s="71"/>
      <c r="JYE250" s="41"/>
      <c r="JYF250" s="53"/>
      <c r="JYG250" s="53"/>
      <c r="JYH250" s="71"/>
      <c r="JYI250" s="41"/>
      <c r="JYJ250" s="53"/>
      <c r="JYK250" s="53"/>
      <c r="JYL250" s="71"/>
      <c r="JYM250" s="41"/>
      <c r="JYN250" s="53"/>
      <c r="JYO250" s="53"/>
      <c r="JYP250" s="71"/>
      <c r="JYQ250" s="41"/>
      <c r="JYR250" s="53"/>
      <c r="JYS250" s="53"/>
      <c r="JYT250" s="71"/>
      <c r="JYU250" s="41"/>
      <c r="JYV250" s="53"/>
      <c r="JYW250" s="53"/>
      <c r="JYX250" s="71"/>
      <c r="JYY250" s="41"/>
      <c r="JYZ250" s="53"/>
      <c r="JZA250" s="53"/>
      <c r="JZB250" s="71"/>
      <c r="JZC250" s="41"/>
      <c r="JZD250" s="53"/>
      <c r="JZE250" s="53"/>
      <c r="JZF250" s="71"/>
      <c r="JZG250" s="41"/>
      <c r="JZH250" s="53"/>
      <c r="JZI250" s="53"/>
      <c r="JZJ250" s="71"/>
      <c r="JZK250" s="41"/>
      <c r="JZL250" s="53"/>
      <c r="JZM250" s="53"/>
      <c r="JZN250" s="71"/>
      <c r="JZO250" s="41"/>
      <c r="JZP250" s="53"/>
      <c r="JZQ250" s="53"/>
      <c r="JZR250" s="71"/>
      <c r="JZS250" s="41"/>
      <c r="JZT250" s="53"/>
      <c r="JZU250" s="53"/>
      <c r="JZV250" s="71"/>
      <c r="JZW250" s="41"/>
      <c r="JZX250" s="53"/>
      <c r="JZY250" s="53"/>
      <c r="JZZ250" s="71"/>
      <c r="KAA250" s="41"/>
      <c r="KAB250" s="53"/>
      <c r="KAC250" s="53"/>
      <c r="KAD250" s="71"/>
      <c r="KAE250" s="41"/>
      <c r="KAF250" s="53"/>
      <c r="KAG250" s="53"/>
      <c r="KAH250" s="71"/>
      <c r="KAI250" s="41"/>
      <c r="KAJ250" s="53"/>
      <c r="KAK250" s="53"/>
      <c r="KAL250" s="71"/>
      <c r="KAM250" s="41"/>
      <c r="KAN250" s="53"/>
      <c r="KAO250" s="53"/>
      <c r="KAP250" s="71"/>
      <c r="KAQ250" s="41"/>
      <c r="KAR250" s="53"/>
      <c r="KAS250" s="53"/>
      <c r="KAT250" s="71"/>
      <c r="KAU250" s="41"/>
      <c r="KAV250" s="53"/>
      <c r="KAW250" s="53"/>
      <c r="KAX250" s="71"/>
      <c r="KAY250" s="41"/>
      <c r="KAZ250" s="53"/>
      <c r="KBA250" s="53"/>
      <c r="KBB250" s="71"/>
      <c r="KBC250" s="41"/>
      <c r="KBD250" s="53"/>
      <c r="KBE250" s="53"/>
      <c r="KBF250" s="71"/>
      <c r="KBG250" s="41"/>
      <c r="KBH250" s="53"/>
      <c r="KBI250" s="53"/>
      <c r="KBJ250" s="71"/>
      <c r="KBK250" s="41"/>
      <c r="KBL250" s="53"/>
      <c r="KBM250" s="53"/>
      <c r="KBN250" s="71"/>
      <c r="KBO250" s="41"/>
      <c r="KBP250" s="53"/>
      <c r="KBQ250" s="53"/>
      <c r="KBR250" s="71"/>
      <c r="KBS250" s="41"/>
      <c r="KBT250" s="53"/>
      <c r="KBU250" s="53"/>
      <c r="KBV250" s="71"/>
      <c r="KBW250" s="41"/>
      <c r="KBX250" s="53"/>
      <c r="KBY250" s="53"/>
      <c r="KBZ250" s="71"/>
      <c r="KCA250" s="41"/>
      <c r="KCB250" s="53"/>
      <c r="KCC250" s="53"/>
      <c r="KCD250" s="71"/>
      <c r="KCE250" s="41"/>
      <c r="KCF250" s="53"/>
      <c r="KCG250" s="53"/>
      <c r="KCH250" s="71"/>
      <c r="KCI250" s="41"/>
      <c r="KCJ250" s="53"/>
      <c r="KCK250" s="53"/>
      <c r="KCL250" s="71"/>
      <c r="KCM250" s="41"/>
      <c r="KCN250" s="53"/>
      <c r="KCO250" s="53"/>
      <c r="KCP250" s="71"/>
      <c r="KCQ250" s="41"/>
      <c r="KCR250" s="53"/>
      <c r="KCS250" s="53"/>
      <c r="KCT250" s="71"/>
      <c r="KCU250" s="41"/>
      <c r="KCV250" s="53"/>
      <c r="KCW250" s="53"/>
      <c r="KCX250" s="71"/>
      <c r="KCY250" s="41"/>
      <c r="KCZ250" s="53"/>
      <c r="KDA250" s="53"/>
      <c r="KDB250" s="71"/>
      <c r="KDC250" s="41"/>
      <c r="KDD250" s="53"/>
      <c r="KDE250" s="53"/>
      <c r="KDF250" s="71"/>
      <c r="KDG250" s="41"/>
      <c r="KDH250" s="53"/>
      <c r="KDI250" s="53"/>
      <c r="KDJ250" s="71"/>
      <c r="KDK250" s="41"/>
      <c r="KDL250" s="53"/>
      <c r="KDM250" s="53"/>
      <c r="KDN250" s="71"/>
      <c r="KDO250" s="41"/>
      <c r="KDP250" s="53"/>
      <c r="KDQ250" s="53"/>
      <c r="KDR250" s="71"/>
      <c r="KDS250" s="41"/>
      <c r="KDT250" s="53"/>
      <c r="KDU250" s="53"/>
      <c r="KDV250" s="71"/>
      <c r="KDW250" s="41"/>
      <c r="KDX250" s="53"/>
      <c r="KDY250" s="53"/>
      <c r="KDZ250" s="71"/>
      <c r="KEA250" s="41"/>
      <c r="KEB250" s="53"/>
      <c r="KEC250" s="53"/>
      <c r="KED250" s="71"/>
      <c r="KEE250" s="41"/>
      <c r="KEF250" s="53"/>
      <c r="KEG250" s="53"/>
      <c r="KEH250" s="71"/>
      <c r="KEI250" s="41"/>
      <c r="KEJ250" s="53"/>
      <c r="KEK250" s="53"/>
      <c r="KEL250" s="71"/>
      <c r="KEM250" s="41"/>
      <c r="KEN250" s="53"/>
      <c r="KEO250" s="53"/>
      <c r="KEP250" s="71"/>
      <c r="KEQ250" s="41"/>
      <c r="KER250" s="53"/>
      <c r="KES250" s="53"/>
      <c r="KET250" s="71"/>
      <c r="KEU250" s="41"/>
      <c r="KEV250" s="53"/>
      <c r="KEW250" s="53"/>
      <c r="KEX250" s="71"/>
      <c r="KEY250" s="41"/>
      <c r="KEZ250" s="53"/>
      <c r="KFA250" s="53"/>
      <c r="KFB250" s="71"/>
      <c r="KFC250" s="41"/>
      <c r="KFD250" s="53"/>
      <c r="KFE250" s="53"/>
      <c r="KFF250" s="71"/>
      <c r="KFG250" s="41"/>
      <c r="KFH250" s="53"/>
      <c r="KFI250" s="53"/>
      <c r="KFJ250" s="71"/>
      <c r="KFK250" s="41"/>
      <c r="KFL250" s="53"/>
      <c r="KFM250" s="53"/>
      <c r="KFN250" s="71"/>
      <c r="KFO250" s="41"/>
      <c r="KFP250" s="53"/>
      <c r="KFQ250" s="53"/>
      <c r="KFR250" s="71"/>
      <c r="KFS250" s="41"/>
      <c r="KFT250" s="53"/>
      <c r="KFU250" s="53"/>
      <c r="KFV250" s="71"/>
      <c r="KFW250" s="41"/>
      <c r="KFX250" s="53"/>
      <c r="KFY250" s="53"/>
      <c r="KFZ250" s="71"/>
      <c r="KGA250" s="41"/>
      <c r="KGB250" s="53"/>
      <c r="KGC250" s="53"/>
      <c r="KGD250" s="71"/>
      <c r="KGE250" s="41"/>
      <c r="KGF250" s="53"/>
      <c r="KGG250" s="53"/>
      <c r="KGH250" s="71"/>
      <c r="KGI250" s="41"/>
      <c r="KGJ250" s="53"/>
      <c r="KGK250" s="53"/>
      <c r="KGL250" s="71"/>
      <c r="KGM250" s="41"/>
      <c r="KGN250" s="53"/>
      <c r="KGO250" s="53"/>
      <c r="KGP250" s="71"/>
      <c r="KGQ250" s="41"/>
      <c r="KGR250" s="53"/>
      <c r="KGS250" s="53"/>
      <c r="KGT250" s="71"/>
      <c r="KGU250" s="41"/>
      <c r="KGV250" s="53"/>
      <c r="KGW250" s="53"/>
      <c r="KGX250" s="71"/>
      <c r="KGY250" s="41"/>
      <c r="KGZ250" s="53"/>
      <c r="KHA250" s="53"/>
      <c r="KHB250" s="71"/>
      <c r="KHC250" s="41"/>
      <c r="KHD250" s="53"/>
      <c r="KHE250" s="53"/>
      <c r="KHF250" s="71"/>
      <c r="KHG250" s="41"/>
      <c r="KHH250" s="53"/>
      <c r="KHI250" s="53"/>
      <c r="KHJ250" s="71"/>
      <c r="KHK250" s="41"/>
      <c r="KHL250" s="53"/>
      <c r="KHM250" s="53"/>
      <c r="KHN250" s="71"/>
      <c r="KHO250" s="41"/>
      <c r="KHP250" s="53"/>
      <c r="KHQ250" s="53"/>
      <c r="KHR250" s="71"/>
      <c r="KHS250" s="41"/>
      <c r="KHT250" s="53"/>
      <c r="KHU250" s="53"/>
      <c r="KHV250" s="71"/>
      <c r="KHW250" s="41"/>
      <c r="KHX250" s="53"/>
      <c r="KHY250" s="53"/>
      <c r="KHZ250" s="71"/>
      <c r="KIA250" s="41"/>
      <c r="KIB250" s="53"/>
      <c r="KIC250" s="53"/>
      <c r="KID250" s="71"/>
      <c r="KIE250" s="41"/>
      <c r="KIF250" s="53"/>
      <c r="KIG250" s="53"/>
      <c r="KIH250" s="71"/>
      <c r="KII250" s="41"/>
      <c r="KIJ250" s="53"/>
      <c r="KIK250" s="53"/>
      <c r="KIL250" s="71"/>
      <c r="KIM250" s="41"/>
      <c r="KIN250" s="53"/>
      <c r="KIO250" s="53"/>
      <c r="KIP250" s="71"/>
      <c r="KIQ250" s="41"/>
      <c r="KIR250" s="53"/>
      <c r="KIS250" s="53"/>
      <c r="KIT250" s="71"/>
      <c r="KIU250" s="41"/>
      <c r="KIV250" s="53"/>
      <c r="KIW250" s="53"/>
      <c r="KIX250" s="71"/>
      <c r="KIY250" s="41"/>
      <c r="KIZ250" s="53"/>
      <c r="KJA250" s="53"/>
      <c r="KJB250" s="71"/>
      <c r="KJC250" s="41"/>
      <c r="KJD250" s="53"/>
      <c r="KJE250" s="53"/>
      <c r="KJF250" s="71"/>
      <c r="KJG250" s="41"/>
      <c r="KJH250" s="53"/>
      <c r="KJI250" s="53"/>
      <c r="KJJ250" s="71"/>
      <c r="KJK250" s="41"/>
      <c r="KJL250" s="53"/>
      <c r="KJM250" s="53"/>
      <c r="KJN250" s="71"/>
      <c r="KJO250" s="41"/>
      <c r="KJP250" s="53"/>
      <c r="KJQ250" s="53"/>
      <c r="KJR250" s="71"/>
      <c r="KJS250" s="41"/>
      <c r="KJT250" s="53"/>
      <c r="KJU250" s="53"/>
      <c r="KJV250" s="71"/>
      <c r="KJW250" s="41"/>
      <c r="KJX250" s="53"/>
      <c r="KJY250" s="53"/>
      <c r="KJZ250" s="71"/>
      <c r="KKA250" s="41"/>
      <c r="KKB250" s="53"/>
      <c r="KKC250" s="53"/>
      <c r="KKD250" s="71"/>
      <c r="KKE250" s="41"/>
      <c r="KKF250" s="53"/>
      <c r="KKG250" s="53"/>
      <c r="KKH250" s="71"/>
      <c r="KKI250" s="41"/>
      <c r="KKJ250" s="53"/>
      <c r="KKK250" s="53"/>
      <c r="KKL250" s="71"/>
      <c r="KKM250" s="41"/>
      <c r="KKN250" s="53"/>
      <c r="KKO250" s="53"/>
      <c r="KKP250" s="71"/>
      <c r="KKQ250" s="41"/>
      <c r="KKR250" s="53"/>
      <c r="KKS250" s="53"/>
      <c r="KKT250" s="71"/>
      <c r="KKU250" s="41"/>
      <c r="KKV250" s="53"/>
      <c r="KKW250" s="53"/>
      <c r="KKX250" s="71"/>
      <c r="KKY250" s="41"/>
      <c r="KKZ250" s="53"/>
      <c r="KLA250" s="53"/>
      <c r="KLB250" s="71"/>
      <c r="KLC250" s="41"/>
      <c r="KLD250" s="53"/>
      <c r="KLE250" s="53"/>
      <c r="KLF250" s="71"/>
      <c r="KLG250" s="41"/>
      <c r="KLH250" s="53"/>
      <c r="KLI250" s="53"/>
      <c r="KLJ250" s="71"/>
      <c r="KLK250" s="41"/>
      <c r="KLL250" s="53"/>
      <c r="KLM250" s="53"/>
      <c r="KLN250" s="71"/>
      <c r="KLO250" s="41"/>
      <c r="KLP250" s="53"/>
      <c r="KLQ250" s="53"/>
      <c r="KLR250" s="71"/>
      <c r="KLS250" s="41"/>
      <c r="KLT250" s="53"/>
      <c r="KLU250" s="53"/>
      <c r="KLV250" s="71"/>
      <c r="KLW250" s="41"/>
      <c r="KLX250" s="53"/>
      <c r="KLY250" s="53"/>
      <c r="KLZ250" s="71"/>
      <c r="KMA250" s="41"/>
      <c r="KMB250" s="53"/>
      <c r="KMC250" s="53"/>
      <c r="KMD250" s="71"/>
      <c r="KME250" s="41"/>
      <c r="KMF250" s="53"/>
      <c r="KMG250" s="53"/>
      <c r="KMH250" s="71"/>
      <c r="KMI250" s="41"/>
      <c r="KMJ250" s="53"/>
      <c r="KMK250" s="53"/>
      <c r="KML250" s="71"/>
      <c r="KMM250" s="41"/>
      <c r="KMN250" s="53"/>
      <c r="KMO250" s="53"/>
      <c r="KMP250" s="71"/>
      <c r="KMQ250" s="41"/>
      <c r="KMR250" s="53"/>
      <c r="KMS250" s="53"/>
      <c r="KMT250" s="71"/>
      <c r="KMU250" s="41"/>
      <c r="KMV250" s="53"/>
      <c r="KMW250" s="53"/>
      <c r="KMX250" s="71"/>
      <c r="KMY250" s="41"/>
      <c r="KMZ250" s="53"/>
      <c r="KNA250" s="53"/>
      <c r="KNB250" s="71"/>
      <c r="KNC250" s="41"/>
      <c r="KND250" s="53"/>
      <c r="KNE250" s="53"/>
      <c r="KNF250" s="71"/>
      <c r="KNG250" s="41"/>
      <c r="KNH250" s="53"/>
      <c r="KNI250" s="53"/>
      <c r="KNJ250" s="71"/>
      <c r="KNK250" s="41"/>
      <c r="KNL250" s="53"/>
      <c r="KNM250" s="53"/>
      <c r="KNN250" s="71"/>
      <c r="KNO250" s="41"/>
      <c r="KNP250" s="53"/>
      <c r="KNQ250" s="53"/>
      <c r="KNR250" s="71"/>
      <c r="KNS250" s="41"/>
      <c r="KNT250" s="53"/>
      <c r="KNU250" s="53"/>
      <c r="KNV250" s="71"/>
      <c r="KNW250" s="41"/>
      <c r="KNX250" s="53"/>
      <c r="KNY250" s="53"/>
      <c r="KNZ250" s="71"/>
      <c r="KOA250" s="41"/>
      <c r="KOB250" s="53"/>
      <c r="KOC250" s="53"/>
      <c r="KOD250" s="71"/>
      <c r="KOE250" s="41"/>
      <c r="KOF250" s="53"/>
      <c r="KOG250" s="53"/>
      <c r="KOH250" s="71"/>
      <c r="KOI250" s="41"/>
      <c r="KOJ250" s="53"/>
      <c r="KOK250" s="53"/>
      <c r="KOL250" s="71"/>
      <c r="KOM250" s="41"/>
      <c r="KON250" s="53"/>
      <c r="KOO250" s="53"/>
      <c r="KOP250" s="71"/>
      <c r="KOQ250" s="41"/>
      <c r="KOR250" s="53"/>
      <c r="KOS250" s="53"/>
      <c r="KOT250" s="71"/>
      <c r="KOU250" s="41"/>
      <c r="KOV250" s="53"/>
      <c r="KOW250" s="53"/>
      <c r="KOX250" s="71"/>
      <c r="KOY250" s="41"/>
      <c r="KOZ250" s="53"/>
      <c r="KPA250" s="53"/>
      <c r="KPB250" s="71"/>
      <c r="KPC250" s="41"/>
      <c r="KPD250" s="53"/>
      <c r="KPE250" s="53"/>
      <c r="KPF250" s="71"/>
      <c r="KPG250" s="41"/>
      <c r="KPH250" s="53"/>
      <c r="KPI250" s="53"/>
      <c r="KPJ250" s="71"/>
      <c r="KPK250" s="41"/>
      <c r="KPL250" s="53"/>
      <c r="KPM250" s="53"/>
      <c r="KPN250" s="71"/>
      <c r="KPO250" s="41"/>
      <c r="KPP250" s="53"/>
      <c r="KPQ250" s="53"/>
      <c r="KPR250" s="71"/>
      <c r="KPS250" s="41"/>
      <c r="KPT250" s="53"/>
      <c r="KPU250" s="53"/>
      <c r="KPV250" s="71"/>
      <c r="KPW250" s="41"/>
      <c r="KPX250" s="53"/>
      <c r="KPY250" s="53"/>
      <c r="KPZ250" s="71"/>
      <c r="KQA250" s="41"/>
      <c r="KQB250" s="53"/>
      <c r="KQC250" s="53"/>
      <c r="KQD250" s="71"/>
      <c r="KQE250" s="41"/>
      <c r="KQF250" s="53"/>
      <c r="KQG250" s="53"/>
      <c r="KQH250" s="71"/>
      <c r="KQI250" s="41"/>
      <c r="KQJ250" s="53"/>
      <c r="KQK250" s="53"/>
      <c r="KQL250" s="71"/>
      <c r="KQM250" s="41"/>
      <c r="KQN250" s="53"/>
      <c r="KQO250" s="53"/>
      <c r="KQP250" s="71"/>
      <c r="KQQ250" s="41"/>
      <c r="KQR250" s="53"/>
      <c r="KQS250" s="53"/>
      <c r="KQT250" s="71"/>
      <c r="KQU250" s="41"/>
      <c r="KQV250" s="53"/>
      <c r="KQW250" s="53"/>
      <c r="KQX250" s="71"/>
      <c r="KQY250" s="41"/>
      <c r="KQZ250" s="53"/>
      <c r="KRA250" s="53"/>
      <c r="KRB250" s="71"/>
      <c r="KRC250" s="41"/>
      <c r="KRD250" s="53"/>
      <c r="KRE250" s="53"/>
      <c r="KRF250" s="71"/>
      <c r="KRG250" s="41"/>
      <c r="KRH250" s="53"/>
      <c r="KRI250" s="53"/>
      <c r="KRJ250" s="71"/>
      <c r="KRK250" s="41"/>
      <c r="KRL250" s="53"/>
      <c r="KRM250" s="53"/>
      <c r="KRN250" s="71"/>
      <c r="KRO250" s="41"/>
      <c r="KRP250" s="53"/>
      <c r="KRQ250" s="53"/>
      <c r="KRR250" s="71"/>
      <c r="KRS250" s="41"/>
      <c r="KRT250" s="53"/>
      <c r="KRU250" s="53"/>
      <c r="KRV250" s="71"/>
      <c r="KRW250" s="41"/>
      <c r="KRX250" s="53"/>
      <c r="KRY250" s="53"/>
      <c r="KRZ250" s="71"/>
      <c r="KSA250" s="41"/>
      <c r="KSB250" s="53"/>
      <c r="KSC250" s="53"/>
      <c r="KSD250" s="71"/>
      <c r="KSE250" s="41"/>
      <c r="KSF250" s="53"/>
      <c r="KSG250" s="53"/>
      <c r="KSH250" s="71"/>
      <c r="KSI250" s="41"/>
      <c r="KSJ250" s="53"/>
      <c r="KSK250" s="53"/>
      <c r="KSL250" s="71"/>
      <c r="KSM250" s="41"/>
      <c r="KSN250" s="53"/>
      <c r="KSO250" s="53"/>
      <c r="KSP250" s="71"/>
      <c r="KSQ250" s="41"/>
      <c r="KSR250" s="53"/>
      <c r="KSS250" s="53"/>
      <c r="KST250" s="71"/>
      <c r="KSU250" s="41"/>
      <c r="KSV250" s="53"/>
      <c r="KSW250" s="53"/>
      <c r="KSX250" s="71"/>
      <c r="KSY250" s="41"/>
      <c r="KSZ250" s="53"/>
      <c r="KTA250" s="53"/>
      <c r="KTB250" s="71"/>
      <c r="KTC250" s="41"/>
      <c r="KTD250" s="53"/>
      <c r="KTE250" s="53"/>
      <c r="KTF250" s="71"/>
      <c r="KTG250" s="41"/>
      <c r="KTH250" s="53"/>
      <c r="KTI250" s="53"/>
      <c r="KTJ250" s="71"/>
      <c r="KTK250" s="41"/>
      <c r="KTL250" s="53"/>
      <c r="KTM250" s="53"/>
      <c r="KTN250" s="71"/>
      <c r="KTO250" s="41"/>
      <c r="KTP250" s="53"/>
      <c r="KTQ250" s="53"/>
      <c r="KTR250" s="71"/>
      <c r="KTS250" s="41"/>
      <c r="KTT250" s="53"/>
      <c r="KTU250" s="53"/>
      <c r="KTV250" s="71"/>
      <c r="KTW250" s="41"/>
      <c r="KTX250" s="53"/>
      <c r="KTY250" s="53"/>
      <c r="KTZ250" s="71"/>
      <c r="KUA250" s="41"/>
      <c r="KUB250" s="53"/>
      <c r="KUC250" s="53"/>
      <c r="KUD250" s="71"/>
      <c r="KUE250" s="41"/>
      <c r="KUF250" s="53"/>
      <c r="KUG250" s="53"/>
      <c r="KUH250" s="71"/>
      <c r="KUI250" s="41"/>
      <c r="KUJ250" s="53"/>
      <c r="KUK250" s="53"/>
      <c r="KUL250" s="71"/>
      <c r="KUM250" s="41"/>
      <c r="KUN250" s="53"/>
      <c r="KUO250" s="53"/>
      <c r="KUP250" s="71"/>
      <c r="KUQ250" s="41"/>
      <c r="KUR250" s="53"/>
      <c r="KUS250" s="53"/>
      <c r="KUT250" s="71"/>
      <c r="KUU250" s="41"/>
      <c r="KUV250" s="53"/>
      <c r="KUW250" s="53"/>
      <c r="KUX250" s="71"/>
      <c r="KUY250" s="41"/>
      <c r="KUZ250" s="53"/>
      <c r="KVA250" s="53"/>
      <c r="KVB250" s="71"/>
      <c r="KVC250" s="41"/>
      <c r="KVD250" s="53"/>
      <c r="KVE250" s="53"/>
      <c r="KVF250" s="71"/>
      <c r="KVG250" s="41"/>
      <c r="KVH250" s="53"/>
      <c r="KVI250" s="53"/>
      <c r="KVJ250" s="71"/>
      <c r="KVK250" s="41"/>
      <c r="KVL250" s="53"/>
      <c r="KVM250" s="53"/>
      <c r="KVN250" s="71"/>
      <c r="KVO250" s="41"/>
      <c r="KVP250" s="53"/>
      <c r="KVQ250" s="53"/>
      <c r="KVR250" s="71"/>
      <c r="KVS250" s="41"/>
      <c r="KVT250" s="53"/>
      <c r="KVU250" s="53"/>
      <c r="KVV250" s="71"/>
      <c r="KVW250" s="41"/>
      <c r="KVX250" s="53"/>
      <c r="KVY250" s="53"/>
      <c r="KVZ250" s="71"/>
      <c r="KWA250" s="41"/>
      <c r="KWB250" s="53"/>
      <c r="KWC250" s="53"/>
      <c r="KWD250" s="71"/>
      <c r="KWE250" s="41"/>
      <c r="KWF250" s="53"/>
      <c r="KWG250" s="53"/>
      <c r="KWH250" s="71"/>
      <c r="KWI250" s="41"/>
      <c r="KWJ250" s="53"/>
      <c r="KWK250" s="53"/>
      <c r="KWL250" s="71"/>
      <c r="KWM250" s="41"/>
      <c r="KWN250" s="53"/>
      <c r="KWO250" s="53"/>
      <c r="KWP250" s="71"/>
      <c r="KWQ250" s="41"/>
      <c r="KWR250" s="53"/>
      <c r="KWS250" s="53"/>
      <c r="KWT250" s="71"/>
      <c r="KWU250" s="41"/>
      <c r="KWV250" s="53"/>
      <c r="KWW250" s="53"/>
      <c r="KWX250" s="71"/>
      <c r="KWY250" s="41"/>
      <c r="KWZ250" s="53"/>
      <c r="KXA250" s="53"/>
      <c r="KXB250" s="71"/>
      <c r="KXC250" s="41"/>
      <c r="KXD250" s="53"/>
      <c r="KXE250" s="53"/>
      <c r="KXF250" s="71"/>
      <c r="KXG250" s="41"/>
      <c r="KXH250" s="53"/>
      <c r="KXI250" s="53"/>
      <c r="KXJ250" s="71"/>
      <c r="KXK250" s="41"/>
      <c r="KXL250" s="53"/>
      <c r="KXM250" s="53"/>
      <c r="KXN250" s="71"/>
      <c r="KXO250" s="41"/>
      <c r="KXP250" s="53"/>
      <c r="KXQ250" s="53"/>
      <c r="KXR250" s="71"/>
      <c r="KXS250" s="41"/>
      <c r="KXT250" s="53"/>
      <c r="KXU250" s="53"/>
      <c r="KXV250" s="71"/>
      <c r="KXW250" s="41"/>
      <c r="KXX250" s="53"/>
      <c r="KXY250" s="53"/>
      <c r="KXZ250" s="71"/>
      <c r="KYA250" s="41"/>
      <c r="KYB250" s="53"/>
      <c r="KYC250" s="53"/>
      <c r="KYD250" s="71"/>
      <c r="KYE250" s="41"/>
      <c r="KYF250" s="53"/>
      <c r="KYG250" s="53"/>
      <c r="KYH250" s="71"/>
      <c r="KYI250" s="41"/>
      <c r="KYJ250" s="53"/>
      <c r="KYK250" s="53"/>
      <c r="KYL250" s="71"/>
      <c r="KYM250" s="41"/>
      <c r="KYN250" s="53"/>
      <c r="KYO250" s="53"/>
      <c r="KYP250" s="71"/>
      <c r="KYQ250" s="41"/>
      <c r="KYR250" s="53"/>
      <c r="KYS250" s="53"/>
      <c r="KYT250" s="71"/>
      <c r="KYU250" s="41"/>
      <c r="KYV250" s="53"/>
      <c r="KYW250" s="53"/>
      <c r="KYX250" s="71"/>
      <c r="KYY250" s="41"/>
      <c r="KYZ250" s="53"/>
      <c r="KZA250" s="53"/>
      <c r="KZB250" s="71"/>
      <c r="KZC250" s="41"/>
      <c r="KZD250" s="53"/>
      <c r="KZE250" s="53"/>
      <c r="KZF250" s="71"/>
      <c r="KZG250" s="41"/>
      <c r="KZH250" s="53"/>
      <c r="KZI250" s="53"/>
      <c r="KZJ250" s="71"/>
      <c r="KZK250" s="41"/>
      <c r="KZL250" s="53"/>
      <c r="KZM250" s="53"/>
      <c r="KZN250" s="71"/>
      <c r="KZO250" s="41"/>
      <c r="KZP250" s="53"/>
      <c r="KZQ250" s="53"/>
      <c r="KZR250" s="71"/>
      <c r="KZS250" s="41"/>
      <c r="KZT250" s="53"/>
      <c r="KZU250" s="53"/>
      <c r="KZV250" s="71"/>
      <c r="KZW250" s="41"/>
      <c r="KZX250" s="53"/>
      <c r="KZY250" s="53"/>
      <c r="KZZ250" s="71"/>
      <c r="LAA250" s="41"/>
      <c r="LAB250" s="53"/>
      <c r="LAC250" s="53"/>
      <c r="LAD250" s="71"/>
      <c r="LAE250" s="41"/>
      <c r="LAF250" s="53"/>
      <c r="LAG250" s="53"/>
      <c r="LAH250" s="71"/>
      <c r="LAI250" s="41"/>
      <c r="LAJ250" s="53"/>
      <c r="LAK250" s="53"/>
      <c r="LAL250" s="71"/>
      <c r="LAM250" s="41"/>
      <c r="LAN250" s="53"/>
      <c r="LAO250" s="53"/>
      <c r="LAP250" s="71"/>
      <c r="LAQ250" s="41"/>
      <c r="LAR250" s="53"/>
      <c r="LAS250" s="53"/>
      <c r="LAT250" s="71"/>
      <c r="LAU250" s="41"/>
      <c r="LAV250" s="53"/>
      <c r="LAW250" s="53"/>
      <c r="LAX250" s="71"/>
      <c r="LAY250" s="41"/>
      <c r="LAZ250" s="53"/>
      <c r="LBA250" s="53"/>
      <c r="LBB250" s="71"/>
      <c r="LBC250" s="41"/>
      <c r="LBD250" s="53"/>
      <c r="LBE250" s="53"/>
      <c r="LBF250" s="71"/>
      <c r="LBG250" s="41"/>
      <c r="LBH250" s="53"/>
      <c r="LBI250" s="53"/>
      <c r="LBJ250" s="71"/>
      <c r="LBK250" s="41"/>
      <c r="LBL250" s="53"/>
      <c r="LBM250" s="53"/>
      <c r="LBN250" s="71"/>
      <c r="LBO250" s="41"/>
      <c r="LBP250" s="53"/>
      <c r="LBQ250" s="53"/>
      <c r="LBR250" s="71"/>
      <c r="LBS250" s="41"/>
      <c r="LBT250" s="53"/>
      <c r="LBU250" s="53"/>
      <c r="LBV250" s="71"/>
      <c r="LBW250" s="41"/>
      <c r="LBX250" s="53"/>
      <c r="LBY250" s="53"/>
      <c r="LBZ250" s="71"/>
      <c r="LCA250" s="41"/>
      <c r="LCB250" s="53"/>
      <c r="LCC250" s="53"/>
      <c r="LCD250" s="71"/>
      <c r="LCE250" s="41"/>
      <c r="LCF250" s="53"/>
      <c r="LCG250" s="53"/>
      <c r="LCH250" s="71"/>
      <c r="LCI250" s="41"/>
      <c r="LCJ250" s="53"/>
      <c r="LCK250" s="53"/>
      <c r="LCL250" s="71"/>
      <c r="LCM250" s="41"/>
      <c r="LCN250" s="53"/>
      <c r="LCO250" s="53"/>
      <c r="LCP250" s="71"/>
      <c r="LCQ250" s="41"/>
      <c r="LCR250" s="53"/>
      <c r="LCS250" s="53"/>
      <c r="LCT250" s="71"/>
      <c r="LCU250" s="41"/>
      <c r="LCV250" s="53"/>
      <c r="LCW250" s="53"/>
      <c r="LCX250" s="71"/>
      <c r="LCY250" s="41"/>
      <c r="LCZ250" s="53"/>
      <c r="LDA250" s="53"/>
      <c r="LDB250" s="71"/>
      <c r="LDC250" s="41"/>
      <c r="LDD250" s="53"/>
      <c r="LDE250" s="53"/>
      <c r="LDF250" s="71"/>
      <c r="LDG250" s="41"/>
      <c r="LDH250" s="53"/>
      <c r="LDI250" s="53"/>
      <c r="LDJ250" s="71"/>
      <c r="LDK250" s="41"/>
      <c r="LDL250" s="53"/>
      <c r="LDM250" s="53"/>
      <c r="LDN250" s="71"/>
      <c r="LDO250" s="41"/>
      <c r="LDP250" s="53"/>
      <c r="LDQ250" s="53"/>
      <c r="LDR250" s="71"/>
      <c r="LDS250" s="41"/>
      <c r="LDT250" s="53"/>
      <c r="LDU250" s="53"/>
      <c r="LDV250" s="71"/>
      <c r="LDW250" s="41"/>
      <c r="LDX250" s="53"/>
      <c r="LDY250" s="53"/>
      <c r="LDZ250" s="71"/>
      <c r="LEA250" s="41"/>
      <c r="LEB250" s="53"/>
      <c r="LEC250" s="53"/>
      <c r="LED250" s="71"/>
      <c r="LEE250" s="41"/>
      <c r="LEF250" s="53"/>
      <c r="LEG250" s="53"/>
      <c r="LEH250" s="71"/>
      <c r="LEI250" s="41"/>
      <c r="LEJ250" s="53"/>
      <c r="LEK250" s="53"/>
      <c r="LEL250" s="71"/>
      <c r="LEM250" s="41"/>
      <c r="LEN250" s="53"/>
      <c r="LEO250" s="53"/>
      <c r="LEP250" s="71"/>
      <c r="LEQ250" s="41"/>
      <c r="LER250" s="53"/>
      <c r="LES250" s="53"/>
      <c r="LET250" s="71"/>
      <c r="LEU250" s="41"/>
      <c r="LEV250" s="53"/>
      <c r="LEW250" s="53"/>
      <c r="LEX250" s="71"/>
      <c r="LEY250" s="41"/>
      <c r="LEZ250" s="53"/>
      <c r="LFA250" s="53"/>
      <c r="LFB250" s="71"/>
      <c r="LFC250" s="41"/>
      <c r="LFD250" s="53"/>
      <c r="LFE250" s="53"/>
      <c r="LFF250" s="71"/>
      <c r="LFG250" s="41"/>
      <c r="LFH250" s="53"/>
      <c r="LFI250" s="53"/>
      <c r="LFJ250" s="71"/>
      <c r="LFK250" s="41"/>
      <c r="LFL250" s="53"/>
      <c r="LFM250" s="53"/>
      <c r="LFN250" s="71"/>
      <c r="LFO250" s="41"/>
      <c r="LFP250" s="53"/>
      <c r="LFQ250" s="53"/>
      <c r="LFR250" s="71"/>
      <c r="LFS250" s="41"/>
      <c r="LFT250" s="53"/>
      <c r="LFU250" s="53"/>
      <c r="LFV250" s="71"/>
      <c r="LFW250" s="41"/>
      <c r="LFX250" s="53"/>
      <c r="LFY250" s="53"/>
      <c r="LFZ250" s="71"/>
      <c r="LGA250" s="41"/>
      <c r="LGB250" s="53"/>
      <c r="LGC250" s="53"/>
      <c r="LGD250" s="71"/>
      <c r="LGE250" s="41"/>
      <c r="LGF250" s="53"/>
      <c r="LGG250" s="53"/>
      <c r="LGH250" s="71"/>
      <c r="LGI250" s="41"/>
      <c r="LGJ250" s="53"/>
      <c r="LGK250" s="53"/>
      <c r="LGL250" s="71"/>
      <c r="LGM250" s="41"/>
      <c r="LGN250" s="53"/>
      <c r="LGO250" s="53"/>
      <c r="LGP250" s="71"/>
      <c r="LGQ250" s="41"/>
      <c r="LGR250" s="53"/>
      <c r="LGS250" s="53"/>
      <c r="LGT250" s="71"/>
      <c r="LGU250" s="41"/>
      <c r="LGV250" s="53"/>
      <c r="LGW250" s="53"/>
      <c r="LGX250" s="71"/>
      <c r="LGY250" s="41"/>
      <c r="LGZ250" s="53"/>
      <c r="LHA250" s="53"/>
      <c r="LHB250" s="71"/>
      <c r="LHC250" s="41"/>
      <c r="LHD250" s="53"/>
      <c r="LHE250" s="53"/>
      <c r="LHF250" s="71"/>
      <c r="LHG250" s="41"/>
      <c r="LHH250" s="53"/>
      <c r="LHI250" s="53"/>
      <c r="LHJ250" s="71"/>
      <c r="LHK250" s="41"/>
      <c r="LHL250" s="53"/>
      <c r="LHM250" s="53"/>
      <c r="LHN250" s="71"/>
      <c r="LHO250" s="41"/>
      <c r="LHP250" s="53"/>
      <c r="LHQ250" s="53"/>
      <c r="LHR250" s="71"/>
      <c r="LHS250" s="41"/>
      <c r="LHT250" s="53"/>
      <c r="LHU250" s="53"/>
      <c r="LHV250" s="71"/>
      <c r="LHW250" s="41"/>
      <c r="LHX250" s="53"/>
      <c r="LHY250" s="53"/>
      <c r="LHZ250" s="71"/>
      <c r="LIA250" s="41"/>
      <c r="LIB250" s="53"/>
      <c r="LIC250" s="53"/>
      <c r="LID250" s="71"/>
      <c r="LIE250" s="41"/>
      <c r="LIF250" s="53"/>
      <c r="LIG250" s="53"/>
      <c r="LIH250" s="71"/>
      <c r="LII250" s="41"/>
      <c r="LIJ250" s="53"/>
      <c r="LIK250" s="53"/>
      <c r="LIL250" s="71"/>
      <c r="LIM250" s="41"/>
      <c r="LIN250" s="53"/>
      <c r="LIO250" s="53"/>
      <c r="LIP250" s="71"/>
      <c r="LIQ250" s="41"/>
      <c r="LIR250" s="53"/>
      <c r="LIS250" s="53"/>
      <c r="LIT250" s="71"/>
      <c r="LIU250" s="41"/>
      <c r="LIV250" s="53"/>
      <c r="LIW250" s="53"/>
      <c r="LIX250" s="71"/>
      <c r="LIY250" s="41"/>
      <c r="LIZ250" s="53"/>
      <c r="LJA250" s="53"/>
      <c r="LJB250" s="71"/>
      <c r="LJC250" s="41"/>
      <c r="LJD250" s="53"/>
      <c r="LJE250" s="53"/>
      <c r="LJF250" s="71"/>
      <c r="LJG250" s="41"/>
      <c r="LJH250" s="53"/>
      <c r="LJI250" s="53"/>
      <c r="LJJ250" s="71"/>
      <c r="LJK250" s="41"/>
      <c r="LJL250" s="53"/>
      <c r="LJM250" s="53"/>
      <c r="LJN250" s="71"/>
      <c r="LJO250" s="41"/>
      <c r="LJP250" s="53"/>
      <c r="LJQ250" s="53"/>
      <c r="LJR250" s="71"/>
      <c r="LJS250" s="41"/>
      <c r="LJT250" s="53"/>
      <c r="LJU250" s="53"/>
      <c r="LJV250" s="71"/>
      <c r="LJW250" s="41"/>
      <c r="LJX250" s="53"/>
      <c r="LJY250" s="53"/>
      <c r="LJZ250" s="71"/>
      <c r="LKA250" s="41"/>
      <c r="LKB250" s="53"/>
      <c r="LKC250" s="53"/>
      <c r="LKD250" s="71"/>
      <c r="LKE250" s="41"/>
      <c r="LKF250" s="53"/>
      <c r="LKG250" s="53"/>
      <c r="LKH250" s="71"/>
      <c r="LKI250" s="41"/>
      <c r="LKJ250" s="53"/>
      <c r="LKK250" s="53"/>
      <c r="LKL250" s="71"/>
      <c r="LKM250" s="41"/>
      <c r="LKN250" s="53"/>
      <c r="LKO250" s="53"/>
      <c r="LKP250" s="71"/>
      <c r="LKQ250" s="41"/>
      <c r="LKR250" s="53"/>
      <c r="LKS250" s="53"/>
      <c r="LKT250" s="71"/>
      <c r="LKU250" s="41"/>
      <c r="LKV250" s="53"/>
      <c r="LKW250" s="53"/>
      <c r="LKX250" s="71"/>
      <c r="LKY250" s="41"/>
      <c r="LKZ250" s="53"/>
      <c r="LLA250" s="53"/>
      <c r="LLB250" s="71"/>
      <c r="LLC250" s="41"/>
      <c r="LLD250" s="53"/>
      <c r="LLE250" s="53"/>
      <c r="LLF250" s="71"/>
      <c r="LLG250" s="41"/>
      <c r="LLH250" s="53"/>
      <c r="LLI250" s="53"/>
      <c r="LLJ250" s="71"/>
      <c r="LLK250" s="41"/>
      <c r="LLL250" s="53"/>
      <c r="LLM250" s="53"/>
      <c r="LLN250" s="71"/>
      <c r="LLO250" s="41"/>
      <c r="LLP250" s="53"/>
      <c r="LLQ250" s="53"/>
      <c r="LLR250" s="71"/>
      <c r="LLS250" s="41"/>
      <c r="LLT250" s="53"/>
      <c r="LLU250" s="53"/>
      <c r="LLV250" s="71"/>
      <c r="LLW250" s="41"/>
      <c r="LLX250" s="53"/>
      <c r="LLY250" s="53"/>
      <c r="LLZ250" s="71"/>
      <c r="LMA250" s="41"/>
      <c r="LMB250" s="53"/>
      <c r="LMC250" s="53"/>
      <c r="LMD250" s="71"/>
      <c r="LME250" s="41"/>
      <c r="LMF250" s="53"/>
      <c r="LMG250" s="53"/>
      <c r="LMH250" s="71"/>
      <c r="LMI250" s="41"/>
      <c r="LMJ250" s="53"/>
      <c r="LMK250" s="53"/>
      <c r="LML250" s="71"/>
      <c r="LMM250" s="41"/>
      <c r="LMN250" s="53"/>
      <c r="LMO250" s="53"/>
      <c r="LMP250" s="71"/>
      <c r="LMQ250" s="41"/>
      <c r="LMR250" s="53"/>
      <c r="LMS250" s="53"/>
      <c r="LMT250" s="71"/>
      <c r="LMU250" s="41"/>
      <c r="LMV250" s="53"/>
      <c r="LMW250" s="53"/>
      <c r="LMX250" s="71"/>
      <c r="LMY250" s="41"/>
      <c r="LMZ250" s="53"/>
      <c r="LNA250" s="53"/>
      <c r="LNB250" s="71"/>
      <c r="LNC250" s="41"/>
      <c r="LND250" s="53"/>
      <c r="LNE250" s="53"/>
      <c r="LNF250" s="71"/>
      <c r="LNG250" s="41"/>
      <c r="LNH250" s="53"/>
      <c r="LNI250" s="53"/>
      <c r="LNJ250" s="71"/>
      <c r="LNK250" s="41"/>
      <c r="LNL250" s="53"/>
      <c r="LNM250" s="53"/>
      <c r="LNN250" s="71"/>
      <c r="LNO250" s="41"/>
      <c r="LNP250" s="53"/>
      <c r="LNQ250" s="53"/>
      <c r="LNR250" s="71"/>
      <c r="LNS250" s="41"/>
      <c r="LNT250" s="53"/>
      <c r="LNU250" s="53"/>
      <c r="LNV250" s="71"/>
      <c r="LNW250" s="41"/>
      <c r="LNX250" s="53"/>
      <c r="LNY250" s="53"/>
      <c r="LNZ250" s="71"/>
      <c r="LOA250" s="41"/>
      <c r="LOB250" s="53"/>
      <c r="LOC250" s="53"/>
      <c r="LOD250" s="71"/>
      <c r="LOE250" s="41"/>
      <c r="LOF250" s="53"/>
      <c r="LOG250" s="53"/>
      <c r="LOH250" s="71"/>
      <c r="LOI250" s="41"/>
      <c r="LOJ250" s="53"/>
      <c r="LOK250" s="53"/>
      <c r="LOL250" s="71"/>
      <c r="LOM250" s="41"/>
      <c r="LON250" s="53"/>
      <c r="LOO250" s="53"/>
      <c r="LOP250" s="71"/>
      <c r="LOQ250" s="41"/>
      <c r="LOR250" s="53"/>
      <c r="LOS250" s="53"/>
      <c r="LOT250" s="71"/>
      <c r="LOU250" s="41"/>
      <c r="LOV250" s="53"/>
      <c r="LOW250" s="53"/>
      <c r="LOX250" s="71"/>
      <c r="LOY250" s="41"/>
      <c r="LOZ250" s="53"/>
      <c r="LPA250" s="53"/>
      <c r="LPB250" s="71"/>
      <c r="LPC250" s="41"/>
      <c r="LPD250" s="53"/>
      <c r="LPE250" s="53"/>
      <c r="LPF250" s="71"/>
      <c r="LPG250" s="41"/>
      <c r="LPH250" s="53"/>
      <c r="LPI250" s="53"/>
      <c r="LPJ250" s="71"/>
      <c r="LPK250" s="41"/>
      <c r="LPL250" s="53"/>
      <c r="LPM250" s="53"/>
      <c r="LPN250" s="71"/>
      <c r="LPO250" s="41"/>
      <c r="LPP250" s="53"/>
      <c r="LPQ250" s="53"/>
      <c r="LPR250" s="71"/>
      <c r="LPS250" s="41"/>
      <c r="LPT250" s="53"/>
      <c r="LPU250" s="53"/>
      <c r="LPV250" s="71"/>
      <c r="LPW250" s="41"/>
      <c r="LPX250" s="53"/>
      <c r="LPY250" s="53"/>
      <c r="LPZ250" s="71"/>
      <c r="LQA250" s="41"/>
      <c r="LQB250" s="53"/>
      <c r="LQC250" s="53"/>
      <c r="LQD250" s="71"/>
      <c r="LQE250" s="41"/>
      <c r="LQF250" s="53"/>
      <c r="LQG250" s="53"/>
      <c r="LQH250" s="71"/>
      <c r="LQI250" s="41"/>
      <c r="LQJ250" s="53"/>
      <c r="LQK250" s="53"/>
      <c r="LQL250" s="71"/>
      <c r="LQM250" s="41"/>
      <c r="LQN250" s="53"/>
      <c r="LQO250" s="53"/>
      <c r="LQP250" s="71"/>
      <c r="LQQ250" s="41"/>
      <c r="LQR250" s="53"/>
      <c r="LQS250" s="53"/>
      <c r="LQT250" s="71"/>
      <c r="LQU250" s="41"/>
      <c r="LQV250" s="53"/>
      <c r="LQW250" s="53"/>
      <c r="LQX250" s="71"/>
      <c r="LQY250" s="41"/>
      <c r="LQZ250" s="53"/>
      <c r="LRA250" s="53"/>
      <c r="LRB250" s="71"/>
      <c r="LRC250" s="41"/>
      <c r="LRD250" s="53"/>
      <c r="LRE250" s="53"/>
      <c r="LRF250" s="71"/>
      <c r="LRG250" s="41"/>
      <c r="LRH250" s="53"/>
      <c r="LRI250" s="53"/>
      <c r="LRJ250" s="71"/>
      <c r="LRK250" s="41"/>
      <c r="LRL250" s="53"/>
      <c r="LRM250" s="53"/>
      <c r="LRN250" s="71"/>
      <c r="LRO250" s="41"/>
      <c r="LRP250" s="53"/>
      <c r="LRQ250" s="53"/>
      <c r="LRR250" s="71"/>
      <c r="LRS250" s="41"/>
      <c r="LRT250" s="53"/>
      <c r="LRU250" s="53"/>
      <c r="LRV250" s="71"/>
      <c r="LRW250" s="41"/>
      <c r="LRX250" s="53"/>
      <c r="LRY250" s="53"/>
      <c r="LRZ250" s="71"/>
      <c r="LSA250" s="41"/>
      <c r="LSB250" s="53"/>
      <c r="LSC250" s="53"/>
      <c r="LSD250" s="71"/>
      <c r="LSE250" s="41"/>
      <c r="LSF250" s="53"/>
      <c r="LSG250" s="53"/>
      <c r="LSH250" s="71"/>
      <c r="LSI250" s="41"/>
      <c r="LSJ250" s="53"/>
      <c r="LSK250" s="53"/>
      <c r="LSL250" s="71"/>
      <c r="LSM250" s="41"/>
      <c r="LSN250" s="53"/>
      <c r="LSO250" s="53"/>
      <c r="LSP250" s="71"/>
      <c r="LSQ250" s="41"/>
      <c r="LSR250" s="53"/>
      <c r="LSS250" s="53"/>
      <c r="LST250" s="71"/>
      <c r="LSU250" s="41"/>
      <c r="LSV250" s="53"/>
      <c r="LSW250" s="53"/>
      <c r="LSX250" s="71"/>
      <c r="LSY250" s="41"/>
      <c r="LSZ250" s="53"/>
      <c r="LTA250" s="53"/>
      <c r="LTB250" s="71"/>
      <c r="LTC250" s="41"/>
      <c r="LTD250" s="53"/>
      <c r="LTE250" s="53"/>
      <c r="LTF250" s="71"/>
      <c r="LTG250" s="41"/>
      <c r="LTH250" s="53"/>
      <c r="LTI250" s="53"/>
      <c r="LTJ250" s="71"/>
      <c r="LTK250" s="41"/>
      <c r="LTL250" s="53"/>
      <c r="LTM250" s="53"/>
      <c r="LTN250" s="71"/>
      <c r="LTO250" s="41"/>
      <c r="LTP250" s="53"/>
      <c r="LTQ250" s="53"/>
      <c r="LTR250" s="71"/>
      <c r="LTS250" s="41"/>
      <c r="LTT250" s="53"/>
      <c r="LTU250" s="53"/>
      <c r="LTV250" s="71"/>
      <c r="LTW250" s="41"/>
      <c r="LTX250" s="53"/>
      <c r="LTY250" s="53"/>
      <c r="LTZ250" s="71"/>
      <c r="LUA250" s="41"/>
      <c r="LUB250" s="53"/>
      <c r="LUC250" s="53"/>
      <c r="LUD250" s="71"/>
      <c r="LUE250" s="41"/>
      <c r="LUF250" s="53"/>
      <c r="LUG250" s="53"/>
      <c r="LUH250" s="71"/>
      <c r="LUI250" s="41"/>
      <c r="LUJ250" s="53"/>
      <c r="LUK250" s="53"/>
      <c r="LUL250" s="71"/>
      <c r="LUM250" s="41"/>
      <c r="LUN250" s="53"/>
      <c r="LUO250" s="53"/>
      <c r="LUP250" s="71"/>
      <c r="LUQ250" s="41"/>
      <c r="LUR250" s="53"/>
      <c r="LUS250" s="53"/>
      <c r="LUT250" s="71"/>
      <c r="LUU250" s="41"/>
      <c r="LUV250" s="53"/>
      <c r="LUW250" s="53"/>
      <c r="LUX250" s="71"/>
      <c r="LUY250" s="41"/>
      <c r="LUZ250" s="53"/>
      <c r="LVA250" s="53"/>
      <c r="LVB250" s="71"/>
      <c r="LVC250" s="41"/>
      <c r="LVD250" s="53"/>
      <c r="LVE250" s="53"/>
      <c r="LVF250" s="71"/>
      <c r="LVG250" s="41"/>
      <c r="LVH250" s="53"/>
      <c r="LVI250" s="53"/>
      <c r="LVJ250" s="71"/>
      <c r="LVK250" s="41"/>
      <c r="LVL250" s="53"/>
      <c r="LVM250" s="53"/>
      <c r="LVN250" s="71"/>
      <c r="LVO250" s="41"/>
      <c r="LVP250" s="53"/>
      <c r="LVQ250" s="53"/>
      <c r="LVR250" s="71"/>
      <c r="LVS250" s="41"/>
      <c r="LVT250" s="53"/>
      <c r="LVU250" s="53"/>
      <c r="LVV250" s="71"/>
      <c r="LVW250" s="41"/>
      <c r="LVX250" s="53"/>
      <c r="LVY250" s="53"/>
      <c r="LVZ250" s="71"/>
      <c r="LWA250" s="41"/>
      <c r="LWB250" s="53"/>
      <c r="LWC250" s="53"/>
      <c r="LWD250" s="71"/>
      <c r="LWE250" s="41"/>
      <c r="LWF250" s="53"/>
      <c r="LWG250" s="53"/>
      <c r="LWH250" s="71"/>
      <c r="LWI250" s="41"/>
      <c r="LWJ250" s="53"/>
      <c r="LWK250" s="53"/>
      <c r="LWL250" s="71"/>
      <c r="LWM250" s="41"/>
      <c r="LWN250" s="53"/>
      <c r="LWO250" s="53"/>
      <c r="LWP250" s="71"/>
      <c r="LWQ250" s="41"/>
      <c r="LWR250" s="53"/>
      <c r="LWS250" s="53"/>
      <c r="LWT250" s="71"/>
      <c r="LWU250" s="41"/>
      <c r="LWV250" s="53"/>
      <c r="LWW250" s="53"/>
      <c r="LWX250" s="71"/>
      <c r="LWY250" s="41"/>
      <c r="LWZ250" s="53"/>
      <c r="LXA250" s="53"/>
      <c r="LXB250" s="71"/>
      <c r="LXC250" s="41"/>
      <c r="LXD250" s="53"/>
      <c r="LXE250" s="53"/>
      <c r="LXF250" s="71"/>
      <c r="LXG250" s="41"/>
      <c r="LXH250" s="53"/>
      <c r="LXI250" s="53"/>
      <c r="LXJ250" s="71"/>
      <c r="LXK250" s="41"/>
      <c r="LXL250" s="53"/>
      <c r="LXM250" s="53"/>
      <c r="LXN250" s="71"/>
      <c r="LXO250" s="41"/>
      <c r="LXP250" s="53"/>
      <c r="LXQ250" s="53"/>
      <c r="LXR250" s="71"/>
      <c r="LXS250" s="41"/>
      <c r="LXT250" s="53"/>
      <c r="LXU250" s="53"/>
      <c r="LXV250" s="71"/>
      <c r="LXW250" s="41"/>
      <c r="LXX250" s="53"/>
      <c r="LXY250" s="53"/>
      <c r="LXZ250" s="71"/>
      <c r="LYA250" s="41"/>
      <c r="LYB250" s="53"/>
      <c r="LYC250" s="53"/>
      <c r="LYD250" s="71"/>
      <c r="LYE250" s="41"/>
      <c r="LYF250" s="53"/>
      <c r="LYG250" s="53"/>
      <c r="LYH250" s="71"/>
      <c r="LYI250" s="41"/>
      <c r="LYJ250" s="53"/>
      <c r="LYK250" s="53"/>
      <c r="LYL250" s="71"/>
      <c r="LYM250" s="41"/>
      <c r="LYN250" s="53"/>
      <c r="LYO250" s="53"/>
      <c r="LYP250" s="71"/>
      <c r="LYQ250" s="41"/>
      <c r="LYR250" s="53"/>
      <c r="LYS250" s="53"/>
      <c r="LYT250" s="71"/>
      <c r="LYU250" s="41"/>
      <c r="LYV250" s="53"/>
      <c r="LYW250" s="53"/>
      <c r="LYX250" s="71"/>
      <c r="LYY250" s="41"/>
      <c r="LYZ250" s="53"/>
      <c r="LZA250" s="53"/>
      <c r="LZB250" s="71"/>
      <c r="LZC250" s="41"/>
      <c r="LZD250" s="53"/>
      <c r="LZE250" s="53"/>
      <c r="LZF250" s="71"/>
      <c r="LZG250" s="41"/>
      <c r="LZH250" s="53"/>
      <c r="LZI250" s="53"/>
      <c r="LZJ250" s="71"/>
      <c r="LZK250" s="41"/>
      <c r="LZL250" s="53"/>
      <c r="LZM250" s="53"/>
      <c r="LZN250" s="71"/>
      <c r="LZO250" s="41"/>
      <c r="LZP250" s="53"/>
      <c r="LZQ250" s="53"/>
      <c r="LZR250" s="71"/>
      <c r="LZS250" s="41"/>
      <c r="LZT250" s="53"/>
      <c r="LZU250" s="53"/>
      <c r="LZV250" s="71"/>
      <c r="LZW250" s="41"/>
      <c r="LZX250" s="53"/>
      <c r="LZY250" s="53"/>
      <c r="LZZ250" s="71"/>
      <c r="MAA250" s="41"/>
      <c r="MAB250" s="53"/>
      <c r="MAC250" s="53"/>
      <c r="MAD250" s="71"/>
      <c r="MAE250" s="41"/>
      <c r="MAF250" s="53"/>
      <c r="MAG250" s="53"/>
      <c r="MAH250" s="71"/>
      <c r="MAI250" s="41"/>
      <c r="MAJ250" s="53"/>
      <c r="MAK250" s="53"/>
      <c r="MAL250" s="71"/>
      <c r="MAM250" s="41"/>
      <c r="MAN250" s="53"/>
      <c r="MAO250" s="53"/>
      <c r="MAP250" s="71"/>
      <c r="MAQ250" s="41"/>
      <c r="MAR250" s="53"/>
      <c r="MAS250" s="53"/>
      <c r="MAT250" s="71"/>
      <c r="MAU250" s="41"/>
      <c r="MAV250" s="53"/>
      <c r="MAW250" s="53"/>
      <c r="MAX250" s="71"/>
      <c r="MAY250" s="41"/>
      <c r="MAZ250" s="53"/>
      <c r="MBA250" s="53"/>
      <c r="MBB250" s="71"/>
      <c r="MBC250" s="41"/>
      <c r="MBD250" s="53"/>
      <c r="MBE250" s="53"/>
      <c r="MBF250" s="71"/>
      <c r="MBG250" s="41"/>
      <c r="MBH250" s="53"/>
      <c r="MBI250" s="53"/>
      <c r="MBJ250" s="71"/>
      <c r="MBK250" s="41"/>
      <c r="MBL250" s="53"/>
      <c r="MBM250" s="53"/>
      <c r="MBN250" s="71"/>
      <c r="MBO250" s="41"/>
      <c r="MBP250" s="53"/>
      <c r="MBQ250" s="53"/>
      <c r="MBR250" s="71"/>
      <c r="MBS250" s="41"/>
      <c r="MBT250" s="53"/>
      <c r="MBU250" s="53"/>
      <c r="MBV250" s="71"/>
      <c r="MBW250" s="41"/>
      <c r="MBX250" s="53"/>
      <c r="MBY250" s="53"/>
      <c r="MBZ250" s="71"/>
      <c r="MCA250" s="41"/>
      <c r="MCB250" s="53"/>
      <c r="MCC250" s="53"/>
      <c r="MCD250" s="71"/>
      <c r="MCE250" s="41"/>
      <c r="MCF250" s="53"/>
      <c r="MCG250" s="53"/>
      <c r="MCH250" s="71"/>
      <c r="MCI250" s="41"/>
      <c r="MCJ250" s="53"/>
      <c r="MCK250" s="53"/>
      <c r="MCL250" s="71"/>
      <c r="MCM250" s="41"/>
      <c r="MCN250" s="53"/>
      <c r="MCO250" s="53"/>
      <c r="MCP250" s="71"/>
      <c r="MCQ250" s="41"/>
      <c r="MCR250" s="53"/>
      <c r="MCS250" s="53"/>
      <c r="MCT250" s="71"/>
      <c r="MCU250" s="41"/>
      <c r="MCV250" s="53"/>
      <c r="MCW250" s="53"/>
      <c r="MCX250" s="71"/>
      <c r="MCY250" s="41"/>
      <c r="MCZ250" s="53"/>
      <c r="MDA250" s="53"/>
      <c r="MDB250" s="71"/>
      <c r="MDC250" s="41"/>
      <c r="MDD250" s="53"/>
      <c r="MDE250" s="53"/>
      <c r="MDF250" s="71"/>
      <c r="MDG250" s="41"/>
      <c r="MDH250" s="53"/>
      <c r="MDI250" s="53"/>
      <c r="MDJ250" s="71"/>
      <c r="MDK250" s="41"/>
      <c r="MDL250" s="53"/>
      <c r="MDM250" s="53"/>
      <c r="MDN250" s="71"/>
      <c r="MDO250" s="41"/>
      <c r="MDP250" s="53"/>
      <c r="MDQ250" s="53"/>
      <c r="MDR250" s="71"/>
      <c r="MDS250" s="41"/>
      <c r="MDT250" s="53"/>
      <c r="MDU250" s="53"/>
      <c r="MDV250" s="71"/>
      <c r="MDW250" s="41"/>
      <c r="MDX250" s="53"/>
      <c r="MDY250" s="53"/>
      <c r="MDZ250" s="71"/>
      <c r="MEA250" s="41"/>
      <c r="MEB250" s="53"/>
      <c r="MEC250" s="53"/>
      <c r="MED250" s="71"/>
      <c r="MEE250" s="41"/>
      <c r="MEF250" s="53"/>
      <c r="MEG250" s="53"/>
      <c r="MEH250" s="71"/>
      <c r="MEI250" s="41"/>
      <c r="MEJ250" s="53"/>
      <c r="MEK250" s="53"/>
      <c r="MEL250" s="71"/>
      <c r="MEM250" s="41"/>
      <c r="MEN250" s="53"/>
      <c r="MEO250" s="53"/>
      <c r="MEP250" s="71"/>
      <c r="MEQ250" s="41"/>
      <c r="MER250" s="53"/>
      <c r="MES250" s="53"/>
      <c r="MET250" s="71"/>
      <c r="MEU250" s="41"/>
      <c r="MEV250" s="53"/>
      <c r="MEW250" s="53"/>
      <c r="MEX250" s="71"/>
      <c r="MEY250" s="41"/>
      <c r="MEZ250" s="53"/>
      <c r="MFA250" s="53"/>
      <c r="MFB250" s="71"/>
      <c r="MFC250" s="41"/>
      <c r="MFD250" s="53"/>
      <c r="MFE250" s="53"/>
      <c r="MFF250" s="71"/>
      <c r="MFG250" s="41"/>
      <c r="MFH250" s="53"/>
      <c r="MFI250" s="53"/>
      <c r="MFJ250" s="71"/>
      <c r="MFK250" s="41"/>
      <c r="MFL250" s="53"/>
      <c r="MFM250" s="53"/>
      <c r="MFN250" s="71"/>
      <c r="MFO250" s="41"/>
      <c r="MFP250" s="53"/>
      <c r="MFQ250" s="53"/>
      <c r="MFR250" s="71"/>
      <c r="MFS250" s="41"/>
      <c r="MFT250" s="53"/>
      <c r="MFU250" s="53"/>
      <c r="MFV250" s="71"/>
      <c r="MFW250" s="41"/>
      <c r="MFX250" s="53"/>
      <c r="MFY250" s="53"/>
      <c r="MFZ250" s="71"/>
      <c r="MGA250" s="41"/>
      <c r="MGB250" s="53"/>
      <c r="MGC250" s="53"/>
      <c r="MGD250" s="71"/>
      <c r="MGE250" s="41"/>
      <c r="MGF250" s="53"/>
      <c r="MGG250" s="53"/>
      <c r="MGH250" s="71"/>
      <c r="MGI250" s="41"/>
      <c r="MGJ250" s="53"/>
      <c r="MGK250" s="53"/>
      <c r="MGL250" s="71"/>
      <c r="MGM250" s="41"/>
      <c r="MGN250" s="53"/>
      <c r="MGO250" s="53"/>
      <c r="MGP250" s="71"/>
      <c r="MGQ250" s="41"/>
      <c r="MGR250" s="53"/>
      <c r="MGS250" s="53"/>
      <c r="MGT250" s="71"/>
      <c r="MGU250" s="41"/>
      <c r="MGV250" s="53"/>
      <c r="MGW250" s="53"/>
      <c r="MGX250" s="71"/>
      <c r="MGY250" s="41"/>
      <c r="MGZ250" s="53"/>
      <c r="MHA250" s="53"/>
      <c r="MHB250" s="71"/>
      <c r="MHC250" s="41"/>
      <c r="MHD250" s="53"/>
      <c r="MHE250" s="53"/>
      <c r="MHF250" s="71"/>
      <c r="MHG250" s="41"/>
      <c r="MHH250" s="53"/>
      <c r="MHI250" s="53"/>
      <c r="MHJ250" s="71"/>
      <c r="MHK250" s="41"/>
      <c r="MHL250" s="53"/>
      <c r="MHM250" s="53"/>
      <c r="MHN250" s="71"/>
      <c r="MHO250" s="41"/>
      <c r="MHP250" s="53"/>
      <c r="MHQ250" s="53"/>
      <c r="MHR250" s="71"/>
      <c r="MHS250" s="41"/>
      <c r="MHT250" s="53"/>
      <c r="MHU250" s="53"/>
      <c r="MHV250" s="71"/>
      <c r="MHW250" s="41"/>
      <c r="MHX250" s="53"/>
      <c r="MHY250" s="53"/>
      <c r="MHZ250" s="71"/>
      <c r="MIA250" s="41"/>
      <c r="MIB250" s="53"/>
      <c r="MIC250" s="53"/>
      <c r="MID250" s="71"/>
      <c r="MIE250" s="41"/>
      <c r="MIF250" s="53"/>
      <c r="MIG250" s="53"/>
      <c r="MIH250" s="71"/>
      <c r="MII250" s="41"/>
      <c r="MIJ250" s="53"/>
      <c r="MIK250" s="53"/>
      <c r="MIL250" s="71"/>
      <c r="MIM250" s="41"/>
      <c r="MIN250" s="53"/>
      <c r="MIO250" s="53"/>
      <c r="MIP250" s="71"/>
      <c r="MIQ250" s="41"/>
      <c r="MIR250" s="53"/>
      <c r="MIS250" s="53"/>
      <c r="MIT250" s="71"/>
      <c r="MIU250" s="41"/>
      <c r="MIV250" s="53"/>
      <c r="MIW250" s="53"/>
      <c r="MIX250" s="71"/>
      <c r="MIY250" s="41"/>
      <c r="MIZ250" s="53"/>
      <c r="MJA250" s="53"/>
      <c r="MJB250" s="71"/>
      <c r="MJC250" s="41"/>
      <c r="MJD250" s="53"/>
      <c r="MJE250" s="53"/>
      <c r="MJF250" s="71"/>
      <c r="MJG250" s="41"/>
      <c r="MJH250" s="53"/>
      <c r="MJI250" s="53"/>
      <c r="MJJ250" s="71"/>
      <c r="MJK250" s="41"/>
      <c r="MJL250" s="53"/>
      <c r="MJM250" s="53"/>
      <c r="MJN250" s="71"/>
      <c r="MJO250" s="41"/>
      <c r="MJP250" s="53"/>
      <c r="MJQ250" s="53"/>
      <c r="MJR250" s="71"/>
      <c r="MJS250" s="41"/>
      <c r="MJT250" s="53"/>
      <c r="MJU250" s="53"/>
      <c r="MJV250" s="71"/>
      <c r="MJW250" s="41"/>
      <c r="MJX250" s="53"/>
      <c r="MJY250" s="53"/>
      <c r="MJZ250" s="71"/>
      <c r="MKA250" s="41"/>
      <c r="MKB250" s="53"/>
      <c r="MKC250" s="53"/>
      <c r="MKD250" s="71"/>
      <c r="MKE250" s="41"/>
      <c r="MKF250" s="53"/>
      <c r="MKG250" s="53"/>
      <c r="MKH250" s="71"/>
      <c r="MKI250" s="41"/>
      <c r="MKJ250" s="53"/>
      <c r="MKK250" s="53"/>
      <c r="MKL250" s="71"/>
      <c r="MKM250" s="41"/>
      <c r="MKN250" s="53"/>
      <c r="MKO250" s="53"/>
      <c r="MKP250" s="71"/>
      <c r="MKQ250" s="41"/>
      <c r="MKR250" s="53"/>
      <c r="MKS250" s="53"/>
      <c r="MKT250" s="71"/>
      <c r="MKU250" s="41"/>
      <c r="MKV250" s="53"/>
      <c r="MKW250" s="53"/>
      <c r="MKX250" s="71"/>
      <c r="MKY250" s="41"/>
      <c r="MKZ250" s="53"/>
      <c r="MLA250" s="53"/>
      <c r="MLB250" s="71"/>
      <c r="MLC250" s="41"/>
      <c r="MLD250" s="53"/>
      <c r="MLE250" s="53"/>
      <c r="MLF250" s="71"/>
      <c r="MLG250" s="41"/>
      <c r="MLH250" s="53"/>
      <c r="MLI250" s="53"/>
      <c r="MLJ250" s="71"/>
      <c r="MLK250" s="41"/>
      <c r="MLL250" s="53"/>
      <c r="MLM250" s="53"/>
      <c r="MLN250" s="71"/>
      <c r="MLO250" s="41"/>
      <c r="MLP250" s="53"/>
      <c r="MLQ250" s="53"/>
      <c r="MLR250" s="71"/>
      <c r="MLS250" s="41"/>
      <c r="MLT250" s="53"/>
      <c r="MLU250" s="53"/>
      <c r="MLV250" s="71"/>
      <c r="MLW250" s="41"/>
      <c r="MLX250" s="53"/>
      <c r="MLY250" s="53"/>
      <c r="MLZ250" s="71"/>
      <c r="MMA250" s="41"/>
      <c r="MMB250" s="53"/>
      <c r="MMC250" s="53"/>
      <c r="MMD250" s="71"/>
      <c r="MME250" s="41"/>
      <c r="MMF250" s="53"/>
      <c r="MMG250" s="53"/>
      <c r="MMH250" s="71"/>
      <c r="MMI250" s="41"/>
      <c r="MMJ250" s="53"/>
      <c r="MMK250" s="53"/>
      <c r="MML250" s="71"/>
      <c r="MMM250" s="41"/>
      <c r="MMN250" s="53"/>
      <c r="MMO250" s="53"/>
      <c r="MMP250" s="71"/>
      <c r="MMQ250" s="41"/>
      <c r="MMR250" s="53"/>
      <c r="MMS250" s="53"/>
      <c r="MMT250" s="71"/>
      <c r="MMU250" s="41"/>
      <c r="MMV250" s="53"/>
      <c r="MMW250" s="53"/>
      <c r="MMX250" s="71"/>
      <c r="MMY250" s="41"/>
      <c r="MMZ250" s="53"/>
      <c r="MNA250" s="53"/>
      <c r="MNB250" s="71"/>
      <c r="MNC250" s="41"/>
      <c r="MND250" s="53"/>
      <c r="MNE250" s="53"/>
      <c r="MNF250" s="71"/>
      <c r="MNG250" s="41"/>
      <c r="MNH250" s="53"/>
      <c r="MNI250" s="53"/>
      <c r="MNJ250" s="71"/>
      <c r="MNK250" s="41"/>
      <c r="MNL250" s="53"/>
      <c r="MNM250" s="53"/>
      <c r="MNN250" s="71"/>
      <c r="MNO250" s="41"/>
      <c r="MNP250" s="53"/>
      <c r="MNQ250" s="53"/>
      <c r="MNR250" s="71"/>
      <c r="MNS250" s="41"/>
      <c r="MNT250" s="53"/>
      <c r="MNU250" s="53"/>
      <c r="MNV250" s="71"/>
      <c r="MNW250" s="41"/>
      <c r="MNX250" s="53"/>
      <c r="MNY250" s="53"/>
      <c r="MNZ250" s="71"/>
      <c r="MOA250" s="41"/>
      <c r="MOB250" s="53"/>
      <c r="MOC250" s="53"/>
      <c r="MOD250" s="71"/>
      <c r="MOE250" s="41"/>
      <c r="MOF250" s="53"/>
      <c r="MOG250" s="53"/>
      <c r="MOH250" s="71"/>
      <c r="MOI250" s="41"/>
      <c r="MOJ250" s="53"/>
      <c r="MOK250" s="53"/>
      <c r="MOL250" s="71"/>
      <c r="MOM250" s="41"/>
      <c r="MON250" s="53"/>
      <c r="MOO250" s="53"/>
      <c r="MOP250" s="71"/>
      <c r="MOQ250" s="41"/>
      <c r="MOR250" s="53"/>
      <c r="MOS250" s="53"/>
      <c r="MOT250" s="71"/>
      <c r="MOU250" s="41"/>
      <c r="MOV250" s="53"/>
      <c r="MOW250" s="53"/>
      <c r="MOX250" s="71"/>
      <c r="MOY250" s="41"/>
      <c r="MOZ250" s="53"/>
      <c r="MPA250" s="53"/>
      <c r="MPB250" s="71"/>
      <c r="MPC250" s="41"/>
      <c r="MPD250" s="53"/>
      <c r="MPE250" s="53"/>
      <c r="MPF250" s="71"/>
      <c r="MPG250" s="41"/>
      <c r="MPH250" s="53"/>
      <c r="MPI250" s="53"/>
      <c r="MPJ250" s="71"/>
      <c r="MPK250" s="41"/>
      <c r="MPL250" s="53"/>
      <c r="MPM250" s="53"/>
      <c r="MPN250" s="71"/>
      <c r="MPO250" s="41"/>
      <c r="MPP250" s="53"/>
      <c r="MPQ250" s="53"/>
      <c r="MPR250" s="71"/>
      <c r="MPS250" s="41"/>
      <c r="MPT250" s="53"/>
      <c r="MPU250" s="53"/>
      <c r="MPV250" s="71"/>
      <c r="MPW250" s="41"/>
      <c r="MPX250" s="53"/>
      <c r="MPY250" s="53"/>
      <c r="MPZ250" s="71"/>
      <c r="MQA250" s="41"/>
      <c r="MQB250" s="53"/>
      <c r="MQC250" s="53"/>
      <c r="MQD250" s="71"/>
      <c r="MQE250" s="41"/>
      <c r="MQF250" s="53"/>
      <c r="MQG250" s="53"/>
      <c r="MQH250" s="71"/>
      <c r="MQI250" s="41"/>
      <c r="MQJ250" s="53"/>
      <c r="MQK250" s="53"/>
      <c r="MQL250" s="71"/>
      <c r="MQM250" s="41"/>
      <c r="MQN250" s="53"/>
      <c r="MQO250" s="53"/>
      <c r="MQP250" s="71"/>
      <c r="MQQ250" s="41"/>
      <c r="MQR250" s="53"/>
      <c r="MQS250" s="53"/>
      <c r="MQT250" s="71"/>
      <c r="MQU250" s="41"/>
      <c r="MQV250" s="53"/>
      <c r="MQW250" s="53"/>
      <c r="MQX250" s="71"/>
      <c r="MQY250" s="41"/>
      <c r="MQZ250" s="53"/>
      <c r="MRA250" s="53"/>
      <c r="MRB250" s="71"/>
      <c r="MRC250" s="41"/>
      <c r="MRD250" s="53"/>
      <c r="MRE250" s="53"/>
      <c r="MRF250" s="71"/>
      <c r="MRG250" s="41"/>
      <c r="MRH250" s="53"/>
      <c r="MRI250" s="53"/>
      <c r="MRJ250" s="71"/>
      <c r="MRK250" s="41"/>
      <c r="MRL250" s="53"/>
      <c r="MRM250" s="53"/>
      <c r="MRN250" s="71"/>
      <c r="MRO250" s="41"/>
      <c r="MRP250" s="53"/>
      <c r="MRQ250" s="53"/>
      <c r="MRR250" s="71"/>
      <c r="MRS250" s="41"/>
      <c r="MRT250" s="53"/>
      <c r="MRU250" s="53"/>
      <c r="MRV250" s="71"/>
      <c r="MRW250" s="41"/>
      <c r="MRX250" s="53"/>
      <c r="MRY250" s="53"/>
      <c r="MRZ250" s="71"/>
      <c r="MSA250" s="41"/>
      <c r="MSB250" s="53"/>
      <c r="MSC250" s="53"/>
      <c r="MSD250" s="71"/>
      <c r="MSE250" s="41"/>
      <c r="MSF250" s="53"/>
      <c r="MSG250" s="53"/>
      <c r="MSH250" s="71"/>
      <c r="MSI250" s="41"/>
      <c r="MSJ250" s="53"/>
      <c r="MSK250" s="53"/>
      <c r="MSL250" s="71"/>
      <c r="MSM250" s="41"/>
      <c r="MSN250" s="53"/>
      <c r="MSO250" s="53"/>
      <c r="MSP250" s="71"/>
      <c r="MSQ250" s="41"/>
      <c r="MSR250" s="53"/>
      <c r="MSS250" s="53"/>
      <c r="MST250" s="71"/>
      <c r="MSU250" s="41"/>
      <c r="MSV250" s="53"/>
      <c r="MSW250" s="53"/>
      <c r="MSX250" s="71"/>
      <c r="MSY250" s="41"/>
      <c r="MSZ250" s="53"/>
      <c r="MTA250" s="53"/>
      <c r="MTB250" s="71"/>
      <c r="MTC250" s="41"/>
      <c r="MTD250" s="53"/>
      <c r="MTE250" s="53"/>
      <c r="MTF250" s="71"/>
      <c r="MTG250" s="41"/>
      <c r="MTH250" s="53"/>
      <c r="MTI250" s="53"/>
      <c r="MTJ250" s="71"/>
      <c r="MTK250" s="41"/>
      <c r="MTL250" s="53"/>
      <c r="MTM250" s="53"/>
      <c r="MTN250" s="71"/>
      <c r="MTO250" s="41"/>
      <c r="MTP250" s="53"/>
      <c r="MTQ250" s="53"/>
      <c r="MTR250" s="71"/>
      <c r="MTS250" s="41"/>
      <c r="MTT250" s="53"/>
      <c r="MTU250" s="53"/>
      <c r="MTV250" s="71"/>
      <c r="MTW250" s="41"/>
      <c r="MTX250" s="53"/>
      <c r="MTY250" s="53"/>
      <c r="MTZ250" s="71"/>
      <c r="MUA250" s="41"/>
      <c r="MUB250" s="53"/>
      <c r="MUC250" s="53"/>
      <c r="MUD250" s="71"/>
      <c r="MUE250" s="41"/>
      <c r="MUF250" s="53"/>
      <c r="MUG250" s="53"/>
      <c r="MUH250" s="71"/>
      <c r="MUI250" s="41"/>
      <c r="MUJ250" s="53"/>
      <c r="MUK250" s="53"/>
      <c r="MUL250" s="71"/>
      <c r="MUM250" s="41"/>
      <c r="MUN250" s="53"/>
      <c r="MUO250" s="53"/>
      <c r="MUP250" s="71"/>
      <c r="MUQ250" s="41"/>
      <c r="MUR250" s="53"/>
      <c r="MUS250" s="53"/>
      <c r="MUT250" s="71"/>
      <c r="MUU250" s="41"/>
      <c r="MUV250" s="53"/>
      <c r="MUW250" s="53"/>
      <c r="MUX250" s="71"/>
      <c r="MUY250" s="41"/>
      <c r="MUZ250" s="53"/>
      <c r="MVA250" s="53"/>
      <c r="MVB250" s="71"/>
      <c r="MVC250" s="41"/>
      <c r="MVD250" s="53"/>
      <c r="MVE250" s="53"/>
      <c r="MVF250" s="71"/>
      <c r="MVG250" s="41"/>
      <c r="MVH250" s="53"/>
      <c r="MVI250" s="53"/>
      <c r="MVJ250" s="71"/>
      <c r="MVK250" s="41"/>
      <c r="MVL250" s="53"/>
      <c r="MVM250" s="53"/>
      <c r="MVN250" s="71"/>
      <c r="MVO250" s="41"/>
      <c r="MVP250" s="53"/>
      <c r="MVQ250" s="53"/>
      <c r="MVR250" s="71"/>
      <c r="MVS250" s="41"/>
      <c r="MVT250" s="53"/>
      <c r="MVU250" s="53"/>
      <c r="MVV250" s="71"/>
      <c r="MVW250" s="41"/>
      <c r="MVX250" s="53"/>
      <c r="MVY250" s="53"/>
      <c r="MVZ250" s="71"/>
      <c r="MWA250" s="41"/>
      <c r="MWB250" s="53"/>
      <c r="MWC250" s="53"/>
      <c r="MWD250" s="71"/>
      <c r="MWE250" s="41"/>
      <c r="MWF250" s="53"/>
      <c r="MWG250" s="53"/>
      <c r="MWH250" s="71"/>
      <c r="MWI250" s="41"/>
      <c r="MWJ250" s="53"/>
      <c r="MWK250" s="53"/>
      <c r="MWL250" s="71"/>
      <c r="MWM250" s="41"/>
      <c r="MWN250" s="53"/>
      <c r="MWO250" s="53"/>
      <c r="MWP250" s="71"/>
      <c r="MWQ250" s="41"/>
      <c r="MWR250" s="53"/>
      <c r="MWS250" s="53"/>
      <c r="MWT250" s="71"/>
      <c r="MWU250" s="41"/>
      <c r="MWV250" s="53"/>
      <c r="MWW250" s="53"/>
      <c r="MWX250" s="71"/>
      <c r="MWY250" s="41"/>
      <c r="MWZ250" s="53"/>
      <c r="MXA250" s="53"/>
      <c r="MXB250" s="71"/>
      <c r="MXC250" s="41"/>
      <c r="MXD250" s="53"/>
      <c r="MXE250" s="53"/>
      <c r="MXF250" s="71"/>
      <c r="MXG250" s="41"/>
      <c r="MXH250" s="53"/>
      <c r="MXI250" s="53"/>
      <c r="MXJ250" s="71"/>
      <c r="MXK250" s="41"/>
      <c r="MXL250" s="53"/>
      <c r="MXM250" s="53"/>
      <c r="MXN250" s="71"/>
      <c r="MXO250" s="41"/>
      <c r="MXP250" s="53"/>
      <c r="MXQ250" s="53"/>
      <c r="MXR250" s="71"/>
      <c r="MXS250" s="41"/>
      <c r="MXT250" s="53"/>
      <c r="MXU250" s="53"/>
      <c r="MXV250" s="71"/>
      <c r="MXW250" s="41"/>
      <c r="MXX250" s="53"/>
      <c r="MXY250" s="53"/>
      <c r="MXZ250" s="71"/>
      <c r="MYA250" s="41"/>
      <c r="MYB250" s="53"/>
      <c r="MYC250" s="53"/>
      <c r="MYD250" s="71"/>
      <c r="MYE250" s="41"/>
      <c r="MYF250" s="53"/>
      <c r="MYG250" s="53"/>
      <c r="MYH250" s="71"/>
      <c r="MYI250" s="41"/>
      <c r="MYJ250" s="53"/>
      <c r="MYK250" s="53"/>
      <c r="MYL250" s="71"/>
      <c r="MYM250" s="41"/>
      <c r="MYN250" s="53"/>
      <c r="MYO250" s="53"/>
      <c r="MYP250" s="71"/>
      <c r="MYQ250" s="41"/>
      <c r="MYR250" s="53"/>
      <c r="MYS250" s="53"/>
      <c r="MYT250" s="71"/>
      <c r="MYU250" s="41"/>
      <c r="MYV250" s="53"/>
      <c r="MYW250" s="53"/>
      <c r="MYX250" s="71"/>
      <c r="MYY250" s="41"/>
      <c r="MYZ250" s="53"/>
      <c r="MZA250" s="53"/>
      <c r="MZB250" s="71"/>
      <c r="MZC250" s="41"/>
      <c r="MZD250" s="53"/>
      <c r="MZE250" s="53"/>
      <c r="MZF250" s="71"/>
      <c r="MZG250" s="41"/>
      <c r="MZH250" s="53"/>
      <c r="MZI250" s="53"/>
      <c r="MZJ250" s="71"/>
      <c r="MZK250" s="41"/>
      <c r="MZL250" s="53"/>
      <c r="MZM250" s="53"/>
      <c r="MZN250" s="71"/>
      <c r="MZO250" s="41"/>
      <c r="MZP250" s="53"/>
      <c r="MZQ250" s="53"/>
      <c r="MZR250" s="71"/>
      <c r="MZS250" s="41"/>
      <c r="MZT250" s="53"/>
      <c r="MZU250" s="53"/>
      <c r="MZV250" s="71"/>
      <c r="MZW250" s="41"/>
      <c r="MZX250" s="53"/>
      <c r="MZY250" s="53"/>
      <c r="MZZ250" s="71"/>
      <c r="NAA250" s="41"/>
      <c r="NAB250" s="53"/>
      <c r="NAC250" s="53"/>
      <c r="NAD250" s="71"/>
      <c r="NAE250" s="41"/>
      <c r="NAF250" s="53"/>
      <c r="NAG250" s="53"/>
      <c r="NAH250" s="71"/>
      <c r="NAI250" s="41"/>
      <c r="NAJ250" s="53"/>
      <c r="NAK250" s="53"/>
      <c r="NAL250" s="71"/>
      <c r="NAM250" s="41"/>
      <c r="NAN250" s="53"/>
      <c r="NAO250" s="53"/>
      <c r="NAP250" s="71"/>
      <c r="NAQ250" s="41"/>
      <c r="NAR250" s="53"/>
      <c r="NAS250" s="53"/>
      <c r="NAT250" s="71"/>
      <c r="NAU250" s="41"/>
      <c r="NAV250" s="53"/>
      <c r="NAW250" s="53"/>
      <c r="NAX250" s="71"/>
      <c r="NAY250" s="41"/>
      <c r="NAZ250" s="53"/>
      <c r="NBA250" s="53"/>
      <c r="NBB250" s="71"/>
      <c r="NBC250" s="41"/>
      <c r="NBD250" s="53"/>
      <c r="NBE250" s="53"/>
      <c r="NBF250" s="71"/>
      <c r="NBG250" s="41"/>
      <c r="NBH250" s="53"/>
      <c r="NBI250" s="53"/>
      <c r="NBJ250" s="71"/>
      <c r="NBK250" s="41"/>
      <c r="NBL250" s="53"/>
      <c r="NBM250" s="53"/>
      <c r="NBN250" s="71"/>
      <c r="NBO250" s="41"/>
      <c r="NBP250" s="53"/>
      <c r="NBQ250" s="53"/>
      <c r="NBR250" s="71"/>
      <c r="NBS250" s="41"/>
      <c r="NBT250" s="53"/>
      <c r="NBU250" s="53"/>
      <c r="NBV250" s="71"/>
      <c r="NBW250" s="41"/>
      <c r="NBX250" s="53"/>
      <c r="NBY250" s="53"/>
      <c r="NBZ250" s="71"/>
      <c r="NCA250" s="41"/>
      <c r="NCB250" s="53"/>
      <c r="NCC250" s="53"/>
      <c r="NCD250" s="71"/>
      <c r="NCE250" s="41"/>
      <c r="NCF250" s="53"/>
      <c r="NCG250" s="53"/>
      <c r="NCH250" s="71"/>
      <c r="NCI250" s="41"/>
      <c r="NCJ250" s="53"/>
      <c r="NCK250" s="53"/>
      <c r="NCL250" s="71"/>
      <c r="NCM250" s="41"/>
      <c r="NCN250" s="53"/>
      <c r="NCO250" s="53"/>
      <c r="NCP250" s="71"/>
      <c r="NCQ250" s="41"/>
      <c r="NCR250" s="53"/>
      <c r="NCS250" s="53"/>
      <c r="NCT250" s="71"/>
      <c r="NCU250" s="41"/>
      <c r="NCV250" s="53"/>
      <c r="NCW250" s="53"/>
      <c r="NCX250" s="71"/>
      <c r="NCY250" s="41"/>
      <c r="NCZ250" s="53"/>
      <c r="NDA250" s="53"/>
      <c r="NDB250" s="71"/>
      <c r="NDC250" s="41"/>
      <c r="NDD250" s="53"/>
      <c r="NDE250" s="53"/>
      <c r="NDF250" s="71"/>
      <c r="NDG250" s="41"/>
      <c r="NDH250" s="53"/>
      <c r="NDI250" s="53"/>
      <c r="NDJ250" s="71"/>
      <c r="NDK250" s="41"/>
      <c r="NDL250" s="53"/>
      <c r="NDM250" s="53"/>
      <c r="NDN250" s="71"/>
      <c r="NDO250" s="41"/>
      <c r="NDP250" s="53"/>
      <c r="NDQ250" s="53"/>
      <c r="NDR250" s="71"/>
      <c r="NDS250" s="41"/>
      <c r="NDT250" s="53"/>
      <c r="NDU250" s="53"/>
      <c r="NDV250" s="71"/>
      <c r="NDW250" s="41"/>
      <c r="NDX250" s="53"/>
      <c r="NDY250" s="53"/>
      <c r="NDZ250" s="71"/>
      <c r="NEA250" s="41"/>
      <c r="NEB250" s="53"/>
      <c r="NEC250" s="53"/>
      <c r="NED250" s="71"/>
      <c r="NEE250" s="41"/>
      <c r="NEF250" s="53"/>
      <c r="NEG250" s="53"/>
      <c r="NEH250" s="71"/>
      <c r="NEI250" s="41"/>
      <c r="NEJ250" s="53"/>
      <c r="NEK250" s="53"/>
      <c r="NEL250" s="71"/>
      <c r="NEM250" s="41"/>
      <c r="NEN250" s="53"/>
      <c r="NEO250" s="53"/>
      <c r="NEP250" s="71"/>
      <c r="NEQ250" s="41"/>
      <c r="NER250" s="53"/>
      <c r="NES250" s="53"/>
      <c r="NET250" s="71"/>
      <c r="NEU250" s="41"/>
      <c r="NEV250" s="53"/>
      <c r="NEW250" s="53"/>
      <c r="NEX250" s="71"/>
      <c r="NEY250" s="41"/>
      <c r="NEZ250" s="53"/>
      <c r="NFA250" s="53"/>
      <c r="NFB250" s="71"/>
      <c r="NFC250" s="41"/>
      <c r="NFD250" s="53"/>
      <c r="NFE250" s="53"/>
      <c r="NFF250" s="71"/>
      <c r="NFG250" s="41"/>
      <c r="NFH250" s="53"/>
      <c r="NFI250" s="53"/>
      <c r="NFJ250" s="71"/>
      <c r="NFK250" s="41"/>
      <c r="NFL250" s="53"/>
      <c r="NFM250" s="53"/>
      <c r="NFN250" s="71"/>
      <c r="NFO250" s="41"/>
      <c r="NFP250" s="53"/>
      <c r="NFQ250" s="53"/>
      <c r="NFR250" s="71"/>
      <c r="NFS250" s="41"/>
      <c r="NFT250" s="53"/>
      <c r="NFU250" s="53"/>
      <c r="NFV250" s="71"/>
      <c r="NFW250" s="41"/>
      <c r="NFX250" s="53"/>
      <c r="NFY250" s="53"/>
      <c r="NFZ250" s="71"/>
      <c r="NGA250" s="41"/>
      <c r="NGB250" s="53"/>
      <c r="NGC250" s="53"/>
      <c r="NGD250" s="71"/>
      <c r="NGE250" s="41"/>
      <c r="NGF250" s="53"/>
      <c r="NGG250" s="53"/>
      <c r="NGH250" s="71"/>
      <c r="NGI250" s="41"/>
      <c r="NGJ250" s="53"/>
      <c r="NGK250" s="53"/>
      <c r="NGL250" s="71"/>
      <c r="NGM250" s="41"/>
      <c r="NGN250" s="53"/>
      <c r="NGO250" s="53"/>
      <c r="NGP250" s="71"/>
      <c r="NGQ250" s="41"/>
      <c r="NGR250" s="53"/>
      <c r="NGS250" s="53"/>
      <c r="NGT250" s="71"/>
      <c r="NGU250" s="41"/>
      <c r="NGV250" s="53"/>
      <c r="NGW250" s="53"/>
      <c r="NGX250" s="71"/>
      <c r="NGY250" s="41"/>
      <c r="NGZ250" s="53"/>
      <c r="NHA250" s="53"/>
      <c r="NHB250" s="71"/>
      <c r="NHC250" s="41"/>
      <c r="NHD250" s="53"/>
      <c r="NHE250" s="53"/>
      <c r="NHF250" s="71"/>
      <c r="NHG250" s="41"/>
      <c r="NHH250" s="53"/>
      <c r="NHI250" s="53"/>
      <c r="NHJ250" s="71"/>
      <c r="NHK250" s="41"/>
      <c r="NHL250" s="53"/>
      <c r="NHM250" s="53"/>
      <c r="NHN250" s="71"/>
      <c r="NHO250" s="41"/>
      <c r="NHP250" s="53"/>
      <c r="NHQ250" s="53"/>
      <c r="NHR250" s="71"/>
      <c r="NHS250" s="41"/>
      <c r="NHT250" s="53"/>
      <c r="NHU250" s="53"/>
      <c r="NHV250" s="71"/>
      <c r="NHW250" s="41"/>
      <c r="NHX250" s="53"/>
      <c r="NHY250" s="53"/>
      <c r="NHZ250" s="71"/>
      <c r="NIA250" s="41"/>
      <c r="NIB250" s="53"/>
      <c r="NIC250" s="53"/>
      <c r="NID250" s="71"/>
      <c r="NIE250" s="41"/>
      <c r="NIF250" s="53"/>
      <c r="NIG250" s="53"/>
      <c r="NIH250" s="71"/>
      <c r="NII250" s="41"/>
      <c r="NIJ250" s="53"/>
      <c r="NIK250" s="53"/>
      <c r="NIL250" s="71"/>
      <c r="NIM250" s="41"/>
      <c r="NIN250" s="53"/>
      <c r="NIO250" s="53"/>
      <c r="NIP250" s="71"/>
      <c r="NIQ250" s="41"/>
      <c r="NIR250" s="53"/>
      <c r="NIS250" s="53"/>
      <c r="NIT250" s="71"/>
      <c r="NIU250" s="41"/>
      <c r="NIV250" s="53"/>
      <c r="NIW250" s="53"/>
      <c r="NIX250" s="71"/>
      <c r="NIY250" s="41"/>
      <c r="NIZ250" s="53"/>
      <c r="NJA250" s="53"/>
      <c r="NJB250" s="71"/>
      <c r="NJC250" s="41"/>
      <c r="NJD250" s="53"/>
      <c r="NJE250" s="53"/>
      <c r="NJF250" s="71"/>
      <c r="NJG250" s="41"/>
      <c r="NJH250" s="53"/>
      <c r="NJI250" s="53"/>
      <c r="NJJ250" s="71"/>
      <c r="NJK250" s="41"/>
      <c r="NJL250" s="53"/>
      <c r="NJM250" s="53"/>
      <c r="NJN250" s="71"/>
      <c r="NJO250" s="41"/>
      <c r="NJP250" s="53"/>
      <c r="NJQ250" s="53"/>
      <c r="NJR250" s="71"/>
      <c r="NJS250" s="41"/>
      <c r="NJT250" s="53"/>
      <c r="NJU250" s="53"/>
      <c r="NJV250" s="71"/>
      <c r="NJW250" s="41"/>
      <c r="NJX250" s="53"/>
      <c r="NJY250" s="53"/>
      <c r="NJZ250" s="71"/>
      <c r="NKA250" s="41"/>
      <c r="NKB250" s="53"/>
      <c r="NKC250" s="53"/>
      <c r="NKD250" s="71"/>
      <c r="NKE250" s="41"/>
      <c r="NKF250" s="53"/>
      <c r="NKG250" s="53"/>
      <c r="NKH250" s="71"/>
      <c r="NKI250" s="41"/>
      <c r="NKJ250" s="53"/>
      <c r="NKK250" s="53"/>
      <c r="NKL250" s="71"/>
      <c r="NKM250" s="41"/>
      <c r="NKN250" s="53"/>
      <c r="NKO250" s="53"/>
      <c r="NKP250" s="71"/>
      <c r="NKQ250" s="41"/>
      <c r="NKR250" s="53"/>
      <c r="NKS250" s="53"/>
      <c r="NKT250" s="71"/>
      <c r="NKU250" s="41"/>
      <c r="NKV250" s="53"/>
      <c r="NKW250" s="53"/>
      <c r="NKX250" s="71"/>
      <c r="NKY250" s="41"/>
      <c r="NKZ250" s="53"/>
      <c r="NLA250" s="53"/>
      <c r="NLB250" s="71"/>
      <c r="NLC250" s="41"/>
      <c r="NLD250" s="53"/>
      <c r="NLE250" s="53"/>
      <c r="NLF250" s="71"/>
      <c r="NLG250" s="41"/>
      <c r="NLH250" s="53"/>
      <c r="NLI250" s="53"/>
      <c r="NLJ250" s="71"/>
      <c r="NLK250" s="41"/>
      <c r="NLL250" s="53"/>
      <c r="NLM250" s="53"/>
      <c r="NLN250" s="71"/>
      <c r="NLO250" s="41"/>
      <c r="NLP250" s="53"/>
      <c r="NLQ250" s="53"/>
      <c r="NLR250" s="71"/>
      <c r="NLS250" s="41"/>
      <c r="NLT250" s="53"/>
      <c r="NLU250" s="53"/>
      <c r="NLV250" s="71"/>
      <c r="NLW250" s="41"/>
      <c r="NLX250" s="53"/>
      <c r="NLY250" s="53"/>
      <c r="NLZ250" s="71"/>
      <c r="NMA250" s="41"/>
      <c r="NMB250" s="53"/>
      <c r="NMC250" s="53"/>
      <c r="NMD250" s="71"/>
      <c r="NME250" s="41"/>
      <c r="NMF250" s="53"/>
      <c r="NMG250" s="53"/>
      <c r="NMH250" s="71"/>
      <c r="NMI250" s="41"/>
      <c r="NMJ250" s="53"/>
      <c r="NMK250" s="53"/>
      <c r="NML250" s="71"/>
      <c r="NMM250" s="41"/>
      <c r="NMN250" s="53"/>
      <c r="NMO250" s="53"/>
      <c r="NMP250" s="71"/>
      <c r="NMQ250" s="41"/>
      <c r="NMR250" s="53"/>
      <c r="NMS250" s="53"/>
      <c r="NMT250" s="71"/>
      <c r="NMU250" s="41"/>
      <c r="NMV250" s="53"/>
      <c r="NMW250" s="53"/>
      <c r="NMX250" s="71"/>
      <c r="NMY250" s="41"/>
      <c r="NMZ250" s="53"/>
      <c r="NNA250" s="53"/>
      <c r="NNB250" s="71"/>
      <c r="NNC250" s="41"/>
      <c r="NND250" s="53"/>
      <c r="NNE250" s="53"/>
      <c r="NNF250" s="71"/>
      <c r="NNG250" s="41"/>
      <c r="NNH250" s="53"/>
      <c r="NNI250" s="53"/>
      <c r="NNJ250" s="71"/>
      <c r="NNK250" s="41"/>
      <c r="NNL250" s="53"/>
      <c r="NNM250" s="53"/>
      <c r="NNN250" s="71"/>
      <c r="NNO250" s="41"/>
      <c r="NNP250" s="53"/>
      <c r="NNQ250" s="53"/>
      <c r="NNR250" s="71"/>
      <c r="NNS250" s="41"/>
      <c r="NNT250" s="53"/>
      <c r="NNU250" s="53"/>
      <c r="NNV250" s="71"/>
      <c r="NNW250" s="41"/>
      <c r="NNX250" s="53"/>
      <c r="NNY250" s="53"/>
      <c r="NNZ250" s="71"/>
      <c r="NOA250" s="41"/>
      <c r="NOB250" s="53"/>
      <c r="NOC250" s="53"/>
      <c r="NOD250" s="71"/>
      <c r="NOE250" s="41"/>
      <c r="NOF250" s="53"/>
      <c r="NOG250" s="53"/>
      <c r="NOH250" s="71"/>
      <c r="NOI250" s="41"/>
      <c r="NOJ250" s="53"/>
      <c r="NOK250" s="53"/>
      <c r="NOL250" s="71"/>
      <c r="NOM250" s="41"/>
      <c r="NON250" s="53"/>
      <c r="NOO250" s="53"/>
      <c r="NOP250" s="71"/>
      <c r="NOQ250" s="41"/>
      <c r="NOR250" s="53"/>
      <c r="NOS250" s="53"/>
      <c r="NOT250" s="71"/>
      <c r="NOU250" s="41"/>
      <c r="NOV250" s="53"/>
      <c r="NOW250" s="53"/>
      <c r="NOX250" s="71"/>
      <c r="NOY250" s="41"/>
      <c r="NOZ250" s="53"/>
      <c r="NPA250" s="53"/>
      <c r="NPB250" s="71"/>
      <c r="NPC250" s="41"/>
      <c r="NPD250" s="53"/>
      <c r="NPE250" s="53"/>
      <c r="NPF250" s="71"/>
      <c r="NPG250" s="41"/>
      <c r="NPH250" s="53"/>
      <c r="NPI250" s="53"/>
      <c r="NPJ250" s="71"/>
      <c r="NPK250" s="41"/>
      <c r="NPL250" s="53"/>
      <c r="NPM250" s="53"/>
      <c r="NPN250" s="71"/>
      <c r="NPO250" s="41"/>
      <c r="NPP250" s="53"/>
      <c r="NPQ250" s="53"/>
      <c r="NPR250" s="71"/>
      <c r="NPS250" s="41"/>
      <c r="NPT250" s="53"/>
      <c r="NPU250" s="53"/>
      <c r="NPV250" s="71"/>
      <c r="NPW250" s="41"/>
      <c r="NPX250" s="53"/>
      <c r="NPY250" s="53"/>
      <c r="NPZ250" s="71"/>
      <c r="NQA250" s="41"/>
      <c r="NQB250" s="53"/>
      <c r="NQC250" s="53"/>
      <c r="NQD250" s="71"/>
      <c r="NQE250" s="41"/>
      <c r="NQF250" s="53"/>
      <c r="NQG250" s="53"/>
      <c r="NQH250" s="71"/>
      <c r="NQI250" s="41"/>
      <c r="NQJ250" s="53"/>
      <c r="NQK250" s="53"/>
      <c r="NQL250" s="71"/>
      <c r="NQM250" s="41"/>
      <c r="NQN250" s="53"/>
      <c r="NQO250" s="53"/>
      <c r="NQP250" s="71"/>
      <c r="NQQ250" s="41"/>
      <c r="NQR250" s="53"/>
      <c r="NQS250" s="53"/>
      <c r="NQT250" s="71"/>
      <c r="NQU250" s="41"/>
      <c r="NQV250" s="53"/>
      <c r="NQW250" s="53"/>
      <c r="NQX250" s="71"/>
      <c r="NQY250" s="41"/>
      <c r="NQZ250" s="53"/>
      <c r="NRA250" s="53"/>
      <c r="NRB250" s="71"/>
      <c r="NRC250" s="41"/>
      <c r="NRD250" s="53"/>
      <c r="NRE250" s="53"/>
      <c r="NRF250" s="71"/>
      <c r="NRG250" s="41"/>
      <c r="NRH250" s="53"/>
      <c r="NRI250" s="53"/>
      <c r="NRJ250" s="71"/>
      <c r="NRK250" s="41"/>
      <c r="NRL250" s="53"/>
      <c r="NRM250" s="53"/>
      <c r="NRN250" s="71"/>
      <c r="NRO250" s="41"/>
      <c r="NRP250" s="53"/>
      <c r="NRQ250" s="53"/>
      <c r="NRR250" s="71"/>
      <c r="NRS250" s="41"/>
      <c r="NRT250" s="53"/>
      <c r="NRU250" s="53"/>
      <c r="NRV250" s="71"/>
      <c r="NRW250" s="41"/>
      <c r="NRX250" s="53"/>
      <c r="NRY250" s="53"/>
      <c r="NRZ250" s="71"/>
      <c r="NSA250" s="41"/>
      <c r="NSB250" s="53"/>
      <c r="NSC250" s="53"/>
      <c r="NSD250" s="71"/>
      <c r="NSE250" s="41"/>
      <c r="NSF250" s="53"/>
      <c r="NSG250" s="53"/>
      <c r="NSH250" s="71"/>
      <c r="NSI250" s="41"/>
      <c r="NSJ250" s="53"/>
      <c r="NSK250" s="53"/>
      <c r="NSL250" s="71"/>
      <c r="NSM250" s="41"/>
      <c r="NSN250" s="53"/>
      <c r="NSO250" s="53"/>
      <c r="NSP250" s="71"/>
      <c r="NSQ250" s="41"/>
      <c r="NSR250" s="53"/>
      <c r="NSS250" s="53"/>
      <c r="NST250" s="71"/>
      <c r="NSU250" s="41"/>
      <c r="NSV250" s="53"/>
      <c r="NSW250" s="53"/>
      <c r="NSX250" s="71"/>
      <c r="NSY250" s="41"/>
      <c r="NSZ250" s="53"/>
      <c r="NTA250" s="53"/>
      <c r="NTB250" s="71"/>
      <c r="NTC250" s="41"/>
      <c r="NTD250" s="53"/>
      <c r="NTE250" s="53"/>
      <c r="NTF250" s="71"/>
      <c r="NTG250" s="41"/>
      <c r="NTH250" s="53"/>
      <c r="NTI250" s="53"/>
      <c r="NTJ250" s="71"/>
      <c r="NTK250" s="41"/>
      <c r="NTL250" s="53"/>
      <c r="NTM250" s="53"/>
      <c r="NTN250" s="71"/>
      <c r="NTO250" s="41"/>
      <c r="NTP250" s="53"/>
      <c r="NTQ250" s="53"/>
      <c r="NTR250" s="71"/>
      <c r="NTS250" s="41"/>
      <c r="NTT250" s="53"/>
      <c r="NTU250" s="53"/>
      <c r="NTV250" s="71"/>
      <c r="NTW250" s="41"/>
      <c r="NTX250" s="53"/>
      <c r="NTY250" s="53"/>
      <c r="NTZ250" s="71"/>
      <c r="NUA250" s="41"/>
      <c r="NUB250" s="53"/>
      <c r="NUC250" s="53"/>
      <c r="NUD250" s="71"/>
      <c r="NUE250" s="41"/>
      <c r="NUF250" s="53"/>
      <c r="NUG250" s="53"/>
      <c r="NUH250" s="71"/>
      <c r="NUI250" s="41"/>
      <c r="NUJ250" s="53"/>
      <c r="NUK250" s="53"/>
      <c r="NUL250" s="71"/>
      <c r="NUM250" s="41"/>
      <c r="NUN250" s="53"/>
      <c r="NUO250" s="53"/>
      <c r="NUP250" s="71"/>
      <c r="NUQ250" s="41"/>
      <c r="NUR250" s="53"/>
      <c r="NUS250" s="53"/>
      <c r="NUT250" s="71"/>
      <c r="NUU250" s="41"/>
      <c r="NUV250" s="53"/>
      <c r="NUW250" s="53"/>
      <c r="NUX250" s="71"/>
      <c r="NUY250" s="41"/>
      <c r="NUZ250" s="53"/>
      <c r="NVA250" s="53"/>
      <c r="NVB250" s="71"/>
      <c r="NVC250" s="41"/>
      <c r="NVD250" s="53"/>
      <c r="NVE250" s="53"/>
      <c r="NVF250" s="71"/>
      <c r="NVG250" s="41"/>
      <c r="NVH250" s="53"/>
      <c r="NVI250" s="53"/>
      <c r="NVJ250" s="71"/>
      <c r="NVK250" s="41"/>
      <c r="NVL250" s="53"/>
      <c r="NVM250" s="53"/>
      <c r="NVN250" s="71"/>
      <c r="NVO250" s="41"/>
      <c r="NVP250" s="53"/>
      <c r="NVQ250" s="53"/>
      <c r="NVR250" s="71"/>
      <c r="NVS250" s="41"/>
      <c r="NVT250" s="53"/>
      <c r="NVU250" s="53"/>
      <c r="NVV250" s="71"/>
      <c r="NVW250" s="41"/>
      <c r="NVX250" s="53"/>
      <c r="NVY250" s="53"/>
      <c r="NVZ250" s="71"/>
      <c r="NWA250" s="41"/>
      <c r="NWB250" s="53"/>
      <c r="NWC250" s="53"/>
      <c r="NWD250" s="71"/>
      <c r="NWE250" s="41"/>
      <c r="NWF250" s="53"/>
      <c r="NWG250" s="53"/>
      <c r="NWH250" s="71"/>
      <c r="NWI250" s="41"/>
      <c r="NWJ250" s="53"/>
      <c r="NWK250" s="53"/>
      <c r="NWL250" s="71"/>
      <c r="NWM250" s="41"/>
      <c r="NWN250" s="53"/>
      <c r="NWO250" s="53"/>
      <c r="NWP250" s="71"/>
      <c r="NWQ250" s="41"/>
      <c r="NWR250" s="53"/>
      <c r="NWS250" s="53"/>
      <c r="NWT250" s="71"/>
      <c r="NWU250" s="41"/>
      <c r="NWV250" s="53"/>
      <c r="NWW250" s="53"/>
      <c r="NWX250" s="71"/>
      <c r="NWY250" s="41"/>
      <c r="NWZ250" s="53"/>
      <c r="NXA250" s="53"/>
      <c r="NXB250" s="71"/>
      <c r="NXC250" s="41"/>
      <c r="NXD250" s="53"/>
      <c r="NXE250" s="53"/>
      <c r="NXF250" s="71"/>
      <c r="NXG250" s="41"/>
      <c r="NXH250" s="53"/>
      <c r="NXI250" s="53"/>
      <c r="NXJ250" s="71"/>
      <c r="NXK250" s="41"/>
      <c r="NXL250" s="53"/>
      <c r="NXM250" s="53"/>
      <c r="NXN250" s="71"/>
      <c r="NXO250" s="41"/>
      <c r="NXP250" s="53"/>
      <c r="NXQ250" s="53"/>
      <c r="NXR250" s="71"/>
      <c r="NXS250" s="41"/>
      <c r="NXT250" s="53"/>
      <c r="NXU250" s="53"/>
      <c r="NXV250" s="71"/>
      <c r="NXW250" s="41"/>
      <c r="NXX250" s="53"/>
      <c r="NXY250" s="53"/>
      <c r="NXZ250" s="71"/>
      <c r="NYA250" s="41"/>
      <c r="NYB250" s="53"/>
      <c r="NYC250" s="53"/>
      <c r="NYD250" s="71"/>
      <c r="NYE250" s="41"/>
      <c r="NYF250" s="53"/>
      <c r="NYG250" s="53"/>
      <c r="NYH250" s="71"/>
      <c r="NYI250" s="41"/>
      <c r="NYJ250" s="53"/>
      <c r="NYK250" s="53"/>
      <c r="NYL250" s="71"/>
      <c r="NYM250" s="41"/>
      <c r="NYN250" s="53"/>
      <c r="NYO250" s="53"/>
      <c r="NYP250" s="71"/>
      <c r="NYQ250" s="41"/>
      <c r="NYR250" s="53"/>
      <c r="NYS250" s="53"/>
      <c r="NYT250" s="71"/>
      <c r="NYU250" s="41"/>
      <c r="NYV250" s="53"/>
      <c r="NYW250" s="53"/>
      <c r="NYX250" s="71"/>
      <c r="NYY250" s="41"/>
      <c r="NYZ250" s="53"/>
      <c r="NZA250" s="53"/>
      <c r="NZB250" s="71"/>
      <c r="NZC250" s="41"/>
      <c r="NZD250" s="53"/>
      <c r="NZE250" s="53"/>
      <c r="NZF250" s="71"/>
      <c r="NZG250" s="41"/>
      <c r="NZH250" s="53"/>
      <c r="NZI250" s="53"/>
      <c r="NZJ250" s="71"/>
      <c r="NZK250" s="41"/>
      <c r="NZL250" s="53"/>
      <c r="NZM250" s="53"/>
      <c r="NZN250" s="71"/>
      <c r="NZO250" s="41"/>
      <c r="NZP250" s="53"/>
      <c r="NZQ250" s="53"/>
      <c r="NZR250" s="71"/>
      <c r="NZS250" s="41"/>
      <c r="NZT250" s="53"/>
      <c r="NZU250" s="53"/>
      <c r="NZV250" s="71"/>
      <c r="NZW250" s="41"/>
      <c r="NZX250" s="53"/>
      <c r="NZY250" s="53"/>
      <c r="NZZ250" s="71"/>
      <c r="OAA250" s="41"/>
      <c r="OAB250" s="53"/>
      <c r="OAC250" s="53"/>
      <c r="OAD250" s="71"/>
      <c r="OAE250" s="41"/>
      <c r="OAF250" s="53"/>
      <c r="OAG250" s="53"/>
      <c r="OAH250" s="71"/>
      <c r="OAI250" s="41"/>
      <c r="OAJ250" s="53"/>
      <c r="OAK250" s="53"/>
      <c r="OAL250" s="71"/>
      <c r="OAM250" s="41"/>
      <c r="OAN250" s="53"/>
      <c r="OAO250" s="53"/>
      <c r="OAP250" s="71"/>
      <c r="OAQ250" s="41"/>
      <c r="OAR250" s="53"/>
      <c r="OAS250" s="53"/>
      <c r="OAT250" s="71"/>
      <c r="OAU250" s="41"/>
      <c r="OAV250" s="53"/>
      <c r="OAW250" s="53"/>
      <c r="OAX250" s="71"/>
      <c r="OAY250" s="41"/>
      <c r="OAZ250" s="53"/>
      <c r="OBA250" s="53"/>
      <c r="OBB250" s="71"/>
      <c r="OBC250" s="41"/>
      <c r="OBD250" s="53"/>
      <c r="OBE250" s="53"/>
      <c r="OBF250" s="71"/>
      <c r="OBG250" s="41"/>
      <c r="OBH250" s="53"/>
      <c r="OBI250" s="53"/>
      <c r="OBJ250" s="71"/>
      <c r="OBK250" s="41"/>
      <c r="OBL250" s="53"/>
      <c r="OBM250" s="53"/>
      <c r="OBN250" s="71"/>
      <c r="OBO250" s="41"/>
      <c r="OBP250" s="53"/>
      <c r="OBQ250" s="53"/>
      <c r="OBR250" s="71"/>
      <c r="OBS250" s="41"/>
      <c r="OBT250" s="53"/>
      <c r="OBU250" s="53"/>
      <c r="OBV250" s="71"/>
      <c r="OBW250" s="41"/>
      <c r="OBX250" s="53"/>
      <c r="OBY250" s="53"/>
      <c r="OBZ250" s="71"/>
      <c r="OCA250" s="41"/>
      <c r="OCB250" s="53"/>
      <c r="OCC250" s="53"/>
      <c r="OCD250" s="71"/>
      <c r="OCE250" s="41"/>
      <c r="OCF250" s="53"/>
      <c r="OCG250" s="53"/>
      <c r="OCH250" s="71"/>
      <c r="OCI250" s="41"/>
      <c r="OCJ250" s="53"/>
      <c r="OCK250" s="53"/>
      <c r="OCL250" s="71"/>
      <c r="OCM250" s="41"/>
      <c r="OCN250" s="53"/>
      <c r="OCO250" s="53"/>
      <c r="OCP250" s="71"/>
      <c r="OCQ250" s="41"/>
      <c r="OCR250" s="53"/>
      <c r="OCS250" s="53"/>
      <c r="OCT250" s="71"/>
      <c r="OCU250" s="41"/>
      <c r="OCV250" s="53"/>
      <c r="OCW250" s="53"/>
      <c r="OCX250" s="71"/>
      <c r="OCY250" s="41"/>
      <c r="OCZ250" s="53"/>
      <c r="ODA250" s="53"/>
      <c r="ODB250" s="71"/>
      <c r="ODC250" s="41"/>
      <c r="ODD250" s="53"/>
      <c r="ODE250" s="53"/>
      <c r="ODF250" s="71"/>
      <c r="ODG250" s="41"/>
      <c r="ODH250" s="53"/>
      <c r="ODI250" s="53"/>
      <c r="ODJ250" s="71"/>
      <c r="ODK250" s="41"/>
      <c r="ODL250" s="53"/>
      <c r="ODM250" s="53"/>
      <c r="ODN250" s="71"/>
      <c r="ODO250" s="41"/>
      <c r="ODP250" s="53"/>
      <c r="ODQ250" s="53"/>
      <c r="ODR250" s="71"/>
      <c r="ODS250" s="41"/>
      <c r="ODT250" s="53"/>
      <c r="ODU250" s="53"/>
      <c r="ODV250" s="71"/>
      <c r="ODW250" s="41"/>
      <c r="ODX250" s="53"/>
      <c r="ODY250" s="53"/>
      <c r="ODZ250" s="71"/>
      <c r="OEA250" s="41"/>
      <c r="OEB250" s="53"/>
      <c r="OEC250" s="53"/>
      <c r="OED250" s="71"/>
      <c r="OEE250" s="41"/>
      <c r="OEF250" s="53"/>
      <c r="OEG250" s="53"/>
      <c r="OEH250" s="71"/>
      <c r="OEI250" s="41"/>
      <c r="OEJ250" s="53"/>
      <c r="OEK250" s="53"/>
      <c r="OEL250" s="71"/>
      <c r="OEM250" s="41"/>
      <c r="OEN250" s="53"/>
      <c r="OEO250" s="53"/>
      <c r="OEP250" s="71"/>
      <c r="OEQ250" s="41"/>
      <c r="OER250" s="53"/>
      <c r="OES250" s="53"/>
      <c r="OET250" s="71"/>
      <c r="OEU250" s="41"/>
      <c r="OEV250" s="53"/>
      <c r="OEW250" s="53"/>
      <c r="OEX250" s="71"/>
      <c r="OEY250" s="41"/>
      <c r="OEZ250" s="53"/>
      <c r="OFA250" s="53"/>
      <c r="OFB250" s="71"/>
      <c r="OFC250" s="41"/>
      <c r="OFD250" s="53"/>
      <c r="OFE250" s="53"/>
      <c r="OFF250" s="71"/>
      <c r="OFG250" s="41"/>
      <c r="OFH250" s="53"/>
      <c r="OFI250" s="53"/>
      <c r="OFJ250" s="71"/>
      <c r="OFK250" s="41"/>
      <c r="OFL250" s="53"/>
      <c r="OFM250" s="53"/>
      <c r="OFN250" s="71"/>
      <c r="OFO250" s="41"/>
      <c r="OFP250" s="53"/>
      <c r="OFQ250" s="53"/>
      <c r="OFR250" s="71"/>
      <c r="OFS250" s="41"/>
      <c r="OFT250" s="53"/>
      <c r="OFU250" s="53"/>
      <c r="OFV250" s="71"/>
      <c r="OFW250" s="41"/>
      <c r="OFX250" s="53"/>
      <c r="OFY250" s="53"/>
      <c r="OFZ250" s="71"/>
      <c r="OGA250" s="41"/>
      <c r="OGB250" s="53"/>
      <c r="OGC250" s="53"/>
      <c r="OGD250" s="71"/>
      <c r="OGE250" s="41"/>
      <c r="OGF250" s="53"/>
      <c r="OGG250" s="53"/>
      <c r="OGH250" s="71"/>
      <c r="OGI250" s="41"/>
      <c r="OGJ250" s="53"/>
      <c r="OGK250" s="53"/>
      <c r="OGL250" s="71"/>
      <c r="OGM250" s="41"/>
      <c r="OGN250" s="53"/>
      <c r="OGO250" s="53"/>
      <c r="OGP250" s="71"/>
      <c r="OGQ250" s="41"/>
      <c r="OGR250" s="53"/>
      <c r="OGS250" s="53"/>
      <c r="OGT250" s="71"/>
      <c r="OGU250" s="41"/>
      <c r="OGV250" s="53"/>
      <c r="OGW250" s="53"/>
      <c r="OGX250" s="71"/>
      <c r="OGY250" s="41"/>
      <c r="OGZ250" s="53"/>
      <c r="OHA250" s="53"/>
      <c r="OHB250" s="71"/>
      <c r="OHC250" s="41"/>
      <c r="OHD250" s="53"/>
      <c r="OHE250" s="53"/>
      <c r="OHF250" s="71"/>
      <c r="OHG250" s="41"/>
      <c r="OHH250" s="53"/>
      <c r="OHI250" s="53"/>
      <c r="OHJ250" s="71"/>
      <c r="OHK250" s="41"/>
      <c r="OHL250" s="53"/>
      <c r="OHM250" s="53"/>
      <c r="OHN250" s="71"/>
      <c r="OHO250" s="41"/>
      <c r="OHP250" s="53"/>
      <c r="OHQ250" s="53"/>
      <c r="OHR250" s="71"/>
      <c r="OHS250" s="41"/>
      <c r="OHT250" s="53"/>
      <c r="OHU250" s="53"/>
      <c r="OHV250" s="71"/>
      <c r="OHW250" s="41"/>
      <c r="OHX250" s="53"/>
      <c r="OHY250" s="53"/>
      <c r="OHZ250" s="71"/>
      <c r="OIA250" s="41"/>
      <c r="OIB250" s="53"/>
      <c r="OIC250" s="53"/>
      <c r="OID250" s="71"/>
      <c r="OIE250" s="41"/>
      <c r="OIF250" s="53"/>
      <c r="OIG250" s="53"/>
      <c r="OIH250" s="71"/>
      <c r="OII250" s="41"/>
      <c r="OIJ250" s="53"/>
      <c r="OIK250" s="53"/>
      <c r="OIL250" s="71"/>
      <c r="OIM250" s="41"/>
      <c r="OIN250" s="53"/>
      <c r="OIO250" s="53"/>
      <c r="OIP250" s="71"/>
      <c r="OIQ250" s="41"/>
      <c r="OIR250" s="53"/>
      <c r="OIS250" s="53"/>
      <c r="OIT250" s="71"/>
      <c r="OIU250" s="41"/>
      <c r="OIV250" s="53"/>
      <c r="OIW250" s="53"/>
      <c r="OIX250" s="71"/>
      <c r="OIY250" s="41"/>
      <c r="OIZ250" s="53"/>
      <c r="OJA250" s="53"/>
      <c r="OJB250" s="71"/>
      <c r="OJC250" s="41"/>
      <c r="OJD250" s="53"/>
      <c r="OJE250" s="53"/>
      <c r="OJF250" s="71"/>
      <c r="OJG250" s="41"/>
      <c r="OJH250" s="53"/>
      <c r="OJI250" s="53"/>
      <c r="OJJ250" s="71"/>
      <c r="OJK250" s="41"/>
      <c r="OJL250" s="53"/>
      <c r="OJM250" s="53"/>
      <c r="OJN250" s="71"/>
      <c r="OJO250" s="41"/>
      <c r="OJP250" s="53"/>
      <c r="OJQ250" s="53"/>
      <c r="OJR250" s="71"/>
      <c r="OJS250" s="41"/>
      <c r="OJT250" s="53"/>
      <c r="OJU250" s="53"/>
      <c r="OJV250" s="71"/>
      <c r="OJW250" s="41"/>
      <c r="OJX250" s="53"/>
      <c r="OJY250" s="53"/>
      <c r="OJZ250" s="71"/>
      <c r="OKA250" s="41"/>
      <c r="OKB250" s="53"/>
      <c r="OKC250" s="53"/>
      <c r="OKD250" s="71"/>
      <c r="OKE250" s="41"/>
      <c r="OKF250" s="53"/>
      <c r="OKG250" s="53"/>
      <c r="OKH250" s="71"/>
      <c r="OKI250" s="41"/>
      <c r="OKJ250" s="53"/>
      <c r="OKK250" s="53"/>
      <c r="OKL250" s="71"/>
      <c r="OKM250" s="41"/>
      <c r="OKN250" s="53"/>
      <c r="OKO250" s="53"/>
      <c r="OKP250" s="71"/>
      <c r="OKQ250" s="41"/>
      <c r="OKR250" s="53"/>
      <c r="OKS250" s="53"/>
      <c r="OKT250" s="71"/>
      <c r="OKU250" s="41"/>
      <c r="OKV250" s="53"/>
      <c r="OKW250" s="53"/>
      <c r="OKX250" s="71"/>
      <c r="OKY250" s="41"/>
      <c r="OKZ250" s="53"/>
      <c r="OLA250" s="53"/>
      <c r="OLB250" s="71"/>
      <c r="OLC250" s="41"/>
      <c r="OLD250" s="53"/>
      <c r="OLE250" s="53"/>
      <c r="OLF250" s="71"/>
      <c r="OLG250" s="41"/>
      <c r="OLH250" s="53"/>
      <c r="OLI250" s="53"/>
      <c r="OLJ250" s="71"/>
      <c r="OLK250" s="41"/>
      <c r="OLL250" s="53"/>
      <c r="OLM250" s="53"/>
      <c r="OLN250" s="71"/>
      <c r="OLO250" s="41"/>
      <c r="OLP250" s="53"/>
      <c r="OLQ250" s="53"/>
      <c r="OLR250" s="71"/>
      <c r="OLS250" s="41"/>
      <c r="OLT250" s="53"/>
      <c r="OLU250" s="53"/>
      <c r="OLV250" s="71"/>
      <c r="OLW250" s="41"/>
      <c r="OLX250" s="53"/>
      <c r="OLY250" s="53"/>
      <c r="OLZ250" s="71"/>
      <c r="OMA250" s="41"/>
      <c r="OMB250" s="53"/>
      <c r="OMC250" s="53"/>
      <c r="OMD250" s="71"/>
      <c r="OME250" s="41"/>
      <c r="OMF250" s="53"/>
      <c r="OMG250" s="53"/>
      <c r="OMH250" s="71"/>
      <c r="OMI250" s="41"/>
      <c r="OMJ250" s="53"/>
      <c r="OMK250" s="53"/>
      <c r="OML250" s="71"/>
      <c r="OMM250" s="41"/>
      <c r="OMN250" s="53"/>
      <c r="OMO250" s="53"/>
      <c r="OMP250" s="71"/>
      <c r="OMQ250" s="41"/>
      <c r="OMR250" s="53"/>
      <c r="OMS250" s="53"/>
      <c r="OMT250" s="71"/>
      <c r="OMU250" s="41"/>
      <c r="OMV250" s="53"/>
      <c r="OMW250" s="53"/>
      <c r="OMX250" s="71"/>
      <c r="OMY250" s="41"/>
      <c r="OMZ250" s="53"/>
      <c r="ONA250" s="53"/>
      <c r="ONB250" s="71"/>
      <c r="ONC250" s="41"/>
      <c r="OND250" s="53"/>
      <c r="ONE250" s="53"/>
      <c r="ONF250" s="71"/>
      <c r="ONG250" s="41"/>
      <c r="ONH250" s="53"/>
      <c r="ONI250" s="53"/>
      <c r="ONJ250" s="71"/>
      <c r="ONK250" s="41"/>
      <c r="ONL250" s="53"/>
      <c r="ONM250" s="53"/>
      <c r="ONN250" s="71"/>
      <c r="ONO250" s="41"/>
      <c r="ONP250" s="53"/>
      <c r="ONQ250" s="53"/>
      <c r="ONR250" s="71"/>
      <c r="ONS250" s="41"/>
      <c r="ONT250" s="53"/>
      <c r="ONU250" s="53"/>
      <c r="ONV250" s="71"/>
      <c r="ONW250" s="41"/>
      <c r="ONX250" s="53"/>
      <c r="ONY250" s="53"/>
      <c r="ONZ250" s="71"/>
      <c r="OOA250" s="41"/>
      <c r="OOB250" s="53"/>
      <c r="OOC250" s="53"/>
      <c r="OOD250" s="71"/>
      <c r="OOE250" s="41"/>
      <c r="OOF250" s="53"/>
      <c r="OOG250" s="53"/>
      <c r="OOH250" s="71"/>
      <c r="OOI250" s="41"/>
      <c r="OOJ250" s="53"/>
      <c r="OOK250" s="53"/>
      <c r="OOL250" s="71"/>
      <c r="OOM250" s="41"/>
      <c r="OON250" s="53"/>
      <c r="OOO250" s="53"/>
      <c r="OOP250" s="71"/>
      <c r="OOQ250" s="41"/>
      <c r="OOR250" s="53"/>
      <c r="OOS250" s="53"/>
      <c r="OOT250" s="71"/>
      <c r="OOU250" s="41"/>
      <c r="OOV250" s="53"/>
      <c r="OOW250" s="53"/>
      <c r="OOX250" s="71"/>
      <c r="OOY250" s="41"/>
      <c r="OOZ250" s="53"/>
      <c r="OPA250" s="53"/>
      <c r="OPB250" s="71"/>
      <c r="OPC250" s="41"/>
      <c r="OPD250" s="53"/>
      <c r="OPE250" s="53"/>
      <c r="OPF250" s="71"/>
      <c r="OPG250" s="41"/>
      <c r="OPH250" s="53"/>
      <c r="OPI250" s="53"/>
      <c r="OPJ250" s="71"/>
      <c r="OPK250" s="41"/>
      <c r="OPL250" s="53"/>
      <c r="OPM250" s="53"/>
      <c r="OPN250" s="71"/>
      <c r="OPO250" s="41"/>
      <c r="OPP250" s="53"/>
      <c r="OPQ250" s="53"/>
      <c r="OPR250" s="71"/>
      <c r="OPS250" s="41"/>
      <c r="OPT250" s="53"/>
      <c r="OPU250" s="53"/>
      <c r="OPV250" s="71"/>
      <c r="OPW250" s="41"/>
      <c r="OPX250" s="53"/>
      <c r="OPY250" s="53"/>
      <c r="OPZ250" s="71"/>
      <c r="OQA250" s="41"/>
      <c r="OQB250" s="53"/>
      <c r="OQC250" s="53"/>
      <c r="OQD250" s="71"/>
      <c r="OQE250" s="41"/>
      <c r="OQF250" s="53"/>
      <c r="OQG250" s="53"/>
      <c r="OQH250" s="71"/>
      <c r="OQI250" s="41"/>
      <c r="OQJ250" s="53"/>
      <c r="OQK250" s="53"/>
      <c r="OQL250" s="71"/>
      <c r="OQM250" s="41"/>
      <c r="OQN250" s="53"/>
      <c r="OQO250" s="53"/>
      <c r="OQP250" s="71"/>
      <c r="OQQ250" s="41"/>
      <c r="OQR250" s="53"/>
      <c r="OQS250" s="53"/>
      <c r="OQT250" s="71"/>
      <c r="OQU250" s="41"/>
      <c r="OQV250" s="53"/>
      <c r="OQW250" s="53"/>
      <c r="OQX250" s="71"/>
      <c r="OQY250" s="41"/>
      <c r="OQZ250" s="53"/>
      <c r="ORA250" s="53"/>
      <c r="ORB250" s="71"/>
      <c r="ORC250" s="41"/>
      <c r="ORD250" s="53"/>
      <c r="ORE250" s="53"/>
      <c r="ORF250" s="71"/>
      <c r="ORG250" s="41"/>
      <c r="ORH250" s="53"/>
      <c r="ORI250" s="53"/>
      <c r="ORJ250" s="71"/>
      <c r="ORK250" s="41"/>
      <c r="ORL250" s="53"/>
      <c r="ORM250" s="53"/>
      <c r="ORN250" s="71"/>
      <c r="ORO250" s="41"/>
      <c r="ORP250" s="53"/>
      <c r="ORQ250" s="53"/>
      <c r="ORR250" s="71"/>
      <c r="ORS250" s="41"/>
      <c r="ORT250" s="53"/>
      <c r="ORU250" s="53"/>
      <c r="ORV250" s="71"/>
      <c r="ORW250" s="41"/>
      <c r="ORX250" s="53"/>
      <c r="ORY250" s="53"/>
      <c r="ORZ250" s="71"/>
      <c r="OSA250" s="41"/>
      <c r="OSB250" s="53"/>
      <c r="OSC250" s="53"/>
      <c r="OSD250" s="71"/>
      <c r="OSE250" s="41"/>
      <c r="OSF250" s="53"/>
      <c r="OSG250" s="53"/>
      <c r="OSH250" s="71"/>
      <c r="OSI250" s="41"/>
      <c r="OSJ250" s="53"/>
      <c r="OSK250" s="53"/>
      <c r="OSL250" s="71"/>
      <c r="OSM250" s="41"/>
      <c r="OSN250" s="53"/>
      <c r="OSO250" s="53"/>
      <c r="OSP250" s="71"/>
      <c r="OSQ250" s="41"/>
      <c r="OSR250" s="53"/>
      <c r="OSS250" s="53"/>
      <c r="OST250" s="71"/>
      <c r="OSU250" s="41"/>
      <c r="OSV250" s="53"/>
      <c r="OSW250" s="53"/>
      <c r="OSX250" s="71"/>
      <c r="OSY250" s="41"/>
      <c r="OSZ250" s="53"/>
      <c r="OTA250" s="53"/>
      <c r="OTB250" s="71"/>
      <c r="OTC250" s="41"/>
      <c r="OTD250" s="53"/>
      <c r="OTE250" s="53"/>
      <c r="OTF250" s="71"/>
      <c r="OTG250" s="41"/>
      <c r="OTH250" s="53"/>
      <c r="OTI250" s="53"/>
      <c r="OTJ250" s="71"/>
      <c r="OTK250" s="41"/>
      <c r="OTL250" s="53"/>
      <c r="OTM250" s="53"/>
      <c r="OTN250" s="71"/>
      <c r="OTO250" s="41"/>
      <c r="OTP250" s="53"/>
      <c r="OTQ250" s="53"/>
      <c r="OTR250" s="71"/>
      <c r="OTS250" s="41"/>
      <c r="OTT250" s="53"/>
      <c r="OTU250" s="53"/>
      <c r="OTV250" s="71"/>
      <c r="OTW250" s="41"/>
      <c r="OTX250" s="53"/>
      <c r="OTY250" s="53"/>
      <c r="OTZ250" s="71"/>
      <c r="OUA250" s="41"/>
      <c r="OUB250" s="53"/>
      <c r="OUC250" s="53"/>
      <c r="OUD250" s="71"/>
      <c r="OUE250" s="41"/>
      <c r="OUF250" s="53"/>
      <c r="OUG250" s="53"/>
      <c r="OUH250" s="71"/>
      <c r="OUI250" s="41"/>
      <c r="OUJ250" s="53"/>
      <c r="OUK250" s="53"/>
      <c r="OUL250" s="71"/>
      <c r="OUM250" s="41"/>
      <c r="OUN250" s="53"/>
      <c r="OUO250" s="53"/>
      <c r="OUP250" s="71"/>
      <c r="OUQ250" s="41"/>
      <c r="OUR250" s="53"/>
      <c r="OUS250" s="53"/>
      <c r="OUT250" s="71"/>
      <c r="OUU250" s="41"/>
      <c r="OUV250" s="53"/>
      <c r="OUW250" s="53"/>
      <c r="OUX250" s="71"/>
      <c r="OUY250" s="41"/>
      <c r="OUZ250" s="53"/>
      <c r="OVA250" s="53"/>
      <c r="OVB250" s="71"/>
      <c r="OVC250" s="41"/>
      <c r="OVD250" s="53"/>
      <c r="OVE250" s="53"/>
      <c r="OVF250" s="71"/>
      <c r="OVG250" s="41"/>
      <c r="OVH250" s="53"/>
      <c r="OVI250" s="53"/>
      <c r="OVJ250" s="71"/>
      <c r="OVK250" s="41"/>
      <c r="OVL250" s="53"/>
      <c r="OVM250" s="53"/>
      <c r="OVN250" s="71"/>
      <c r="OVO250" s="41"/>
      <c r="OVP250" s="53"/>
      <c r="OVQ250" s="53"/>
      <c r="OVR250" s="71"/>
      <c r="OVS250" s="41"/>
      <c r="OVT250" s="53"/>
      <c r="OVU250" s="53"/>
      <c r="OVV250" s="71"/>
      <c r="OVW250" s="41"/>
      <c r="OVX250" s="53"/>
      <c r="OVY250" s="53"/>
      <c r="OVZ250" s="71"/>
      <c r="OWA250" s="41"/>
      <c r="OWB250" s="53"/>
      <c r="OWC250" s="53"/>
      <c r="OWD250" s="71"/>
      <c r="OWE250" s="41"/>
      <c r="OWF250" s="53"/>
      <c r="OWG250" s="53"/>
      <c r="OWH250" s="71"/>
      <c r="OWI250" s="41"/>
      <c r="OWJ250" s="53"/>
      <c r="OWK250" s="53"/>
      <c r="OWL250" s="71"/>
      <c r="OWM250" s="41"/>
      <c r="OWN250" s="53"/>
      <c r="OWO250" s="53"/>
      <c r="OWP250" s="71"/>
      <c r="OWQ250" s="41"/>
      <c r="OWR250" s="53"/>
      <c r="OWS250" s="53"/>
      <c r="OWT250" s="71"/>
      <c r="OWU250" s="41"/>
      <c r="OWV250" s="53"/>
      <c r="OWW250" s="53"/>
      <c r="OWX250" s="71"/>
      <c r="OWY250" s="41"/>
      <c r="OWZ250" s="53"/>
      <c r="OXA250" s="53"/>
      <c r="OXB250" s="71"/>
      <c r="OXC250" s="41"/>
      <c r="OXD250" s="53"/>
      <c r="OXE250" s="53"/>
      <c r="OXF250" s="71"/>
      <c r="OXG250" s="41"/>
      <c r="OXH250" s="53"/>
      <c r="OXI250" s="53"/>
      <c r="OXJ250" s="71"/>
      <c r="OXK250" s="41"/>
      <c r="OXL250" s="53"/>
      <c r="OXM250" s="53"/>
      <c r="OXN250" s="71"/>
      <c r="OXO250" s="41"/>
      <c r="OXP250" s="53"/>
      <c r="OXQ250" s="53"/>
      <c r="OXR250" s="71"/>
      <c r="OXS250" s="41"/>
      <c r="OXT250" s="53"/>
      <c r="OXU250" s="53"/>
      <c r="OXV250" s="71"/>
      <c r="OXW250" s="41"/>
      <c r="OXX250" s="53"/>
      <c r="OXY250" s="53"/>
      <c r="OXZ250" s="71"/>
      <c r="OYA250" s="41"/>
      <c r="OYB250" s="53"/>
      <c r="OYC250" s="53"/>
      <c r="OYD250" s="71"/>
      <c r="OYE250" s="41"/>
      <c r="OYF250" s="53"/>
      <c r="OYG250" s="53"/>
      <c r="OYH250" s="71"/>
      <c r="OYI250" s="41"/>
      <c r="OYJ250" s="53"/>
      <c r="OYK250" s="53"/>
      <c r="OYL250" s="71"/>
      <c r="OYM250" s="41"/>
      <c r="OYN250" s="53"/>
      <c r="OYO250" s="53"/>
      <c r="OYP250" s="71"/>
      <c r="OYQ250" s="41"/>
      <c r="OYR250" s="53"/>
      <c r="OYS250" s="53"/>
      <c r="OYT250" s="71"/>
      <c r="OYU250" s="41"/>
      <c r="OYV250" s="53"/>
      <c r="OYW250" s="53"/>
      <c r="OYX250" s="71"/>
      <c r="OYY250" s="41"/>
      <c r="OYZ250" s="53"/>
      <c r="OZA250" s="53"/>
      <c r="OZB250" s="71"/>
      <c r="OZC250" s="41"/>
      <c r="OZD250" s="53"/>
      <c r="OZE250" s="53"/>
      <c r="OZF250" s="71"/>
      <c r="OZG250" s="41"/>
      <c r="OZH250" s="53"/>
      <c r="OZI250" s="53"/>
      <c r="OZJ250" s="71"/>
      <c r="OZK250" s="41"/>
      <c r="OZL250" s="53"/>
      <c r="OZM250" s="53"/>
      <c r="OZN250" s="71"/>
      <c r="OZO250" s="41"/>
      <c r="OZP250" s="53"/>
      <c r="OZQ250" s="53"/>
      <c r="OZR250" s="71"/>
      <c r="OZS250" s="41"/>
      <c r="OZT250" s="53"/>
      <c r="OZU250" s="53"/>
      <c r="OZV250" s="71"/>
      <c r="OZW250" s="41"/>
      <c r="OZX250" s="53"/>
      <c r="OZY250" s="53"/>
      <c r="OZZ250" s="71"/>
      <c r="PAA250" s="41"/>
      <c r="PAB250" s="53"/>
      <c r="PAC250" s="53"/>
      <c r="PAD250" s="71"/>
      <c r="PAE250" s="41"/>
      <c r="PAF250" s="53"/>
      <c r="PAG250" s="53"/>
      <c r="PAH250" s="71"/>
      <c r="PAI250" s="41"/>
      <c r="PAJ250" s="53"/>
      <c r="PAK250" s="53"/>
      <c r="PAL250" s="71"/>
      <c r="PAM250" s="41"/>
      <c r="PAN250" s="53"/>
      <c r="PAO250" s="53"/>
      <c r="PAP250" s="71"/>
      <c r="PAQ250" s="41"/>
      <c r="PAR250" s="53"/>
      <c r="PAS250" s="53"/>
      <c r="PAT250" s="71"/>
      <c r="PAU250" s="41"/>
      <c r="PAV250" s="53"/>
      <c r="PAW250" s="53"/>
      <c r="PAX250" s="71"/>
      <c r="PAY250" s="41"/>
      <c r="PAZ250" s="53"/>
      <c r="PBA250" s="53"/>
      <c r="PBB250" s="71"/>
      <c r="PBC250" s="41"/>
      <c r="PBD250" s="53"/>
      <c r="PBE250" s="53"/>
      <c r="PBF250" s="71"/>
      <c r="PBG250" s="41"/>
      <c r="PBH250" s="53"/>
      <c r="PBI250" s="53"/>
      <c r="PBJ250" s="71"/>
      <c r="PBK250" s="41"/>
      <c r="PBL250" s="53"/>
      <c r="PBM250" s="53"/>
      <c r="PBN250" s="71"/>
      <c r="PBO250" s="41"/>
      <c r="PBP250" s="53"/>
      <c r="PBQ250" s="53"/>
      <c r="PBR250" s="71"/>
      <c r="PBS250" s="41"/>
      <c r="PBT250" s="53"/>
      <c r="PBU250" s="53"/>
      <c r="PBV250" s="71"/>
      <c r="PBW250" s="41"/>
      <c r="PBX250" s="53"/>
      <c r="PBY250" s="53"/>
      <c r="PBZ250" s="71"/>
      <c r="PCA250" s="41"/>
      <c r="PCB250" s="53"/>
      <c r="PCC250" s="53"/>
      <c r="PCD250" s="71"/>
      <c r="PCE250" s="41"/>
      <c r="PCF250" s="53"/>
      <c r="PCG250" s="53"/>
      <c r="PCH250" s="71"/>
      <c r="PCI250" s="41"/>
      <c r="PCJ250" s="53"/>
      <c r="PCK250" s="53"/>
      <c r="PCL250" s="71"/>
      <c r="PCM250" s="41"/>
      <c r="PCN250" s="53"/>
      <c r="PCO250" s="53"/>
      <c r="PCP250" s="71"/>
      <c r="PCQ250" s="41"/>
      <c r="PCR250" s="53"/>
      <c r="PCS250" s="53"/>
      <c r="PCT250" s="71"/>
      <c r="PCU250" s="41"/>
      <c r="PCV250" s="53"/>
      <c r="PCW250" s="53"/>
      <c r="PCX250" s="71"/>
      <c r="PCY250" s="41"/>
      <c r="PCZ250" s="53"/>
      <c r="PDA250" s="53"/>
      <c r="PDB250" s="71"/>
      <c r="PDC250" s="41"/>
      <c r="PDD250" s="53"/>
      <c r="PDE250" s="53"/>
      <c r="PDF250" s="71"/>
      <c r="PDG250" s="41"/>
      <c r="PDH250" s="53"/>
      <c r="PDI250" s="53"/>
      <c r="PDJ250" s="71"/>
      <c r="PDK250" s="41"/>
      <c r="PDL250" s="53"/>
      <c r="PDM250" s="53"/>
      <c r="PDN250" s="71"/>
      <c r="PDO250" s="41"/>
      <c r="PDP250" s="53"/>
      <c r="PDQ250" s="53"/>
      <c r="PDR250" s="71"/>
      <c r="PDS250" s="41"/>
      <c r="PDT250" s="53"/>
      <c r="PDU250" s="53"/>
      <c r="PDV250" s="71"/>
      <c r="PDW250" s="41"/>
      <c r="PDX250" s="53"/>
      <c r="PDY250" s="53"/>
      <c r="PDZ250" s="71"/>
      <c r="PEA250" s="41"/>
      <c r="PEB250" s="53"/>
      <c r="PEC250" s="53"/>
      <c r="PED250" s="71"/>
      <c r="PEE250" s="41"/>
      <c r="PEF250" s="53"/>
      <c r="PEG250" s="53"/>
      <c r="PEH250" s="71"/>
      <c r="PEI250" s="41"/>
      <c r="PEJ250" s="53"/>
      <c r="PEK250" s="53"/>
      <c r="PEL250" s="71"/>
      <c r="PEM250" s="41"/>
      <c r="PEN250" s="53"/>
      <c r="PEO250" s="53"/>
      <c r="PEP250" s="71"/>
      <c r="PEQ250" s="41"/>
      <c r="PER250" s="53"/>
      <c r="PES250" s="53"/>
      <c r="PET250" s="71"/>
      <c r="PEU250" s="41"/>
      <c r="PEV250" s="53"/>
      <c r="PEW250" s="53"/>
      <c r="PEX250" s="71"/>
      <c r="PEY250" s="41"/>
      <c r="PEZ250" s="53"/>
      <c r="PFA250" s="53"/>
      <c r="PFB250" s="71"/>
      <c r="PFC250" s="41"/>
      <c r="PFD250" s="53"/>
      <c r="PFE250" s="53"/>
      <c r="PFF250" s="71"/>
      <c r="PFG250" s="41"/>
      <c r="PFH250" s="53"/>
      <c r="PFI250" s="53"/>
      <c r="PFJ250" s="71"/>
      <c r="PFK250" s="41"/>
      <c r="PFL250" s="53"/>
      <c r="PFM250" s="53"/>
      <c r="PFN250" s="71"/>
      <c r="PFO250" s="41"/>
      <c r="PFP250" s="53"/>
      <c r="PFQ250" s="53"/>
      <c r="PFR250" s="71"/>
      <c r="PFS250" s="41"/>
      <c r="PFT250" s="53"/>
      <c r="PFU250" s="53"/>
      <c r="PFV250" s="71"/>
      <c r="PFW250" s="41"/>
      <c r="PFX250" s="53"/>
      <c r="PFY250" s="53"/>
      <c r="PFZ250" s="71"/>
      <c r="PGA250" s="41"/>
      <c r="PGB250" s="53"/>
      <c r="PGC250" s="53"/>
      <c r="PGD250" s="71"/>
      <c r="PGE250" s="41"/>
      <c r="PGF250" s="53"/>
      <c r="PGG250" s="53"/>
      <c r="PGH250" s="71"/>
      <c r="PGI250" s="41"/>
      <c r="PGJ250" s="53"/>
      <c r="PGK250" s="53"/>
      <c r="PGL250" s="71"/>
      <c r="PGM250" s="41"/>
      <c r="PGN250" s="53"/>
      <c r="PGO250" s="53"/>
      <c r="PGP250" s="71"/>
      <c r="PGQ250" s="41"/>
      <c r="PGR250" s="53"/>
      <c r="PGS250" s="53"/>
      <c r="PGT250" s="71"/>
      <c r="PGU250" s="41"/>
      <c r="PGV250" s="53"/>
      <c r="PGW250" s="53"/>
      <c r="PGX250" s="71"/>
      <c r="PGY250" s="41"/>
      <c r="PGZ250" s="53"/>
      <c r="PHA250" s="53"/>
      <c r="PHB250" s="71"/>
      <c r="PHC250" s="41"/>
      <c r="PHD250" s="53"/>
      <c r="PHE250" s="53"/>
      <c r="PHF250" s="71"/>
      <c r="PHG250" s="41"/>
      <c r="PHH250" s="53"/>
      <c r="PHI250" s="53"/>
      <c r="PHJ250" s="71"/>
      <c r="PHK250" s="41"/>
      <c r="PHL250" s="53"/>
      <c r="PHM250" s="53"/>
      <c r="PHN250" s="71"/>
      <c r="PHO250" s="41"/>
      <c r="PHP250" s="53"/>
      <c r="PHQ250" s="53"/>
      <c r="PHR250" s="71"/>
      <c r="PHS250" s="41"/>
      <c r="PHT250" s="53"/>
      <c r="PHU250" s="53"/>
      <c r="PHV250" s="71"/>
      <c r="PHW250" s="41"/>
      <c r="PHX250" s="53"/>
      <c r="PHY250" s="53"/>
      <c r="PHZ250" s="71"/>
      <c r="PIA250" s="41"/>
      <c r="PIB250" s="53"/>
      <c r="PIC250" s="53"/>
      <c r="PID250" s="71"/>
      <c r="PIE250" s="41"/>
      <c r="PIF250" s="53"/>
      <c r="PIG250" s="53"/>
      <c r="PIH250" s="71"/>
      <c r="PII250" s="41"/>
      <c r="PIJ250" s="53"/>
      <c r="PIK250" s="53"/>
      <c r="PIL250" s="71"/>
      <c r="PIM250" s="41"/>
      <c r="PIN250" s="53"/>
      <c r="PIO250" s="53"/>
      <c r="PIP250" s="71"/>
      <c r="PIQ250" s="41"/>
      <c r="PIR250" s="53"/>
      <c r="PIS250" s="53"/>
      <c r="PIT250" s="71"/>
      <c r="PIU250" s="41"/>
      <c r="PIV250" s="53"/>
      <c r="PIW250" s="53"/>
      <c r="PIX250" s="71"/>
      <c r="PIY250" s="41"/>
      <c r="PIZ250" s="53"/>
      <c r="PJA250" s="53"/>
      <c r="PJB250" s="71"/>
      <c r="PJC250" s="41"/>
      <c r="PJD250" s="53"/>
      <c r="PJE250" s="53"/>
      <c r="PJF250" s="71"/>
      <c r="PJG250" s="41"/>
      <c r="PJH250" s="53"/>
      <c r="PJI250" s="53"/>
      <c r="PJJ250" s="71"/>
      <c r="PJK250" s="41"/>
      <c r="PJL250" s="53"/>
      <c r="PJM250" s="53"/>
      <c r="PJN250" s="71"/>
      <c r="PJO250" s="41"/>
      <c r="PJP250" s="53"/>
      <c r="PJQ250" s="53"/>
      <c r="PJR250" s="71"/>
      <c r="PJS250" s="41"/>
      <c r="PJT250" s="53"/>
      <c r="PJU250" s="53"/>
      <c r="PJV250" s="71"/>
      <c r="PJW250" s="41"/>
      <c r="PJX250" s="53"/>
      <c r="PJY250" s="53"/>
      <c r="PJZ250" s="71"/>
      <c r="PKA250" s="41"/>
      <c r="PKB250" s="53"/>
      <c r="PKC250" s="53"/>
      <c r="PKD250" s="71"/>
      <c r="PKE250" s="41"/>
      <c r="PKF250" s="53"/>
      <c r="PKG250" s="53"/>
      <c r="PKH250" s="71"/>
      <c r="PKI250" s="41"/>
      <c r="PKJ250" s="53"/>
      <c r="PKK250" s="53"/>
      <c r="PKL250" s="71"/>
      <c r="PKM250" s="41"/>
      <c r="PKN250" s="53"/>
      <c r="PKO250" s="53"/>
      <c r="PKP250" s="71"/>
      <c r="PKQ250" s="41"/>
      <c r="PKR250" s="53"/>
      <c r="PKS250" s="53"/>
      <c r="PKT250" s="71"/>
      <c r="PKU250" s="41"/>
      <c r="PKV250" s="53"/>
      <c r="PKW250" s="53"/>
      <c r="PKX250" s="71"/>
      <c r="PKY250" s="41"/>
      <c r="PKZ250" s="53"/>
      <c r="PLA250" s="53"/>
      <c r="PLB250" s="71"/>
      <c r="PLC250" s="41"/>
      <c r="PLD250" s="53"/>
      <c r="PLE250" s="53"/>
      <c r="PLF250" s="71"/>
      <c r="PLG250" s="41"/>
      <c r="PLH250" s="53"/>
      <c r="PLI250" s="53"/>
      <c r="PLJ250" s="71"/>
      <c r="PLK250" s="41"/>
      <c r="PLL250" s="53"/>
      <c r="PLM250" s="53"/>
      <c r="PLN250" s="71"/>
      <c r="PLO250" s="41"/>
      <c r="PLP250" s="53"/>
      <c r="PLQ250" s="53"/>
      <c r="PLR250" s="71"/>
      <c r="PLS250" s="41"/>
      <c r="PLT250" s="53"/>
      <c r="PLU250" s="53"/>
      <c r="PLV250" s="71"/>
      <c r="PLW250" s="41"/>
      <c r="PLX250" s="53"/>
      <c r="PLY250" s="53"/>
      <c r="PLZ250" s="71"/>
      <c r="PMA250" s="41"/>
      <c r="PMB250" s="53"/>
      <c r="PMC250" s="53"/>
      <c r="PMD250" s="71"/>
      <c r="PME250" s="41"/>
      <c r="PMF250" s="53"/>
      <c r="PMG250" s="53"/>
      <c r="PMH250" s="71"/>
      <c r="PMI250" s="41"/>
      <c r="PMJ250" s="53"/>
      <c r="PMK250" s="53"/>
      <c r="PML250" s="71"/>
      <c r="PMM250" s="41"/>
      <c r="PMN250" s="53"/>
      <c r="PMO250" s="53"/>
      <c r="PMP250" s="71"/>
      <c r="PMQ250" s="41"/>
      <c r="PMR250" s="53"/>
      <c r="PMS250" s="53"/>
      <c r="PMT250" s="71"/>
      <c r="PMU250" s="41"/>
      <c r="PMV250" s="53"/>
      <c r="PMW250" s="53"/>
      <c r="PMX250" s="71"/>
      <c r="PMY250" s="41"/>
      <c r="PMZ250" s="53"/>
      <c r="PNA250" s="53"/>
      <c r="PNB250" s="71"/>
      <c r="PNC250" s="41"/>
      <c r="PND250" s="53"/>
      <c r="PNE250" s="53"/>
      <c r="PNF250" s="71"/>
      <c r="PNG250" s="41"/>
      <c r="PNH250" s="53"/>
      <c r="PNI250" s="53"/>
      <c r="PNJ250" s="71"/>
      <c r="PNK250" s="41"/>
      <c r="PNL250" s="53"/>
      <c r="PNM250" s="53"/>
      <c r="PNN250" s="71"/>
      <c r="PNO250" s="41"/>
      <c r="PNP250" s="53"/>
      <c r="PNQ250" s="53"/>
      <c r="PNR250" s="71"/>
      <c r="PNS250" s="41"/>
      <c r="PNT250" s="53"/>
      <c r="PNU250" s="53"/>
      <c r="PNV250" s="71"/>
      <c r="PNW250" s="41"/>
      <c r="PNX250" s="53"/>
      <c r="PNY250" s="53"/>
      <c r="PNZ250" s="71"/>
      <c r="POA250" s="41"/>
      <c r="POB250" s="53"/>
      <c r="POC250" s="53"/>
      <c r="POD250" s="71"/>
      <c r="POE250" s="41"/>
      <c r="POF250" s="53"/>
      <c r="POG250" s="53"/>
      <c r="POH250" s="71"/>
      <c r="POI250" s="41"/>
      <c r="POJ250" s="53"/>
      <c r="POK250" s="53"/>
      <c r="POL250" s="71"/>
      <c r="POM250" s="41"/>
      <c r="PON250" s="53"/>
      <c r="POO250" s="53"/>
      <c r="POP250" s="71"/>
      <c r="POQ250" s="41"/>
      <c r="POR250" s="53"/>
      <c r="POS250" s="53"/>
      <c r="POT250" s="71"/>
      <c r="POU250" s="41"/>
      <c r="POV250" s="53"/>
      <c r="POW250" s="53"/>
      <c r="POX250" s="71"/>
      <c r="POY250" s="41"/>
      <c r="POZ250" s="53"/>
      <c r="PPA250" s="53"/>
      <c r="PPB250" s="71"/>
      <c r="PPC250" s="41"/>
      <c r="PPD250" s="53"/>
      <c r="PPE250" s="53"/>
      <c r="PPF250" s="71"/>
      <c r="PPG250" s="41"/>
      <c r="PPH250" s="53"/>
      <c r="PPI250" s="53"/>
      <c r="PPJ250" s="71"/>
      <c r="PPK250" s="41"/>
      <c r="PPL250" s="53"/>
      <c r="PPM250" s="53"/>
      <c r="PPN250" s="71"/>
      <c r="PPO250" s="41"/>
      <c r="PPP250" s="53"/>
      <c r="PPQ250" s="53"/>
      <c r="PPR250" s="71"/>
      <c r="PPS250" s="41"/>
      <c r="PPT250" s="53"/>
      <c r="PPU250" s="53"/>
      <c r="PPV250" s="71"/>
      <c r="PPW250" s="41"/>
      <c r="PPX250" s="53"/>
      <c r="PPY250" s="53"/>
      <c r="PPZ250" s="71"/>
      <c r="PQA250" s="41"/>
      <c r="PQB250" s="53"/>
      <c r="PQC250" s="53"/>
      <c r="PQD250" s="71"/>
      <c r="PQE250" s="41"/>
      <c r="PQF250" s="53"/>
      <c r="PQG250" s="53"/>
      <c r="PQH250" s="71"/>
      <c r="PQI250" s="41"/>
      <c r="PQJ250" s="53"/>
      <c r="PQK250" s="53"/>
      <c r="PQL250" s="71"/>
      <c r="PQM250" s="41"/>
      <c r="PQN250" s="53"/>
      <c r="PQO250" s="53"/>
      <c r="PQP250" s="71"/>
      <c r="PQQ250" s="41"/>
      <c r="PQR250" s="53"/>
      <c r="PQS250" s="53"/>
      <c r="PQT250" s="71"/>
      <c r="PQU250" s="41"/>
      <c r="PQV250" s="53"/>
      <c r="PQW250" s="53"/>
      <c r="PQX250" s="71"/>
      <c r="PQY250" s="41"/>
      <c r="PQZ250" s="53"/>
      <c r="PRA250" s="53"/>
      <c r="PRB250" s="71"/>
      <c r="PRC250" s="41"/>
      <c r="PRD250" s="53"/>
      <c r="PRE250" s="53"/>
      <c r="PRF250" s="71"/>
      <c r="PRG250" s="41"/>
      <c r="PRH250" s="53"/>
      <c r="PRI250" s="53"/>
      <c r="PRJ250" s="71"/>
      <c r="PRK250" s="41"/>
      <c r="PRL250" s="53"/>
      <c r="PRM250" s="53"/>
      <c r="PRN250" s="71"/>
      <c r="PRO250" s="41"/>
      <c r="PRP250" s="53"/>
      <c r="PRQ250" s="53"/>
      <c r="PRR250" s="71"/>
      <c r="PRS250" s="41"/>
      <c r="PRT250" s="53"/>
      <c r="PRU250" s="53"/>
      <c r="PRV250" s="71"/>
      <c r="PRW250" s="41"/>
      <c r="PRX250" s="53"/>
      <c r="PRY250" s="53"/>
      <c r="PRZ250" s="71"/>
      <c r="PSA250" s="41"/>
      <c r="PSB250" s="53"/>
      <c r="PSC250" s="53"/>
      <c r="PSD250" s="71"/>
      <c r="PSE250" s="41"/>
      <c r="PSF250" s="53"/>
      <c r="PSG250" s="53"/>
      <c r="PSH250" s="71"/>
      <c r="PSI250" s="41"/>
      <c r="PSJ250" s="53"/>
      <c r="PSK250" s="53"/>
      <c r="PSL250" s="71"/>
      <c r="PSM250" s="41"/>
      <c r="PSN250" s="53"/>
      <c r="PSO250" s="53"/>
      <c r="PSP250" s="71"/>
      <c r="PSQ250" s="41"/>
      <c r="PSR250" s="53"/>
      <c r="PSS250" s="53"/>
      <c r="PST250" s="71"/>
      <c r="PSU250" s="41"/>
      <c r="PSV250" s="53"/>
      <c r="PSW250" s="53"/>
      <c r="PSX250" s="71"/>
      <c r="PSY250" s="41"/>
      <c r="PSZ250" s="53"/>
      <c r="PTA250" s="53"/>
      <c r="PTB250" s="71"/>
      <c r="PTC250" s="41"/>
      <c r="PTD250" s="53"/>
      <c r="PTE250" s="53"/>
      <c r="PTF250" s="71"/>
      <c r="PTG250" s="41"/>
      <c r="PTH250" s="53"/>
      <c r="PTI250" s="53"/>
      <c r="PTJ250" s="71"/>
      <c r="PTK250" s="41"/>
      <c r="PTL250" s="53"/>
      <c r="PTM250" s="53"/>
      <c r="PTN250" s="71"/>
      <c r="PTO250" s="41"/>
      <c r="PTP250" s="53"/>
      <c r="PTQ250" s="53"/>
      <c r="PTR250" s="71"/>
      <c r="PTS250" s="41"/>
      <c r="PTT250" s="53"/>
      <c r="PTU250" s="53"/>
      <c r="PTV250" s="71"/>
      <c r="PTW250" s="41"/>
      <c r="PTX250" s="53"/>
      <c r="PTY250" s="53"/>
      <c r="PTZ250" s="71"/>
      <c r="PUA250" s="41"/>
      <c r="PUB250" s="53"/>
      <c r="PUC250" s="53"/>
      <c r="PUD250" s="71"/>
      <c r="PUE250" s="41"/>
      <c r="PUF250" s="53"/>
      <c r="PUG250" s="53"/>
      <c r="PUH250" s="71"/>
      <c r="PUI250" s="41"/>
      <c r="PUJ250" s="53"/>
      <c r="PUK250" s="53"/>
      <c r="PUL250" s="71"/>
      <c r="PUM250" s="41"/>
      <c r="PUN250" s="53"/>
      <c r="PUO250" s="53"/>
      <c r="PUP250" s="71"/>
      <c r="PUQ250" s="41"/>
      <c r="PUR250" s="53"/>
      <c r="PUS250" s="53"/>
      <c r="PUT250" s="71"/>
      <c r="PUU250" s="41"/>
      <c r="PUV250" s="53"/>
      <c r="PUW250" s="53"/>
      <c r="PUX250" s="71"/>
      <c r="PUY250" s="41"/>
      <c r="PUZ250" s="53"/>
      <c r="PVA250" s="53"/>
      <c r="PVB250" s="71"/>
      <c r="PVC250" s="41"/>
      <c r="PVD250" s="53"/>
      <c r="PVE250" s="53"/>
      <c r="PVF250" s="71"/>
      <c r="PVG250" s="41"/>
      <c r="PVH250" s="53"/>
      <c r="PVI250" s="53"/>
      <c r="PVJ250" s="71"/>
      <c r="PVK250" s="41"/>
      <c r="PVL250" s="53"/>
      <c r="PVM250" s="53"/>
      <c r="PVN250" s="71"/>
      <c r="PVO250" s="41"/>
      <c r="PVP250" s="53"/>
      <c r="PVQ250" s="53"/>
      <c r="PVR250" s="71"/>
      <c r="PVS250" s="41"/>
      <c r="PVT250" s="53"/>
      <c r="PVU250" s="53"/>
      <c r="PVV250" s="71"/>
      <c r="PVW250" s="41"/>
      <c r="PVX250" s="53"/>
      <c r="PVY250" s="53"/>
      <c r="PVZ250" s="71"/>
      <c r="PWA250" s="41"/>
      <c r="PWB250" s="53"/>
      <c r="PWC250" s="53"/>
      <c r="PWD250" s="71"/>
      <c r="PWE250" s="41"/>
      <c r="PWF250" s="53"/>
      <c r="PWG250" s="53"/>
      <c r="PWH250" s="71"/>
      <c r="PWI250" s="41"/>
      <c r="PWJ250" s="53"/>
      <c r="PWK250" s="53"/>
      <c r="PWL250" s="71"/>
      <c r="PWM250" s="41"/>
      <c r="PWN250" s="53"/>
      <c r="PWO250" s="53"/>
      <c r="PWP250" s="71"/>
      <c r="PWQ250" s="41"/>
      <c r="PWR250" s="53"/>
      <c r="PWS250" s="53"/>
      <c r="PWT250" s="71"/>
      <c r="PWU250" s="41"/>
      <c r="PWV250" s="53"/>
      <c r="PWW250" s="53"/>
      <c r="PWX250" s="71"/>
      <c r="PWY250" s="41"/>
      <c r="PWZ250" s="53"/>
      <c r="PXA250" s="53"/>
      <c r="PXB250" s="71"/>
      <c r="PXC250" s="41"/>
      <c r="PXD250" s="53"/>
      <c r="PXE250" s="53"/>
      <c r="PXF250" s="71"/>
      <c r="PXG250" s="41"/>
      <c r="PXH250" s="53"/>
      <c r="PXI250" s="53"/>
      <c r="PXJ250" s="71"/>
      <c r="PXK250" s="41"/>
      <c r="PXL250" s="53"/>
      <c r="PXM250" s="53"/>
      <c r="PXN250" s="71"/>
      <c r="PXO250" s="41"/>
      <c r="PXP250" s="53"/>
      <c r="PXQ250" s="53"/>
      <c r="PXR250" s="71"/>
      <c r="PXS250" s="41"/>
      <c r="PXT250" s="53"/>
      <c r="PXU250" s="53"/>
      <c r="PXV250" s="71"/>
      <c r="PXW250" s="41"/>
      <c r="PXX250" s="53"/>
      <c r="PXY250" s="53"/>
      <c r="PXZ250" s="71"/>
      <c r="PYA250" s="41"/>
      <c r="PYB250" s="53"/>
      <c r="PYC250" s="53"/>
      <c r="PYD250" s="71"/>
      <c r="PYE250" s="41"/>
      <c r="PYF250" s="53"/>
      <c r="PYG250" s="53"/>
      <c r="PYH250" s="71"/>
      <c r="PYI250" s="41"/>
      <c r="PYJ250" s="53"/>
      <c r="PYK250" s="53"/>
      <c r="PYL250" s="71"/>
      <c r="PYM250" s="41"/>
      <c r="PYN250" s="53"/>
      <c r="PYO250" s="53"/>
      <c r="PYP250" s="71"/>
      <c r="PYQ250" s="41"/>
      <c r="PYR250" s="53"/>
      <c r="PYS250" s="53"/>
      <c r="PYT250" s="71"/>
      <c r="PYU250" s="41"/>
      <c r="PYV250" s="53"/>
      <c r="PYW250" s="53"/>
      <c r="PYX250" s="71"/>
      <c r="PYY250" s="41"/>
      <c r="PYZ250" s="53"/>
      <c r="PZA250" s="53"/>
      <c r="PZB250" s="71"/>
      <c r="PZC250" s="41"/>
      <c r="PZD250" s="53"/>
      <c r="PZE250" s="53"/>
      <c r="PZF250" s="71"/>
      <c r="PZG250" s="41"/>
      <c r="PZH250" s="53"/>
      <c r="PZI250" s="53"/>
      <c r="PZJ250" s="71"/>
      <c r="PZK250" s="41"/>
      <c r="PZL250" s="53"/>
      <c r="PZM250" s="53"/>
      <c r="PZN250" s="71"/>
      <c r="PZO250" s="41"/>
      <c r="PZP250" s="53"/>
      <c r="PZQ250" s="53"/>
      <c r="PZR250" s="71"/>
      <c r="PZS250" s="41"/>
      <c r="PZT250" s="53"/>
      <c r="PZU250" s="53"/>
      <c r="PZV250" s="71"/>
      <c r="PZW250" s="41"/>
      <c r="PZX250" s="53"/>
      <c r="PZY250" s="53"/>
      <c r="PZZ250" s="71"/>
      <c r="QAA250" s="41"/>
      <c r="QAB250" s="53"/>
      <c r="QAC250" s="53"/>
      <c r="QAD250" s="71"/>
      <c r="QAE250" s="41"/>
      <c r="QAF250" s="53"/>
      <c r="QAG250" s="53"/>
      <c r="QAH250" s="71"/>
      <c r="QAI250" s="41"/>
      <c r="QAJ250" s="53"/>
      <c r="QAK250" s="53"/>
      <c r="QAL250" s="71"/>
      <c r="QAM250" s="41"/>
      <c r="QAN250" s="53"/>
      <c r="QAO250" s="53"/>
      <c r="QAP250" s="71"/>
      <c r="QAQ250" s="41"/>
      <c r="QAR250" s="53"/>
      <c r="QAS250" s="53"/>
      <c r="QAT250" s="71"/>
      <c r="QAU250" s="41"/>
      <c r="QAV250" s="53"/>
      <c r="QAW250" s="53"/>
      <c r="QAX250" s="71"/>
      <c r="QAY250" s="41"/>
      <c r="QAZ250" s="53"/>
      <c r="QBA250" s="53"/>
      <c r="QBB250" s="71"/>
      <c r="QBC250" s="41"/>
      <c r="QBD250" s="53"/>
      <c r="QBE250" s="53"/>
      <c r="QBF250" s="71"/>
      <c r="QBG250" s="41"/>
      <c r="QBH250" s="53"/>
      <c r="QBI250" s="53"/>
      <c r="QBJ250" s="71"/>
      <c r="QBK250" s="41"/>
      <c r="QBL250" s="53"/>
      <c r="QBM250" s="53"/>
      <c r="QBN250" s="71"/>
      <c r="QBO250" s="41"/>
      <c r="QBP250" s="53"/>
      <c r="QBQ250" s="53"/>
      <c r="QBR250" s="71"/>
      <c r="QBS250" s="41"/>
      <c r="QBT250" s="53"/>
      <c r="QBU250" s="53"/>
      <c r="QBV250" s="71"/>
      <c r="QBW250" s="41"/>
      <c r="QBX250" s="53"/>
      <c r="QBY250" s="53"/>
      <c r="QBZ250" s="71"/>
      <c r="QCA250" s="41"/>
      <c r="QCB250" s="53"/>
      <c r="QCC250" s="53"/>
      <c r="QCD250" s="71"/>
      <c r="QCE250" s="41"/>
      <c r="QCF250" s="53"/>
      <c r="QCG250" s="53"/>
      <c r="QCH250" s="71"/>
      <c r="QCI250" s="41"/>
      <c r="QCJ250" s="53"/>
      <c r="QCK250" s="53"/>
      <c r="QCL250" s="71"/>
      <c r="QCM250" s="41"/>
      <c r="QCN250" s="53"/>
      <c r="QCO250" s="53"/>
      <c r="QCP250" s="71"/>
      <c r="QCQ250" s="41"/>
      <c r="QCR250" s="53"/>
      <c r="QCS250" s="53"/>
      <c r="QCT250" s="71"/>
      <c r="QCU250" s="41"/>
      <c r="QCV250" s="53"/>
      <c r="QCW250" s="53"/>
      <c r="QCX250" s="71"/>
      <c r="QCY250" s="41"/>
      <c r="QCZ250" s="53"/>
      <c r="QDA250" s="53"/>
      <c r="QDB250" s="71"/>
      <c r="QDC250" s="41"/>
      <c r="QDD250" s="53"/>
      <c r="QDE250" s="53"/>
      <c r="QDF250" s="71"/>
      <c r="QDG250" s="41"/>
      <c r="QDH250" s="53"/>
      <c r="QDI250" s="53"/>
      <c r="QDJ250" s="71"/>
      <c r="QDK250" s="41"/>
      <c r="QDL250" s="53"/>
      <c r="QDM250" s="53"/>
      <c r="QDN250" s="71"/>
      <c r="QDO250" s="41"/>
      <c r="QDP250" s="53"/>
      <c r="QDQ250" s="53"/>
      <c r="QDR250" s="71"/>
      <c r="QDS250" s="41"/>
      <c r="QDT250" s="53"/>
      <c r="QDU250" s="53"/>
      <c r="QDV250" s="71"/>
      <c r="QDW250" s="41"/>
      <c r="QDX250" s="53"/>
      <c r="QDY250" s="53"/>
      <c r="QDZ250" s="71"/>
      <c r="QEA250" s="41"/>
      <c r="QEB250" s="53"/>
      <c r="QEC250" s="53"/>
      <c r="QED250" s="71"/>
      <c r="QEE250" s="41"/>
      <c r="QEF250" s="53"/>
      <c r="QEG250" s="53"/>
      <c r="QEH250" s="71"/>
      <c r="QEI250" s="41"/>
      <c r="QEJ250" s="53"/>
      <c r="QEK250" s="53"/>
      <c r="QEL250" s="71"/>
      <c r="QEM250" s="41"/>
      <c r="QEN250" s="53"/>
      <c r="QEO250" s="53"/>
      <c r="QEP250" s="71"/>
      <c r="QEQ250" s="41"/>
      <c r="QER250" s="53"/>
      <c r="QES250" s="53"/>
      <c r="QET250" s="71"/>
      <c r="QEU250" s="41"/>
      <c r="QEV250" s="53"/>
      <c r="QEW250" s="53"/>
      <c r="QEX250" s="71"/>
      <c r="QEY250" s="41"/>
      <c r="QEZ250" s="53"/>
      <c r="QFA250" s="53"/>
      <c r="QFB250" s="71"/>
      <c r="QFC250" s="41"/>
      <c r="QFD250" s="53"/>
      <c r="QFE250" s="53"/>
      <c r="QFF250" s="71"/>
      <c r="QFG250" s="41"/>
      <c r="QFH250" s="53"/>
      <c r="QFI250" s="53"/>
      <c r="QFJ250" s="71"/>
      <c r="QFK250" s="41"/>
      <c r="QFL250" s="53"/>
      <c r="QFM250" s="53"/>
      <c r="QFN250" s="71"/>
      <c r="QFO250" s="41"/>
      <c r="QFP250" s="53"/>
      <c r="QFQ250" s="53"/>
      <c r="QFR250" s="71"/>
      <c r="QFS250" s="41"/>
      <c r="QFT250" s="53"/>
      <c r="QFU250" s="53"/>
      <c r="QFV250" s="71"/>
      <c r="QFW250" s="41"/>
      <c r="QFX250" s="53"/>
      <c r="QFY250" s="53"/>
      <c r="QFZ250" s="71"/>
      <c r="QGA250" s="41"/>
      <c r="QGB250" s="53"/>
      <c r="QGC250" s="53"/>
      <c r="QGD250" s="71"/>
      <c r="QGE250" s="41"/>
      <c r="QGF250" s="53"/>
      <c r="QGG250" s="53"/>
      <c r="QGH250" s="71"/>
      <c r="QGI250" s="41"/>
      <c r="QGJ250" s="53"/>
      <c r="QGK250" s="53"/>
      <c r="QGL250" s="71"/>
      <c r="QGM250" s="41"/>
      <c r="QGN250" s="53"/>
      <c r="QGO250" s="53"/>
      <c r="QGP250" s="71"/>
      <c r="QGQ250" s="41"/>
      <c r="QGR250" s="53"/>
      <c r="QGS250" s="53"/>
      <c r="QGT250" s="71"/>
      <c r="QGU250" s="41"/>
      <c r="QGV250" s="53"/>
      <c r="QGW250" s="53"/>
      <c r="QGX250" s="71"/>
      <c r="QGY250" s="41"/>
      <c r="QGZ250" s="53"/>
      <c r="QHA250" s="53"/>
      <c r="QHB250" s="71"/>
      <c r="QHC250" s="41"/>
      <c r="QHD250" s="53"/>
      <c r="QHE250" s="53"/>
      <c r="QHF250" s="71"/>
      <c r="QHG250" s="41"/>
      <c r="QHH250" s="53"/>
      <c r="QHI250" s="53"/>
      <c r="QHJ250" s="71"/>
      <c r="QHK250" s="41"/>
      <c r="QHL250" s="53"/>
      <c r="QHM250" s="53"/>
      <c r="QHN250" s="71"/>
      <c r="QHO250" s="41"/>
      <c r="QHP250" s="53"/>
      <c r="QHQ250" s="53"/>
      <c r="QHR250" s="71"/>
      <c r="QHS250" s="41"/>
      <c r="QHT250" s="53"/>
      <c r="QHU250" s="53"/>
      <c r="QHV250" s="71"/>
      <c r="QHW250" s="41"/>
      <c r="QHX250" s="53"/>
      <c r="QHY250" s="53"/>
      <c r="QHZ250" s="71"/>
      <c r="QIA250" s="41"/>
      <c r="QIB250" s="53"/>
      <c r="QIC250" s="53"/>
      <c r="QID250" s="71"/>
      <c r="QIE250" s="41"/>
      <c r="QIF250" s="53"/>
      <c r="QIG250" s="53"/>
      <c r="QIH250" s="71"/>
      <c r="QII250" s="41"/>
      <c r="QIJ250" s="53"/>
      <c r="QIK250" s="53"/>
      <c r="QIL250" s="71"/>
      <c r="QIM250" s="41"/>
      <c r="QIN250" s="53"/>
      <c r="QIO250" s="53"/>
      <c r="QIP250" s="71"/>
      <c r="QIQ250" s="41"/>
      <c r="QIR250" s="53"/>
      <c r="QIS250" s="53"/>
      <c r="QIT250" s="71"/>
      <c r="QIU250" s="41"/>
      <c r="QIV250" s="53"/>
      <c r="QIW250" s="53"/>
      <c r="QIX250" s="71"/>
      <c r="QIY250" s="41"/>
      <c r="QIZ250" s="53"/>
      <c r="QJA250" s="53"/>
      <c r="QJB250" s="71"/>
      <c r="QJC250" s="41"/>
      <c r="QJD250" s="53"/>
      <c r="QJE250" s="53"/>
      <c r="QJF250" s="71"/>
      <c r="QJG250" s="41"/>
      <c r="QJH250" s="53"/>
      <c r="QJI250" s="53"/>
      <c r="QJJ250" s="71"/>
      <c r="QJK250" s="41"/>
      <c r="QJL250" s="53"/>
      <c r="QJM250" s="53"/>
      <c r="QJN250" s="71"/>
      <c r="QJO250" s="41"/>
      <c r="QJP250" s="53"/>
      <c r="QJQ250" s="53"/>
      <c r="QJR250" s="71"/>
      <c r="QJS250" s="41"/>
      <c r="QJT250" s="53"/>
      <c r="QJU250" s="53"/>
      <c r="QJV250" s="71"/>
      <c r="QJW250" s="41"/>
      <c r="QJX250" s="53"/>
      <c r="QJY250" s="53"/>
      <c r="QJZ250" s="71"/>
      <c r="QKA250" s="41"/>
      <c r="QKB250" s="53"/>
      <c r="QKC250" s="53"/>
      <c r="QKD250" s="71"/>
      <c r="QKE250" s="41"/>
      <c r="QKF250" s="53"/>
      <c r="QKG250" s="53"/>
      <c r="QKH250" s="71"/>
      <c r="QKI250" s="41"/>
      <c r="QKJ250" s="53"/>
      <c r="QKK250" s="53"/>
      <c r="QKL250" s="71"/>
      <c r="QKM250" s="41"/>
      <c r="QKN250" s="53"/>
      <c r="QKO250" s="53"/>
      <c r="QKP250" s="71"/>
      <c r="QKQ250" s="41"/>
      <c r="QKR250" s="53"/>
      <c r="QKS250" s="53"/>
      <c r="QKT250" s="71"/>
      <c r="QKU250" s="41"/>
      <c r="QKV250" s="53"/>
      <c r="QKW250" s="53"/>
      <c r="QKX250" s="71"/>
      <c r="QKY250" s="41"/>
      <c r="QKZ250" s="53"/>
      <c r="QLA250" s="53"/>
      <c r="QLB250" s="71"/>
      <c r="QLC250" s="41"/>
      <c r="QLD250" s="53"/>
      <c r="QLE250" s="53"/>
      <c r="QLF250" s="71"/>
      <c r="QLG250" s="41"/>
      <c r="QLH250" s="53"/>
      <c r="QLI250" s="53"/>
      <c r="QLJ250" s="71"/>
      <c r="QLK250" s="41"/>
      <c r="QLL250" s="53"/>
      <c r="QLM250" s="53"/>
      <c r="QLN250" s="71"/>
      <c r="QLO250" s="41"/>
      <c r="QLP250" s="53"/>
      <c r="QLQ250" s="53"/>
      <c r="QLR250" s="71"/>
      <c r="QLS250" s="41"/>
      <c r="QLT250" s="53"/>
      <c r="QLU250" s="53"/>
      <c r="QLV250" s="71"/>
      <c r="QLW250" s="41"/>
      <c r="QLX250" s="53"/>
      <c r="QLY250" s="53"/>
      <c r="QLZ250" s="71"/>
      <c r="QMA250" s="41"/>
      <c r="QMB250" s="53"/>
      <c r="QMC250" s="53"/>
      <c r="QMD250" s="71"/>
      <c r="QME250" s="41"/>
      <c r="QMF250" s="53"/>
      <c r="QMG250" s="53"/>
      <c r="QMH250" s="71"/>
      <c r="QMI250" s="41"/>
      <c r="QMJ250" s="53"/>
      <c r="QMK250" s="53"/>
      <c r="QML250" s="71"/>
      <c r="QMM250" s="41"/>
      <c r="QMN250" s="53"/>
      <c r="QMO250" s="53"/>
      <c r="QMP250" s="71"/>
      <c r="QMQ250" s="41"/>
      <c r="QMR250" s="53"/>
      <c r="QMS250" s="53"/>
      <c r="QMT250" s="71"/>
      <c r="QMU250" s="41"/>
      <c r="QMV250" s="53"/>
      <c r="QMW250" s="53"/>
      <c r="QMX250" s="71"/>
      <c r="QMY250" s="41"/>
      <c r="QMZ250" s="53"/>
      <c r="QNA250" s="53"/>
      <c r="QNB250" s="71"/>
      <c r="QNC250" s="41"/>
      <c r="QND250" s="53"/>
      <c r="QNE250" s="53"/>
      <c r="QNF250" s="71"/>
      <c r="QNG250" s="41"/>
      <c r="QNH250" s="53"/>
      <c r="QNI250" s="53"/>
      <c r="QNJ250" s="71"/>
      <c r="QNK250" s="41"/>
      <c r="QNL250" s="53"/>
      <c r="QNM250" s="53"/>
      <c r="QNN250" s="71"/>
      <c r="QNO250" s="41"/>
      <c r="QNP250" s="53"/>
      <c r="QNQ250" s="53"/>
      <c r="QNR250" s="71"/>
      <c r="QNS250" s="41"/>
      <c r="QNT250" s="53"/>
      <c r="QNU250" s="53"/>
      <c r="QNV250" s="71"/>
      <c r="QNW250" s="41"/>
      <c r="QNX250" s="53"/>
      <c r="QNY250" s="53"/>
      <c r="QNZ250" s="71"/>
      <c r="QOA250" s="41"/>
      <c r="QOB250" s="53"/>
      <c r="QOC250" s="53"/>
      <c r="QOD250" s="71"/>
      <c r="QOE250" s="41"/>
      <c r="QOF250" s="53"/>
      <c r="QOG250" s="53"/>
      <c r="QOH250" s="71"/>
      <c r="QOI250" s="41"/>
      <c r="QOJ250" s="53"/>
      <c r="QOK250" s="53"/>
      <c r="QOL250" s="71"/>
      <c r="QOM250" s="41"/>
      <c r="QON250" s="53"/>
      <c r="QOO250" s="53"/>
      <c r="QOP250" s="71"/>
      <c r="QOQ250" s="41"/>
      <c r="QOR250" s="53"/>
      <c r="QOS250" s="53"/>
      <c r="QOT250" s="71"/>
      <c r="QOU250" s="41"/>
      <c r="QOV250" s="53"/>
      <c r="QOW250" s="53"/>
      <c r="QOX250" s="71"/>
      <c r="QOY250" s="41"/>
      <c r="QOZ250" s="53"/>
      <c r="QPA250" s="53"/>
      <c r="QPB250" s="71"/>
      <c r="QPC250" s="41"/>
      <c r="QPD250" s="53"/>
      <c r="QPE250" s="53"/>
      <c r="QPF250" s="71"/>
      <c r="QPG250" s="41"/>
      <c r="QPH250" s="53"/>
      <c r="QPI250" s="53"/>
      <c r="QPJ250" s="71"/>
      <c r="QPK250" s="41"/>
      <c r="QPL250" s="53"/>
      <c r="QPM250" s="53"/>
      <c r="QPN250" s="71"/>
      <c r="QPO250" s="41"/>
      <c r="QPP250" s="53"/>
      <c r="QPQ250" s="53"/>
      <c r="QPR250" s="71"/>
      <c r="QPS250" s="41"/>
      <c r="QPT250" s="53"/>
      <c r="QPU250" s="53"/>
      <c r="QPV250" s="71"/>
      <c r="QPW250" s="41"/>
      <c r="QPX250" s="53"/>
      <c r="QPY250" s="53"/>
      <c r="QPZ250" s="71"/>
      <c r="QQA250" s="41"/>
      <c r="QQB250" s="53"/>
      <c r="QQC250" s="53"/>
      <c r="QQD250" s="71"/>
      <c r="QQE250" s="41"/>
      <c r="QQF250" s="53"/>
      <c r="QQG250" s="53"/>
      <c r="QQH250" s="71"/>
      <c r="QQI250" s="41"/>
      <c r="QQJ250" s="53"/>
      <c r="QQK250" s="53"/>
      <c r="QQL250" s="71"/>
      <c r="QQM250" s="41"/>
      <c r="QQN250" s="53"/>
      <c r="QQO250" s="53"/>
      <c r="QQP250" s="71"/>
      <c r="QQQ250" s="41"/>
      <c r="QQR250" s="53"/>
      <c r="QQS250" s="53"/>
      <c r="QQT250" s="71"/>
      <c r="QQU250" s="41"/>
      <c r="QQV250" s="53"/>
      <c r="QQW250" s="53"/>
      <c r="QQX250" s="71"/>
      <c r="QQY250" s="41"/>
      <c r="QQZ250" s="53"/>
      <c r="QRA250" s="53"/>
      <c r="QRB250" s="71"/>
      <c r="QRC250" s="41"/>
      <c r="QRD250" s="53"/>
      <c r="QRE250" s="53"/>
      <c r="QRF250" s="71"/>
      <c r="QRG250" s="41"/>
      <c r="QRH250" s="53"/>
      <c r="QRI250" s="53"/>
      <c r="QRJ250" s="71"/>
      <c r="QRK250" s="41"/>
      <c r="QRL250" s="53"/>
      <c r="QRM250" s="53"/>
      <c r="QRN250" s="71"/>
      <c r="QRO250" s="41"/>
      <c r="QRP250" s="53"/>
      <c r="QRQ250" s="53"/>
      <c r="QRR250" s="71"/>
      <c r="QRS250" s="41"/>
      <c r="QRT250" s="53"/>
      <c r="QRU250" s="53"/>
      <c r="QRV250" s="71"/>
      <c r="QRW250" s="41"/>
      <c r="QRX250" s="53"/>
      <c r="QRY250" s="53"/>
      <c r="QRZ250" s="71"/>
      <c r="QSA250" s="41"/>
      <c r="QSB250" s="53"/>
      <c r="QSC250" s="53"/>
      <c r="QSD250" s="71"/>
      <c r="QSE250" s="41"/>
      <c r="QSF250" s="53"/>
      <c r="QSG250" s="53"/>
      <c r="QSH250" s="71"/>
      <c r="QSI250" s="41"/>
      <c r="QSJ250" s="53"/>
      <c r="QSK250" s="53"/>
      <c r="QSL250" s="71"/>
      <c r="QSM250" s="41"/>
      <c r="QSN250" s="53"/>
      <c r="QSO250" s="53"/>
      <c r="QSP250" s="71"/>
      <c r="QSQ250" s="41"/>
      <c r="QSR250" s="53"/>
      <c r="QSS250" s="53"/>
      <c r="QST250" s="71"/>
      <c r="QSU250" s="41"/>
      <c r="QSV250" s="53"/>
      <c r="QSW250" s="53"/>
      <c r="QSX250" s="71"/>
      <c r="QSY250" s="41"/>
      <c r="QSZ250" s="53"/>
      <c r="QTA250" s="53"/>
      <c r="QTB250" s="71"/>
      <c r="QTC250" s="41"/>
      <c r="QTD250" s="53"/>
      <c r="QTE250" s="53"/>
      <c r="QTF250" s="71"/>
      <c r="QTG250" s="41"/>
      <c r="QTH250" s="53"/>
      <c r="QTI250" s="53"/>
      <c r="QTJ250" s="71"/>
      <c r="QTK250" s="41"/>
      <c r="QTL250" s="53"/>
      <c r="QTM250" s="53"/>
      <c r="QTN250" s="71"/>
      <c r="QTO250" s="41"/>
      <c r="QTP250" s="53"/>
      <c r="QTQ250" s="53"/>
      <c r="QTR250" s="71"/>
      <c r="QTS250" s="41"/>
      <c r="QTT250" s="53"/>
      <c r="QTU250" s="53"/>
      <c r="QTV250" s="71"/>
      <c r="QTW250" s="41"/>
      <c r="QTX250" s="53"/>
      <c r="QTY250" s="53"/>
      <c r="QTZ250" s="71"/>
      <c r="QUA250" s="41"/>
      <c r="QUB250" s="53"/>
      <c r="QUC250" s="53"/>
      <c r="QUD250" s="71"/>
      <c r="QUE250" s="41"/>
      <c r="QUF250" s="53"/>
      <c r="QUG250" s="53"/>
      <c r="QUH250" s="71"/>
      <c r="QUI250" s="41"/>
      <c r="QUJ250" s="53"/>
      <c r="QUK250" s="53"/>
      <c r="QUL250" s="71"/>
      <c r="QUM250" s="41"/>
      <c r="QUN250" s="53"/>
      <c r="QUO250" s="53"/>
      <c r="QUP250" s="71"/>
      <c r="QUQ250" s="41"/>
      <c r="QUR250" s="53"/>
      <c r="QUS250" s="53"/>
      <c r="QUT250" s="71"/>
      <c r="QUU250" s="41"/>
      <c r="QUV250" s="53"/>
      <c r="QUW250" s="53"/>
      <c r="QUX250" s="71"/>
      <c r="QUY250" s="41"/>
      <c r="QUZ250" s="53"/>
      <c r="QVA250" s="53"/>
      <c r="QVB250" s="71"/>
      <c r="QVC250" s="41"/>
      <c r="QVD250" s="53"/>
      <c r="QVE250" s="53"/>
      <c r="QVF250" s="71"/>
      <c r="QVG250" s="41"/>
      <c r="QVH250" s="53"/>
      <c r="QVI250" s="53"/>
      <c r="QVJ250" s="71"/>
      <c r="QVK250" s="41"/>
      <c r="QVL250" s="53"/>
      <c r="QVM250" s="53"/>
      <c r="QVN250" s="71"/>
      <c r="QVO250" s="41"/>
      <c r="QVP250" s="53"/>
      <c r="QVQ250" s="53"/>
      <c r="QVR250" s="71"/>
      <c r="QVS250" s="41"/>
      <c r="QVT250" s="53"/>
      <c r="QVU250" s="53"/>
      <c r="QVV250" s="71"/>
      <c r="QVW250" s="41"/>
      <c r="QVX250" s="53"/>
      <c r="QVY250" s="53"/>
      <c r="QVZ250" s="71"/>
      <c r="QWA250" s="41"/>
      <c r="QWB250" s="53"/>
      <c r="QWC250" s="53"/>
      <c r="QWD250" s="71"/>
      <c r="QWE250" s="41"/>
      <c r="QWF250" s="53"/>
      <c r="QWG250" s="53"/>
      <c r="QWH250" s="71"/>
      <c r="QWI250" s="41"/>
      <c r="QWJ250" s="53"/>
      <c r="QWK250" s="53"/>
      <c r="QWL250" s="71"/>
      <c r="QWM250" s="41"/>
      <c r="QWN250" s="53"/>
      <c r="QWO250" s="53"/>
      <c r="QWP250" s="71"/>
      <c r="QWQ250" s="41"/>
      <c r="QWR250" s="53"/>
      <c r="QWS250" s="53"/>
      <c r="QWT250" s="71"/>
      <c r="QWU250" s="41"/>
      <c r="QWV250" s="53"/>
      <c r="QWW250" s="53"/>
      <c r="QWX250" s="71"/>
      <c r="QWY250" s="41"/>
      <c r="QWZ250" s="53"/>
      <c r="QXA250" s="53"/>
      <c r="QXB250" s="71"/>
      <c r="QXC250" s="41"/>
      <c r="QXD250" s="53"/>
      <c r="QXE250" s="53"/>
      <c r="QXF250" s="71"/>
      <c r="QXG250" s="41"/>
      <c r="QXH250" s="53"/>
      <c r="QXI250" s="53"/>
      <c r="QXJ250" s="71"/>
      <c r="QXK250" s="41"/>
      <c r="QXL250" s="53"/>
      <c r="QXM250" s="53"/>
      <c r="QXN250" s="71"/>
      <c r="QXO250" s="41"/>
      <c r="QXP250" s="53"/>
      <c r="QXQ250" s="53"/>
      <c r="QXR250" s="71"/>
      <c r="QXS250" s="41"/>
      <c r="QXT250" s="53"/>
      <c r="QXU250" s="53"/>
      <c r="QXV250" s="71"/>
      <c r="QXW250" s="41"/>
      <c r="QXX250" s="53"/>
      <c r="QXY250" s="53"/>
      <c r="QXZ250" s="71"/>
      <c r="QYA250" s="41"/>
      <c r="QYB250" s="53"/>
      <c r="QYC250" s="53"/>
      <c r="QYD250" s="71"/>
      <c r="QYE250" s="41"/>
      <c r="QYF250" s="53"/>
      <c r="QYG250" s="53"/>
      <c r="QYH250" s="71"/>
      <c r="QYI250" s="41"/>
      <c r="QYJ250" s="53"/>
      <c r="QYK250" s="53"/>
      <c r="QYL250" s="71"/>
      <c r="QYM250" s="41"/>
      <c r="QYN250" s="53"/>
      <c r="QYO250" s="53"/>
      <c r="QYP250" s="71"/>
      <c r="QYQ250" s="41"/>
      <c r="QYR250" s="53"/>
      <c r="QYS250" s="53"/>
      <c r="QYT250" s="71"/>
      <c r="QYU250" s="41"/>
      <c r="QYV250" s="53"/>
      <c r="QYW250" s="53"/>
      <c r="QYX250" s="71"/>
      <c r="QYY250" s="41"/>
      <c r="QYZ250" s="53"/>
      <c r="QZA250" s="53"/>
      <c r="QZB250" s="71"/>
      <c r="QZC250" s="41"/>
      <c r="QZD250" s="53"/>
      <c r="QZE250" s="53"/>
      <c r="QZF250" s="71"/>
      <c r="QZG250" s="41"/>
      <c r="QZH250" s="53"/>
      <c r="QZI250" s="53"/>
      <c r="QZJ250" s="71"/>
      <c r="QZK250" s="41"/>
      <c r="QZL250" s="53"/>
      <c r="QZM250" s="53"/>
      <c r="QZN250" s="71"/>
      <c r="QZO250" s="41"/>
      <c r="QZP250" s="53"/>
      <c r="QZQ250" s="53"/>
      <c r="QZR250" s="71"/>
      <c r="QZS250" s="41"/>
      <c r="QZT250" s="53"/>
      <c r="QZU250" s="53"/>
      <c r="QZV250" s="71"/>
      <c r="QZW250" s="41"/>
      <c r="QZX250" s="53"/>
      <c r="QZY250" s="53"/>
      <c r="QZZ250" s="71"/>
      <c r="RAA250" s="41"/>
      <c r="RAB250" s="53"/>
      <c r="RAC250" s="53"/>
      <c r="RAD250" s="71"/>
      <c r="RAE250" s="41"/>
      <c r="RAF250" s="53"/>
      <c r="RAG250" s="53"/>
      <c r="RAH250" s="71"/>
      <c r="RAI250" s="41"/>
      <c r="RAJ250" s="53"/>
      <c r="RAK250" s="53"/>
      <c r="RAL250" s="71"/>
      <c r="RAM250" s="41"/>
      <c r="RAN250" s="53"/>
      <c r="RAO250" s="53"/>
      <c r="RAP250" s="71"/>
      <c r="RAQ250" s="41"/>
      <c r="RAR250" s="53"/>
      <c r="RAS250" s="53"/>
      <c r="RAT250" s="71"/>
      <c r="RAU250" s="41"/>
      <c r="RAV250" s="53"/>
      <c r="RAW250" s="53"/>
      <c r="RAX250" s="71"/>
      <c r="RAY250" s="41"/>
      <c r="RAZ250" s="53"/>
      <c r="RBA250" s="53"/>
      <c r="RBB250" s="71"/>
      <c r="RBC250" s="41"/>
      <c r="RBD250" s="53"/>
      <c r="RBE250" s="53"/>
      <c r="RBF250" s="71"/>
      <c r="RBG250" s="41"/>
      <c r="RBH250" s="53"/>
      <c r="RBI250" s="53"/>
      <c r="RBJ250" s="71"/>
      <c r="RBK250" s="41"/>
      <c r="RBL250" s="53"/>
      <c r="RBM250" s="53"/>
      <c r="RBN250" s="71"/>
      <c r="RBO250" s="41"/>
      <c r="RBP250" s="53"/>
      <c r="RBQ250" s="53"/>
      <c r="RBR250" s="71"/>
      <c r="RBS250" s="41"/>
      <c r="RBT250" s="53"/>
      <c r="RBU250" s="53"/>
      <c r="RBV250" s="71"/>
      <c r="RBW250" s="41"/>
      <c r="RBX250" s="53"/>
      <c r="RBY250" s="53"/>
      <c r="RBZ250" s="71"/>
      <c r="RCA250" s="41"/>
      <c r="RCB250" s="53"/>
      <c r="RCC250" s="53"/>
      <c r="RCD250" s="71"/>
      <c r="RCE250" s="41"/>
      <c r="RCF250" s="53"/>
      <c r="RCG250" s="53"/>
      <c r="RCH250" s="71"/>
      <c r="RCI250" s="41"/>
      <c r="RCJ250" s="53"/>
      <c r="RCK250" s="53"/>
      <c r="RCL250" s="71"/>
      <c r="RCM250" s="41"/>
      <c r="RCN250" s="53"/>
      <c r="RCO250" s="53"/>
      <c r="RCP250" s="71"/>
      <c r="RCQ250" s="41"/>
      <c r="RCR250" s="53"/>
      <c r="RCS250" s="53"/>
      <c r="RCT250" s="71"/>
      <c r="RCU250" s="41"/>
      <c r="RCV250" s="53"/>
      <c r="RCW250" s="53"/>
      <c r="RCX250" s="71"/>
      <c r="RCY250" s="41"/>
      <c r="RCZ250" s="53"/>
      <c r="RDA250" s="53"/>
      <c r="RDB250" s="71"/>
      <c r="RDC250" s="41"/>
      <c r="RDD250" s="53"/>
      <c r="RDE250" s="53"/>
      <c r="RDF250" s="71"/>
      <c r="RDG250" s="41"/>
      <c r="RDH250" s="53"/>
      <c r="RDI250" s="53"/>
      <c r="RDJ250" s="71"/>
      <c r="RDK250" s="41"/>
      <c r="RDL250" s="53"/>
      <c r="RDM250" s="53"/>
      <c r="RDN250" s="71"/>
      <c r="RDO250" s="41"/>
      <c r="RDP250" s="53"/>
      <c r="RDQ250" s="53"/>
      <c r="RDR250" s="71"/>
      <c r="RDS250" s="41"/>
      <c r="RDT250" s="53"/>
      <c r="RDU250" s="53"/>
      <c r="RDV250" s="71"/>
      <c r="RDW250" s="41"/>
      <c r="RDX250" s="53"/>
      <c r="RDY250" s="53"/>
      <c r="RDZ250" s="71"/>
      <c r="REA250" s="41"/>
      <c r="REB250" s="53"/>
      <c r="REC250" s="53"/>
      <c r="RED250" s="71"/>
      <c r="REE250" s="41"/>
      <c r="REF250" s="53"/>
      <c r="REG250" s="53"/>
      <c r="REH250" s="71"/>
      <c r="REI250" s="41"/>
      <c r="REJ250" s="53"/>
      <c r="REK250" s="53"/>
      <c r="REL250" s="71"/>
      <c r="REM250" s="41"/>
      <c r="REN250" s="53"/>
      <c r="REO250" s="53"/>
      <c r="REP250" s="71"/>
      <c r="REQ250" s="41"/>
      <c r="RER250" s="53"/>
      <c r="RES250" s="53"/>
      <c r="RET250" s="71"/>
      <c r="REU250" s="41"/>
      <c r="REV250" s="53"/>
      <c r="REW250" s="53"/>
      <c r="REX250" s="71"/>
      <c r="REY250" s="41"/>
      <c r="REZ250" s="53"/>
      <c r="RFA250" s="53"/>
      <c r="RFB250" s="71"/>
      <c r="RFC250" s="41"/>
      <c r="RFD250" s="53"/>
      <c r="RFE250" s="53"/>
      <c r="RFF250" s="71"/>
      <c r="RFG250" s="41"/>
      <c r="RFH250" s="53"/>
      <c r="RFI250" s="53"/>
      <c r="RFJ250" s="71"/>
      <c r="RFK250" s="41"/>
      <c r="RFL250" s="53"/>
      <c r="RFM250" s="53"/>
      <c r="RFN250" s="71"/>
      <c r="RFO250" s="41"/>
      <c r="RFP250" s="53"/>
      <c r="RFQ250" s="53"/>
      <c r="RFR250" s="71"/>
      <c r="RFS250" s="41"/>
      <c r="RFT250" s="53"/>
      <c r="RFU250" s="53"/>
      <c r="RFV250" s="71"/>
      <c r="RFW250" s="41"/>
      <c r="RFX250" s="53"/>
      <c r="RFY250" s="53"/>
      <c r="RFZ250" s="71"/>
      <c r="RGA250" s="41"/>
      <c r="RGB250" s="53"/>
      <c r="RGC250" s="53"/>
      <c r="RGD250" s="71"/>
      <c r="RGE250" s="41"/>
      <c r="RGF250" s="53"/>
      <c r="RGG250" s="53"/>
      <c r="RGH250" s="71"/>
      <c r="RGI250" s="41"/>
      <c r="RGJ250" s="53"/>
      <c r="RGK250" s="53"/>
      <c r="RGL250" s="71"/>
      <c r="RGM250" s="41"/>
      <c r="RGN250" s="53"/>
      <c r="RGO250" s="53"/>
      <c r="RGP250" s="71"/>
      <c r="RGQ250" s="41"/>
      <c r="RGR250" s="53"/>
      <c r="RGS250" s="53"/>
      <c r="RGT250" s="71"/>
      <c r="RGU250" s="41"/>
      <c r="RGV250" s="53"/>
      <c r="RGW250" s="53"/>
      <c r="RGX250" s="71"/>
      <c r="RGY250" s="41"/>
      <c r="RGZ250" s="53"/>
      <c r="RHA250" s="53"/>
      <c r="RHB250" s="71"/>
      <c r="RHC250" s="41"/>
      <c r="RHD250" s="53"/>
      <c r="RHE250" s="53"/>
      <c r="RHF250" s="71"/>
      <c r="RHG250" s="41"/>
      <c r="RHH250" s="53"/>
      <c r="RHI250" s="53"/>
      <c r="RHJ250" s="71"/>
      <c r="RHK250" s="41"/>
      <c r="RHL250" s="53"/>
      <c r="RHM250" s="53"/>
      <c r="RHN250" s="71"/>
      <c r="RHO250" s="41"/>
      <c r="RHP250" s="53"/>
      <c r="RHQ250" s="53"/>
      <c r="RHR250" s="71"/>
      <c r="RHS250" s="41"/>
      <c r="RHT250" s="53"/>
      <c r="RHU250" s="53"/>
      <c r="RHV250" s="71"/>
      <c r="RHW250" s="41"/>
      <c r="RHX250" s="53"/>
      <c r="RHY250" s="53"/>
      <c r="RHZ250" s="71"/>
      <c r="RIA250" s="41"/>
      <c r="RIB250" s="53"/>
      <c r="RIC250" s="53"/>
      <c r="RID250" s="71"/>
      <c r="RIE250" s="41"/>
      <c r="RIF250" s="53"/>
      <c r="RIG250" s="53"/>
      <c r="RIH250" s="71"/>
      <c r="RII250" s="41"/>
      <c r="RIJ250" s="53"/>
      <c r="RIK250" s="53"/>
      <c r="RIL250" s="71"/>
      <c r="RIM250" s="41"/>
      <c r="RIN250" s="53"/>
      <c r="RIO250" s="53"/>
      <c r="RIP250" s="71"/>
      <c r="RIQ250" s="41"/>
      <c r="RIR250" s="53"/>
      <c r="RIS250" s="53"/>
      <c r="RIT250" s="71"/>
      <c r="RIU250" s="41"/>
      <c r="RIV250" s="53"/>
      <c r="RIW250" s="53"/>
      <c r="RIX250" s="71"/>
      <c r="RIY250" s="41"/>
      <c r="RIZ250" s="53"/>
      <c r="RJA250" s="53"/>
      <c r="RJB250" s="71"/>
      <c r="RJC250" s="41"/>
      <c r="RJD250" s="53"/>
      <c r="RJE250" s="53"/>
      <c r="RJF250" s="71"/>
      <c r="RJG250" s="41"/>
      <c r="RJH250" s="53"/>
      <c r="RJI250" s="53"/>
      <c r="RJJ250" s="71"/>
      <c r="RJK250" s="41"/>
      <c r="RJL250" s="53"/>
      <c r="RJM250" s="53"/>
      <c r="RJN250" s="71"/>
      <c r="RJO250" s="41"/>
      <c r="RJP250" s="53"/>
      <c r="RJQ250" s="53"/>
      <c r="RJR250" s="71"/>
      <c r="RJS250" s="41"/>
      <c r="RJT250" s="53"/>
      <c r="RJU250" s="53"/>
      <c r="RJV250" s="71"/>
      <c r="RJW250" s="41"/>
      <c r="RJX250" s="53"/>
      <c r="RJY250" s="53"/>
      <c r="RJZ250" s="71"/>
      <c r="RKA250" s="41"/>
      <c r="RKB250" s="53"/>
      <c r="RKC250" s="53"/>
      <c r="RKD250" s="71"/>
      <c r="RKE250" s="41"/>
      <c r="RKF250" s="53"/>
      <c r="RKG250" s="53"/>
      <c r="RKH250" s="71"/>
      <c r="RKI250" s="41"/>
      <c r="RKJ250" s="53"/>
      <c r="RKK250" s="53"/>
      <c r="RKL250" s="71"/>
      <c r="RKM250" s="41"/>
      <c r="RKN250" s="53"/>
      <c r="RKO250" s="53"/>
      <c r="RKP250" s="71"/>
      <c r="RKQ250" s="41"/>
      <c r="RKR250" s="53"/>
      <c r="RKS250" s="53"/>
      <c r="RKT250" s="71"/>
      <c r="RKU250" s="41"/>
      <c r="RKV250" s="53"/>
      <c r="RKW250" s="53"/>
      <c r="RKX250" s="71"/>
      <c r="RKY250" s="41"/>
      <c r="RKZ250" s="53"/>
      <c r="RLA250" s="53"/>
      <c r="RLB250" s="71"/>
      <c r="RLC250" s="41"/>
      <c r="RLD250" s="53"/>
      <c r="RLE250" s="53"/>
      <c r="RLF250" s="71"/>
      <c r="RLG250" s="41"/>
      <c r="RLH250" s="53"/>
      <c r="RLI250" s="53"/>
      <c r="RLJ250" s="71"/>
      <c r="RLK250" s="41"/>
      <c r="RLL250" s="53"/>
      <c r="RLM250" s="53"/>
      <c r="RLN250" s="71"/>
      <c r="RLO250" s="41"/>
      <c r="RLP250" s="53"/>
      <c r="RLQ250" s="53"/>
      <c r="RLR250" s="71"/>
      <c r="RLS250" s="41"/>
      <c r="RLT250" s="53"/>
      <c r="RLU250" s="53"/>
      <c r="RLV250" s="71"/>
      <c r="RLW250" s="41"/>
      <c r="RLX250" s="53"/>
      <c r="RLY250" s="53"/>
      <c r="RLZ250" s="71"/>
      <c r="RMA250" s="41"/>
      <c r="RMB250" s="53"/>
      <c r="RMC250" s="53"/>
      <c r="RMD250" s="71"/>
      <c r="RME250" s="41"/>
      <c r="RMF250" s="53"/>
      <c r="RMG250" s="53"/>
      <c r="RMH250" s="71"/>
      <c r="RMI250" s="41"/>
      <c r="RMJ250" s="53"/>
      <c r="RMK250" s="53"/>
      <c r="RML250" s="71"/>
      <c r="RMM250" s="41"/>
      <c r="RMN250" s="53"/>
      <c r="RMO250" s="53"/>
      <c r="RMP250" s="71"/>
      <c r="RMQ250" s="41"/>
      <c r="RMR250" s="53"/>
      <c r="RMS250" s="53"/>
      <c r="RMT250" s="71"/>
      <c r="RMU250" s="41"/>
      <c r="RMV250" s="53"/>
      <c r="RMW250" s="53"/>
      <c r="RMX250" s="71"/>
      <c r="RMY250" s="41"/>
      <c r="RMZ250" s="53"/>
      <c r="RNA250" s="53"/>
      <c r="RNB250" s="71"/>
      <c r="RNC250" s="41"/>
      <c r="RND250" s="53"/>
      <c r="RNE250" s="53"/>
      <c r="RNF250" s="71"/>
      <c r="RNG250" s="41"/>
      <c r="RNH250" s="53"/>
      <c r="RNI250" s="53"/>
      <c r="RNJ250" s="71"/>
      <c r="RNK250" s="41"/>
      <c r="RNL250" s="53"/>
      <c r="RNM250" s="53"/>
      <c r="RNN250" s="71"/>
      <c r="RNO250" s="41"/>
      <c r="RNP250" s="53"/>
      <c r="RNQ250" s="53"/>
      <c r="RNR250" s="71"/>
      <c r="RNS250" s="41"/>
      <c r="RNT250" s="53"/>
      <c r="RNU250" s="53"/>
      <c r="RNV250" s="71"/>
      <c r="RNW250" s="41"/>
      <c r="RNX250" s="53"/>
      <c r="RNY250" s="53"/>
      <c r="RNZ250" s="71"/>
      <c r="ROA250" s="41"/>
      <c r="ROB250" s="53"/>
      <c r="ROC250" s="53"/>
      <c r="ROD250" s="71"/>
      <c r="ROE250" s="41"/>
      <c r="ROF250" s="53"/>
      <c r="ROG250" s="53"/>
      <c r="ROH250" s="71"/>
      <c r="ROI250" s="41"/>
      <c r="ROJ250" s="53"/>
      <c r="ROK250" s="53"/>
      <c r="ROL250" s="71"/>
      <c r="ROM250" s="41"/>
      <c r="RON250" s="53"/>
      <c r="ROO250" s="53"/>
      <c r="ROP250" s="71"/>
      <c r="ROQ250" s="41"/>
      <c r="ROR250" s="53"/>
      <c r="ROS250" s="53"/>
      <c r="ROT250" s="71"/>
      <c r="ROU250" s="41"/>
      <c r="ROV250" s="53"/>
      <c r="ROW250" s="53"/>
      <c r="ROX250" s="71"/>
      <c r="ROY250" s="41"/>
      <c r="ROZ250" s="53"/>
      <c r="RPA250" s="53"/>
      <c r="RPB250" s="71"/>
      <c r="RPC250" s="41"/>
      <c r="RPD250" s="53"/>
      <c r="RPE250" s="53"/>
      <c r="RPF250" s="71"/>
      <c r="RPG250" s="41"/>
      <c r="RPH250" s="53"/>
      <c r="RPI250" s="53"/>
      <c r="RPJ250" s="71"/>
      <c r="RPK250" s="41"/>
      <c r="RPL250" s="53"/>
      <c r="RPM250" s="53"/>
      <c r="RPN250" s="71"/>
      <c r="RPO250" s="41"/>
      <c r="RPP250" s="53"/>
      <c r="RPQ250" s="53"/>
      <c r="RPR250" s="71"/>
      <c r="RPS250" s="41"/>
      <c r="RPT250" s="53"/>
      <c r="RPU250" s="53"/>
      <c r="RPV250" s="71"/>
      <c r="RPW250" s="41"/>
      <c r="RPX250" s="53"/>
      <c r="RPY250" s="53"/>
      <c r="RPZ250" s="71"/>
      <c r="RQA250" s="41"/>
      <c r="RQB250" s="53"/>
      <c r="RQC250" s="53"/>
      <c r="RQD250" s="71"/>
      <c r="RQE250" s="41"/>
      <c r="RQF250" s="53"/>
      <c r="RQG250" s="53"/>
      <c r="RQH250" s="71"/>
      <c r="RQI250" s="41"/>
      <c r="RQJ250" s="53"/>
      <c r="RQK250" s="53"/>
      <c r="RQL250" s="71"/>
      <c r="RQM250" s="41"/>
      <c r="RQN250" s="53"/>
      <c r="RQO250" s="53"/>
      <c r="RQP250" s="71"/>
      <c r="RQQ250" s="41"/>
      <c r="RQR250" s="53"/>
      <c r="RQS250" s="53"/>
      <c r="RQT250" s="71"/>
      <c r="RQU250" s="41"/>
      <c r="RQV250" s="53"/>
      <c r="RQW250" s="53"/>
      <c r="RQX250" s="71"/>
      <c r="RQY250" s="41"/>
      <c r="RQZ250" s="53"/>
      <c r="RRA250" s="53"/>
      <c r="RRB250" s="71"/>
      <c r="RRC250" s="41"/>
      <c r="RRD250" s="53"/>
      <c r="RRE250" s="53"/>
      <c r="RRF250" s="71"/>
      <c r="RRG250" s="41"/>
      <c r="RRH250" s="53"/>
      <c r="RRI250" s="53"/>
      <c r="RRJ250" s="71"/>
      <c r="RRK250" s="41"/>
      <c r="RRL250" s="53"/>
      <c r="RRM250" s="53"/>
      <c r="RRN250" s="71"/>
      <c r="RRO250" s="41"/>
      <c r="RRP250" s="53"/>
      <c r="RRQ250" s="53"/>
      <c r="RRR250" s="71"/>
      <c r="RRS250" s="41"/>
      <c r="RRT250" s="53"/>
      <c r="RRU250" s="53"/>
      <c r="RRV250" s="71"/>
      <c r="RRW250" s="41"/>
      <c r="RRX250" s="53"/>
      <c r="RRY250" s="53"/>
      <c r="RRZ250" s="71"/>
      <c r="RSA250" s="41"/>
      <c r="RSB250" s="53"/>
      <c r="RSC250" s="53"/>
      <c r="RSD250" s="71"/>
      <c r="RSE250" s="41"/>
      <c r="RSF250" s="53"/>
      <c r="RSG250" s="53"/>
      <c r="RSH250" s="71"/>
      <c r="RSI250" s="41"/>
      <c r="RSJ250" s="53"/>
      <c r="RSK250" s="53"/>
      <c r="RSL250" s="71"/>
      <c r="RSM250" s="41"/>
      <c r="RSN250" s="53"/>
      <c r="RSO250" s="53"/>
      <c r="RSP250" s="71"/>
      <c r="RSQ250" s="41"/>
      <c r="RSR250" s="53"/>
      <c r="RSS250" s="53"/>
      <c r="RST250" s="71"/>
      <c r="RSU250" s="41"/>
      <c r="RSV250" s="53"/>
      <c r="RSW250" s="53"/>
      <c r="RSX250" s="71"/>
      <c r="RSY250" s="41"/>
      <c r="RSZ250" s="53"/>
      <c r="RTA250" s="53"/>
      <c r="RTB250" s="71"/>
      <c r="RTC250" s="41"/>
      <c r="RTD250" s="53"/>
      <c r="RTE250" s="53"/>
      <c r="RTF250" s="71"/>
      <c r="RTG250" s="41"/>
      <c r="RTH250" s="53"/>
      <c r="RTI250" s="53"/>
      <c r="RTJ250" s="71"/>
      <c r="RTK250" s="41"/>
      <c r="RTL250" s="53"/>
      <c r="RTM250" s="53"/>
      <c r="RTN250" s="71"/>
      <c r="RTO250" s="41"/>
      <c r="RTP250" s="53"/>
      <c r="RTQ250" s="53"/>
      <c r="RTR250" s="71"/>
      <c r="RTS250" s="41"/>
      <c r="RTT250" s="53"/>
      <c r="RTU250" s="53"/>
      <c r="RTV250" s="71"/>
      <c r="RTW250" s="41"/>
      <c r="RTX250" s="53"/>
      <c r="RTY250" s="53"/>
      <c r="RTZ250" s="71"/>
      <c r="RUA250" s="41"/>
      <c r="RUB250" s="53"/>
      <c r="RUC250" s="53"/>
      <c r="RUD250" s="71"/>
      <c r="RUE250" s="41"/>
      <c r="RUF250" s="53"/>
      <c r="RUG250" s="53"/>
      <c r="RUH250" s="71"/>
      <c r="RUI250" s="41"/>
      <c r="RUJ250" s="53"/>
      <c r="RUK250" s="53"/>
      <c r="RUL250" s="71"/>
      <c r="RUM250" s="41"/>
      <c r="RUN250" s="53"/>
      <c r="RUO250" s="53"/>
      <c r="RUP250" s="71"/>
      <c r="RUQ250" s="41"/>
      <c r="RUR250" s="53"/>
      <c r="RUS250" s="53"/>
      <c r="RUT250" s="71"/>
      <c r="RUU250" s="41"/>
      <c r="RUV250" s="53"/>
      <c r="RUW250" s="53"/>
      <c r="RUX250" s="71"/>
      <c r="RUY250" s="41"/>
      <c r="RUZ250" s="53"/>
      <c r="RVA250" s="53"/>
      <c r="RVB250" s="71"/>
      <c r="RVC250" s="41"/>
      <c r="RVD250" s="53"/>
      <c r="RVE250" s="53"/>
      <c r="RVF250" s="71"/>
      <c r="RVG250" s="41"/>
      <c r="RVH250" s="53"/>
      <c r="RVI250" s="53"/>
      <c r="RVJ250" s="71"/>
      <c r="RVK250" s="41"/>
      <c r="RVL250" s="53"/>
      <c r="RVM250" s="53"/>
      <c r="RVN250" s="71"/>
      <c r="RVO250" s="41"/>
      <c r="RVP250" s="53"/>
      <c r="RVQ250" s="53"/>
      <c r="RVR250" s="71"/>
      <c r="RVS250" s="41"/>
      <c r="RVT250" s="53"/>
      <c r="RVU250" s="53"/>
      <c r="RVV250" s="71"/>
      <c r="RVW250" s="41"/>
      <c r="RVX250" s="53"/>
      <c r="RVY250" s="53"/>
      <c r="RVZ250" s="71"/>
      <c r="RWA250" s="41"/>
      <c r="RWB250" s="53"/>
      <c r="RWC250" s="53"/>
      <c r="RWD250" s="71"/>
      <c r="RWE250" s="41"/>
      <c r="RWF250" s="53"/>
      <c r="RWG250" s="53"/>
      <c r="RWH250" s="71"/>
      <c r="RWI250" s="41"/>
      <c r="RWJ250" s="53"/>
      <c r="RWK250" s="53"/>
      <c r="RWL250" s="71"/>
      <c r="RWM250" s="41"/>
      <c r="RWN250" s="53"/>
      <c r="RWO250" s="53"/>
      <c r="RWP250" s="71"/>
      <c r="RWQ250" s="41"/>
      <c r="RWR250" s="53"/>
      <c r="RWS250" s="53"/>
      <c r="RWT250" s="71"/>
      <c r="RWU250" s="41"/>
      <c r="RWV250" s="53"/>
      <c r="RWW250" s="53"/>
      <c r="RWX250" s="71"/>
      <c r="RWY250" s="41"/>
      <c r="RWZ250" s="53"/>
      <c r="RXA250" s="53"/>
      <c r="RXB250" s="71"/>
      <c r="RXC250" s="41"/>
      <c r="RXD250" s="53"/>
      <c r="RXE250" s="53"/>
      <c r="RXF250" s="71"/>
      <c r="RXG250" s="41"/>
      <c r="RXH250" s="53"/>
      <c r="RXI250" s="53"/>
      <c r="RXJ250" s="71"/>
      <c r="RXK250" s="41"/>
      <c r="RXL250" s="53"/>
      <c r="RXM250" s="53"/>
      <c r="RXN250" s="71"/>
      <c r="RXO250" s="41"/>
      <c r="RXP250" s="53"/>
      <c r="RXQ250" s="53"/>
      <c r="RXR250" s="71"/>
      <c r="RXS250" s="41"/>
      <c r="RXT250" s="53"/>
      <c r="RXU250" s="53"/>
      <c r="RXV250" s="71"/>
      <c r="RXW250" s="41"/>
      <c r="RXX250" s="53"/>
      <c r="RXY250" s="53"/>
      <c r="RXZ250" s="71"/>
      <c r="RYA250" s="41"/>
      <c r="RYB250" s="53"/>
      <c r="RYC250" s="53"/>
      <c r="RYD250" s="71"/>
      <c r="RYE250" s="41"/>
      <c r="RYF250" s="53"/>
      <c r="RYG250" s="53"/>
      <c r="RYH250" s="71"/>
      <c r="RYI250" s="41"/>
      <c r="RYJ250" s="53"/>
      <c r="RYK250" s="53"/>
      <c r="RYL250" s="71"/>
      <c r="RYM250" s="41"/>
      <c r="RYN250" s="53"/>
      <c r="RYO250" s="53"/>
      <c r="RYP250" s="71"/>
      <c r="RYQ250" s="41"/>
      <c r="RYR250" s="53"/>
      <c r="RYS250" s="53"/>
      <c r="RYT250" s="71"/>
      <c r="RYU250" s="41"/>
      <c r="RYV250" s="53"/>
      <c r="RYW250" s="53"/>
      <c r="RYX250" s="71"/>
      <c r="RYY250" s="41"/>
      <c r="RYZ250" s="53"/>
      <c r="RZA250" s="53"/>
      <c r="RZB250" s="71"/>
      <c r="RZC250" s="41"/>
      <c r="RZD250" s="53"/>
      <c r="RZE250" s="53"/>
      <c r="RZF250" s="71"/>
      <c r="RZG250" s="41"/>
      <c r="RZH250" s="53"/>
      <c r="RZI250" s="53"/>
      <c r="RZJ250" s="71"/>
      <c r="RZK250" s="41"/>
      <c r="RZL250" s="53"/>
      <c r="RZM250" s="53"/>
      <c r="RZN250" s="71"/>
      <c r="RZO250" s="41"/>
      <c r="RZP250" s="53"/>
      <c r="RZQ250" s="53"/>
      <c r="RZR250" s="71"/>
      <c r="RZS250" s="41"/>
      <c r="RZT250" s="53"/>
      <c r="RZU250" s="53"/>
      <c r="RZV250" s="71"/>
      <c r="RZW250" s="41"/>
      <c r="RZX250" s="53"/>
      <c r="RZY250" s="53"/>
      <c r="RZZ250" s="71"/>
      <c r="SAA250" s="41"/>
      <c r="SAB250" s="53"/>
      <c r="SAC250" s="53"/>
      <c r="SAD250" s="71"/>
      <c r="SAE250" s="41"/>
      <c r="SAF250" s="53"/>
      <c r="SAG250" s="53"/>
      <c r="SAH250" s="71"/>
      <c r="SAI250" s="41"/>
      <c r="SAJ250" s="53"/>
      <c r="SAK250" s="53"/>
      <c r="SAL250" s="71"/>
      <c r="SAM250" s="41"/>
      <c r="SAN250" s="53"/>
      <c r="SAO250" s="53"/>
      <c r="SAP250" s="71"/>
      <c r="SAQ250" s="41"/>
      <c r="SAR250" s="53"/>
      <c r="SAS250" s="53"/>
      <c r="SAT250" s="71"/>
      <c r="SAU250" s="41"/>
      <c r="SAV250" s="53"/>
      <c r="SAW250" s="53"/>
      <c r="SAX250" s="71"/>
      <c r="SAY250" s="41"/>
      <c r="SAZ250" s="53"/>
      <c r="SBA250" s="53"/>
      <c r="SBB250" s="71"/>
      <c r="SBC250" s="41"/>
      <c r="SBD250" s="53"/>
      <c r="SBE250" s="53"/>
      <c r="SBF250" s="71"/>
      <c r="SBG250" s="41"/>
      <c r="SBH250" s="53"/>
      <c r="SBI250" s="53"/>
      <c r="SBJ250" s="71"/>
      <c r="SBK250" s="41"/>
      <c r="SBL250" s="53"/>
      <c r="SBM250" s="53"/>
      <c r="SBN250" s="71"/>
      <c r="SBO250" s="41"/>
      <c r="SBP250" s="53"/>
      <c r="SBQ250" s="53"/>
      <c r="SBR250" s="71"/>
      <c r="SBS250" s="41"/>
      <c r="SBT250" s="53"/>
      <c r="SBU250" s="53"/>
      <c r="SBV250" s="71"/>
      <c r="SBW250" s="41"/>
      <c r="SBX250" s="53"/>
      <c r="SBY250" s="53"/>
      <c r="SBZ250" s="71"/>
      <c r="SCA250" s="41"/>
      <c r="SCB250" s="53"/>
      <c r="SCC250" s="53"/>
      <c r="SCD250" s="71"/>
      <c r="SCE250" s="41"/>
      <c r="SCF250" s="53"/>
      <c r="SCG250" s="53"/>
      <c r="SCH250" s="71"/>
      <c r="SCI250" s="41"/>
      <c r="SCJ250" s="53"/>
      <c r="SCK250" s="53"/>
      <c r="SCL250" s="71"/>
      <c r="SCM250" s="41"/>
      <c r="SCN250" s="53"/>
      <c r="SCO250" s="53"/>
      <c r="SCP250" s="71"/>
      <c r="SCQ250" s="41"/>
      <c r="SCR250" s="53"/>
      <c r="SCS250" s="53"/>
      <c r="SCT250" s="71"/>
      <c r="SCU250" s="41"/>
      <c r="SCV250" s="53"/>
      <c r="SCW250" s="53"/>
      <c r="SCX250" s="71"/>
      <c r="SCY250" s="41"/>
      <c r="SCZ250" s="53"/>
      <c r="SDA250" s="53"/>
      <c r="SDB250" s="71"/>
      <c r="SDC250" s="41"/>
      <c r="SDD250" s="53"/>
      <c r="SDE250" s="53"/>
      <c r="SDF250" s="71"/>
      <c r="SDG250" s="41"/>
      <c r="SDH250" s="53"/>
      <c r="SDI250" s="53"/>
      <c r="SDJ250" s="71"/>
      <c r="SDK250" s="41"/>
      <c r="SDL250" s="53"/>
      <c r="SDM250" s="53"/>
      <c r="SDN250" s="71"/>
      <c r="SDO250" s="41"/>
      <c r="SDP250" s="53"/>
      <c r="SDQ250" s="53"/>
      <c r="SDR250" s="71"/>
      <c r="SDS250" s="41"/>
      <c r="SDT250" s="53"/>
      <c r="SDU250" s="53"/>
      <c r="SDV250" s="71"/>
      <c r="SDW250" s="41"/>
      <c r="SDX250" s="53"/>
      <c r="SDY250" s="53"/>
      <c r="SDZ250" s="71"/>
      <c r="SEA250" s="41"/>
      <c r="SEB250" s="53"/>
      <c r="SEC250" s="53"/>
      <c r="SED250" s="71"/>
      <c r="SEE250" s="41"/>
      <c r="SEF250" s="53"/>
      <c r="SEG250" s="53"/>
      <c r="SEH250" s="71"/>
      <c r="SEI250" s="41"/>
      <c r="SEJ250" s="53"/>
      <c r="SEK250" s="53"/>
      <c r="SEL250" s="71"/>
      <c r="SEM250" s="41"/>
      <c r="SEN250" s="53"/>
      <c r="SEO250" s="53"/>
      <c r="SEP250" s="71"/>
      <c r="SEQ250" s="41"/>
      <c r="SER250" s="53"/>
      <c r="SES250" s="53"/>
      <c r="SET250" s="71"/>
      <c r="SEU250" s="41"/>
      <c r="SEV250" s="53"/>
      <c r="SEW250" s="53"/>
      <c r="SEX250" s="71"/>
      <c r="SEY250" s="41"/>
      <c r="SEZ250" s="53"/>
      <c r="SFA250" s="53"/>
      <c r="SFB250" s="71"/>
      <c r="SFC250" s="41"/>
      <c r="SFD250" s="53"/>
      <c r="SFE250" s="53"/>
      <c r="SFF250" s="71"/>
      <c r="SFG250" s="41"/>
      <c r="SFH250" s="53"/>
      <c r="SFI250" s="53"/>
      <c r="SFJ250" s="71"/>
      <c r="SFK250" s="41"/>
      <c r="SFL250" s="53"/>
      <c r="SFM250" s="53"/>
      <c r="SFN250" s="71"/>
      <c r="SFO250" s="41"/>
      <c r="SFP250" s="53"/>
      <c r="SFQ250" s="53"/>
      <c r="SFR250" s="71"/>
      <c r="SFS250" s="41"/>
      <c r="SFT250" s="53"/>
      <c r="SFU250" s="53"/>
      <c r="SFV250" s="71"/>
      <c r="SFW250" s="41"/>
      <c r="SFX250" s="53"/>
      <c r="SFY250" s="53"/>
      <c r="SFZ250" s="71"/>
      <c r="SGA250" s="41"/>
      <c r="SGB250" s="53"/>
      <c r="SGC250" s="53"/>
      <c r="SGD250" s="71"/>
      <c r="SGE250" s="41"/>
      <c r="SGF250" s="53"/>
      <c r="SGG250" s="53"/>
      <c r="SGH250" s="71"/>
      <c r="SGI250" s="41"/>
      <c r="SGJ250" s="53"/>
      <c r="SGK250" s="53"/>
      <c r="SGL250" s="71"/>
      <c r="SGM250" s="41"/>
      <c r="SGN250" s="53"/>
      <c r="SGO250" s="53"/>
      <c r="SGP250" s="71"/>
      <c r="SGQ250" s="41"/>
      <c r="SGR250" s="53"/>
      <c r="SGS250" s="53"/>
      <c r="SGT250" s="71"/>
      <c r="SGU250" s="41"/>
      <c r="SGV250" s="53"/>
      <c r="SGW250" s="53"/>
      <c r="SGX250" s="71"/>
      <c r="SGY250" s="41"/>
      <c r="SGZ250" s="53"/>
      <c r="SHA250" s="53"/>
      <c r="SHB250" s="71"/>
      <c r="SHC250" s="41"/>
      <c r="SHD250" s="53"/>
      <c r="SHE250" s="53"/>
      <c r="SHF250" s="71"/>
      <c r="SHG250" s="41"/>
      <c r="SHH250" s="53"/>
      <c r="SHI250" s="53"/>
      <c r="SHJ250" s="71"/>
      <c r="SHK250" s="41"/>
      <c r="SHL250" s="53"/>
      <c r="SHM250" s="53"/>
      <c r="SHN250" s="71"/>
      <c r="SHO250" s="41"/>
      <c r="SHP250" s="53"/>
      <c r="SHQ250" s="53"/>
      <c r="SHR250" s="71"/>
      <c r="SHS250" s="41"/>
      <c r="SHT250" s="53"/>
      <c r="SHU250" s="53"/>
      <c r="SHV250" s="71"/>
      <c r="SHW250" s="41"/>
      <c r="SHX250" s="53"/>
      <c r="SHY250" s="53"/>
      <c r="SHZ250" s="71"/>
      <c r="SIA250" s="41"/>
      <c r="SIB250" s="53"/>
      <c r="SIC250" s="53"/>
      <c r="SID250" s="71"/>
      <c r="SIE250" s="41"/>
      <c r="SIF250" s="53"/>
      <c r="SIG250" s="53"/>
      <c r="SIH250" s="71"/>
      <c r="SII250" s="41"/>
      <c r="SIJ250" s="53"/>
      <c r="SIK250" s="53"/>
      <c r="SIL250" s="71"/>
      <c r="SIM250" s="41"/>
      <c r="SIN250" s="53"/>
      <c r="SIO250" s="53"/>
      <c r="SIP250" s="71"/>
      <c r="SIQ250" s="41"/>
      <c r="SIR250" s="53"/>
      <c r="SIS250" s="53"/>
      <c r="SIT250" s="71"/>
      <c r="SIU250" s="41"/>
      <c r="SIV250" s="53"/>
      <c r="SIW250" s="53"/>
      <c r="SIX250" s="71"/>
      <c r="SIY250" s="41"/>
      <c r="SIZ250" s="53"/>
      <c r="SJA250" s="53"/>
      <c r="SJB250" s="71"/>
      <c r="SJC250" s="41"/>
      <c r="SJD250" s="53"/>
      <c r="SJE250" s="53"/>
      <c r="SJF250" s="71"/>
      <c r="SJG250" s="41"/>
      <c r="SJH250" s="53"/>
      <c r="SJI250" s="53"/>
      <c r="SJJ250" s="71"/>
      <c r="SJK250" s="41"/>
      <c r="SJL250" s="53"/>
      <c r="SJM250" s="53"/>
      <c r="SJN250" s="71"/>
      <c r="SJO250" s="41"/>
      <c r="SJP250" s="53"/>
      <c r="SJQ250" s="53"/>
      <c r="SJR250" s="71"/>
      <c r="SJS250" s="41"/>
      <c r="SJT250" s="53"/>
      <c r="SJU250" s="53"/>
      <c r="SJV250" s="71"/>
      <c r="SJW250" s="41"/>
      <c r="SJX250" s="53"/>
      <c r="SJY250" s="53"/>
      <c r="SJZ250" s="71"/>
      <c r="SKA250" s="41"/>
      <c r="SKB250" s="53"/>
      <c r="SKC250" s="53"/>
      <c r="SKD250" s="71"/>
      <c r="SKE250" s="41"/>
      <c r="SKF250" s="53"/>
      <c r="SKG250" s="53"/>
      <c r="SKH250" s="71"/>
      <c r="SKI250" s="41"/>
      <c r="SKJ250" s="53"/>
      <c r="SKK250" s="53"/>
      <c r="SKL250" s="71"/>
      <c r="SKM250" s="41"/>
      <c r="SKN250" s="53"/>
      <c r="SKO250" s="53"/>
      <c r="SKP250" s="71"/>
      <c r="SKQ250" s="41"/>
      <c r="SKR250" s="53"/>
      <c r="SKS250" s="53"/>
      <c r="SKT250" s="71"/>
      <c r="SKU250" s="41"/>
      <c r="SKV250" s="53"/>
      <c r="SKW250" s="53"/>
      <c r="SKX250" s="71"/>
      <c r="SKY250" s="41"/>
      <c r="SKZ250" s="53"/>
      <c r="SLA250" s="53"/>
      <c r="SLB250" s="71"/>
      <c r="SLC250" s="41"/>
      <c r="SLD250" s="53"/>
      <c r="SLE250" s="53"/>
      <c r="SLF250" s="71"/>
      <c r="SLG250" s="41"/>
      <c r="SLH250" s="53"/>
      <c r="SLI250" s="53"/>
      <c r="SLJ250" s="71"/>
      <c r="SLK250" s="41"/>
      <c r="SLL250" s="53"/>
      <c r="SLM250" s="53"/>
      <c r="SLN250" s="71"/>
      <c r="SLO250" s="41"/>
      <c r="SLP250" s="53"/>
      <c r="SLQ250" s="53"/>
      <c r="SLR250" s="71"/>
      <c r="SLS250" s="41"/>
      <c r="SLT250" s="53"/>
      <c r="SLU250" s="53"/>
      <c r="SLV250" s="71"/>
      <c r="SLW250" s="41"/>
      <c r="SLX250" s="53"/>
      <c r="SLY250" s="53"/>
      <c r="SLZ250" s="71"/>
      <c r="SMA250" s="41"/>
      <c r="SMB250" s="53"/>
      <c r="SMC250" s="53"/>
      <c r="SMD250" s="71"/>
      <c r="SME250" s="41"/>
      <c r="SMF250" s="53"/>
      <c r="SMG250" s="53"/>
      <c r="SMH250" s="71"/>
      <c r="SMI250" s="41"/>
      <c r="SMJ250" s="53"/>
      <c r="SMK250" s="53"/>
      <c r="SML250" s="71"/>
      <c r="SMM250" s="41"/>
      <c r="SMN250" s="53"/>
      <c r="SMO250" s="53"/>
      <c r="SMP250" s="71"/>
      <c r="SMQ250" s="41"/>
      <c r="SMR250" s="53"/>
      <c r="SMS250" s="53"/>
      <c r="SMT250" s="71"/>
      <c r="SMU250" s="41"/>
      <c r="SMV250" s="53"/>
      <c r="SMW250" s="53"/>
      <c r="SMX250" s="71"/>
      <c r="SMY250" s="41"/>
      <c r="SMZ250" s="53"/>
      <c r="SNA250" s="53"/>
      <c r="SNB250" s="71"/>
      <c r="SNC250" s="41"/>
      <c r="SND250" s="53"/>
      <c r="SNE250" s="53"/>
      <c r="SNF250" s="71"/>
      <c r="SNG250" s="41"/>
      <c r="SNH250" s="53"/>
      <c r="SNI250" s="53"/>
      <c r="SNJ250" s="71"/>
      <c r="SNK250" s="41"/>
      <c r="SNL250" s="53"/>
      <c r="SNM250" s="53"/>
      <c r="SNN250" s="71"/>
      <c r="SNO250" s="41"/>
      <c r="SNP250" s="53"/>
      <c r="SNQ250" s="53"/>
      <c r="SNR250" s="71"/>
      <c r="SNS250" s="41"/>
      <c r="SNT250" s="53"/>
      <c r="SNU250" s="53"/>
      <c r="SNV250" s="71"/>
      <c r="SNW250" s="41"/>
      <c r="SNX250" s="53"/>
      <c r="SNY250" s="53"/>
      <c r="SNZ250" s="71"/>
      <c r="SOA250" s="41"/>
      <c r="SOB250" s="53"/>
      <c r="SOC250" s="53"/>
      <c r="SOD250" s="71"/>
      <c r="SOE250" s="41"/>
      <c r="SOF250" s="53"/>
      <c r="SOG250" s="53"/>
      <c r="SOH250" s="71"/>
      <c r="SOI250" s="41"/>
      <c r="SOJ250" s="53"/>
      <c r="SOK250" s="53"/>
      <c r="SOL250" s="71"/>
      <c r="SOM250" s="41"/>
      <c r="SON250" s="53"/>
      <c r="SOO250" s="53"/>
      <c r="SOP250" s="71"/>
      <c r="SOQ250" s="41"/>
      <c r="SOR250" s="53"/>
      <c r="SOS250" s="53"/>
      <c r="SOT250" s="71"/>
      <c r="SOU250" s="41"/>
      <c r="SOV250" s="53"/>
      <c r="SOW250" s="53"/>
      <c r="SOX250" s="71"/>
      <c r="SOY250" s="41"/>
      <c r="SOZ250" s="53"/>
      <c r="SPA250" s="53"/>
      <c r="SPB250" s="71"/>
      <c r="SPC250" s="41"/>
      <c r="SPD250" s="53"/>
      <c r="SPE250" s="53"/>
      <c r="SPF250" s="71"/>
      <c r="SPG250" s="41"/>
      <c r="SPH250" s="53"/>
      <c r="SPI250" s="53"/>
      <c r="SPJ250" s="71"/>
      <c r="SPK250" s="41"/>
      <c r="SPL250" s="53"/>
      <c r="SPM250" s="53"/>
      <c r="SPN250" s="71"/>
      <c r="SPO250" s="41"/>
      <c r="SPP250" s="53"/>
      <c r="SPQ250" s="53"/>
      <c r="SPR250" s="71"/>
      <c r="SPS250" s="41"/>
      <c r="SPT250" s="53"/>
      <c r="SPU250" s="53"/>
      <c r="SPV250" s="71"/>
      <c r="SPW250" s="41"/>
      <c r="SPX250" s="53"/>
      <c r="SPY250" s="53"/>
      <c r="SPZ250" s="71"/>
      <c r="SQA250" s="41"/>
      <c r="SQB250" s="53"/>
      <c r="SQC250" s="53"/>
      <c r="SQD250" s="71"/>
      <c r="SQE250" s="41"/>
      <c r="SQF250" s="53"/>
      <c r="SQG250" s="53"/>
      <c r="SQH250" s="71"/>
      <c r="SQI250" s="41"/>
      <c r="SQJ250" s="53"/>
      <c r="SQK250" s="53"/>
      <c r="SQL250" s="71"/>
      <c r="SQM250" s="41"/>
      <c r="SQN250" s="53"/>
      <c r="SQO250" s="53"/>
      <c r="SQP250" s="71"/>
      <c r="SQQ250" s="41"/>
      <c r="SQR250" s="53"/>
      <c r="SQS250" s="53"/>
      <c r="SQT250" s="71"/>
      <c r="SQU250" s="41"/>
      <c r="SQV250" s="53"/>
      <c r="SQW250" s="53"/>
      <c r="SQX250" s="71"/>
      <c r="SQY250" s="41"/>
      <c r="SQZ250" s="53"/>
      <c r="SRA250" s="53"/>
      <c r="SRB250" s="71"/>
      <c r="SRC250" s="41"/>
      <c r="SRD250" s="53"/>
      <c r="SRE250" s="53"/>
      <c r="SRF250" s="71"/>
      <c r="SRG250" s="41"/>
      <c r="SRH250" s="53"/>
      <c r="SRI250" s="53"/>
      <c r="SRJ250" s="71"/>
      <c r="SRK250" s="41"/>
      <c r="SRL250" s="53"/>
      <c r="SRM250" s="53"/>
      <c r="SRN250" s="71"/>
      <c r="SRO250" s="41"/>
      <c r="SRP250" s="53"/>
      <c r="SRQ250" s="53"/>
      <c r="SRR250" s="71"/>
      <c r="SRS250" s="41"/>
      <c r="SRT250" s="53"/>
      <c r="SRU250" s="53"/>
      <c r="SRV250" s="71"/>
      <c r="SRW250" s="41"/>
      <c r="SRX250" s="53"/>
      <c r="SRY250" s="53"/>
      <c r="SRZ250" s="71"/>
      <c r="SSA250" s="41"/>
      <c r="SSB250" s="53"/>
      <c r="SSC250" s="53"/>
      <c r="SSD250" s="71"/>
      <c r="SSE250" s="41"/>
      <c r="SSF250" s="53"/>
      <c r="SSG250" s="53"/>
      <c r="SSH250" s="71"/>
      <c r="SSI250" s="41"/>
      <c r="SSJ250" s="53"/>
      <c r="SSK250" s="53"/>
      <c r="SSL250" s="71"/>
      <c r="SSM250" s="41"/>
      <c r="SSN250" s="53"/>
      <c r="SSO250" s="53"/>
      <c r="SSP250" s="71"/>
      <c r="SSQ250" s="41"/>
      <c r="SSR250" s="53"/>
      <c r="SSS250" s="53"/>
      <c r="SST250" s="71"/>
      <c r="SSU250" s="41"/>
      <c r="SSV250" s="53"/>
      <c r="SSW250" s="53"/>
      <c r="SSX250" s="71"/>
      <c r="SSY250" s="41"/>
      <c r="SSZ250" s="53"/>
      <c r="STA250" s="53"/>
      <c r="STB250" s="71"/>
      <c r="STC250" s="41"/>
      <c r="STD250" s="53"/>
      <c r="STE250" s="53"/>
      <c r="STF250" s="71"/>
      <c r="STG250" s="41"/>
      <c r="STH250" s="53"/>
      <c r="STI250" s="53"/>
      <c r="STJ250" s="71"/>
      <c r="STK250" s="41"/>
      <c r="STL250" s="53"/>
      <c r="STM250" s="53"/>
      <c r="STN250" s="71"/>
      <c r="STO250" s="41"/>
      <c r="STP250" s="53"/>
      <c r="STQ250" s="53"/>
      <c r="STR250" s="71"/>
      <c r="STS250" s="41"/>
      <c r="STT250" s="53"/>
      <c r="STU250" s="53"/>
      <c r="STV250" s="71"/>
      <c r="STW250" s="41"/>
      <c r="STX250" s="53"/>
      <c r="STY250" s="53"/>
      <c r="STZ250" s="71"/>
      <c r="SUA250" s="41"/>
      <c r="SUB250" s="53"/>
      <c r="SUC250" s="53"/>
      <c r="SUD250" s="71"/>
      <c r="SUE250" s="41"/>
      <c r="SUF250" s="53"/>
      <c r="SUG250" s="53"/>
      <c r="SUH250" s="71"/>
      <c r="SUI250" s="41"/>
      <c r="SUJ250" s="53"/>
      <c r="SUK250" s="53"/>
      <c r="SUL250" s="71"/>
      <c r="SUM250" s="41"/>
      <c r="SUN250" s="53"/>
      <c r="SUO250" s="53"/>
      <c r="SUP250" s="71"/>
      <c r="SUQ250" s="41"/>
      <c r="SUR250" s="53"/>
      <c r="SUS250" s="53"/>
      <c r="SUT250" s="71"/>
      <c r="SUU250" s="41"/>
      <c r="SUV250" s="53"/>
      <c r="SUW250" s="53"/>
      <c r="SUX250" s="71"/>
      <c r="SUY250" s="41"/>
      <c r="SUZ250" s="53"/>
      <c r="SVA250" s="53"/>
      <c r="SVB250" s="71"/>
      <c r="SVC250" s="41"/>
      <c r="SVD250" s="53"/>
      <c r="SVE250" s="53"/>
      <c r="SVF250" s="71"/>
      <c r="SVG250" s="41"/>
      <c r="SVH250" s="53"/>
      <c r="SVI250" s="53"/>
      <c r="SVJ250" s="71"/>
      <c r="SVK250" s="41"/>
      <c r="SVL250" s="53"/>
      <c r="SVM250" s="53"/>
      <c r="SVN250" s="71"/>
      <c r="SVO250" s="41"/>
      <c r="SVP250" s="53"/>
      <c r="SVQ250" s="53"/>
      <c r="SVR250" s="71"/>
      <c r="SVS250" s="41"/>
      <c r="SVT250" s="53"/>
      <c r="SVU250" s="53"/>
      <c r="SVV250" s="71"/>
      <c r="SVW250" s="41"/>
      <c r="SVX250" s="53"/>
      <c r="SVY250" s="53"/>
      <c r="SVZ250" s="71"/>
      <c r="SWA250" s="41"/>
      <c r="SWB250" s="53"/>
      <c r="SWC250" s="53"/>
      <c r="SWD250" s="71"/>
      <c r="SWE250" s="41"/>
      <c r="SWF250" s="53"/>
      <c r="SWG250" s="53"/>
      <c r="SWH250" s="71"/>
      <c r="SWI250" s="41"/>
      <c r="SWJ250" s="53"/>
      <c r="SWK250" s="53"/>
      <c r="SWL250" s="71"/>
      <c r="SWM250" s="41"/>
      <c r="SWN250" s="53"/>
      <c r="SWO250" s="53"/>
      <c r="SWP250" s="71"/>
      <c r="SWQ250" s="41"/>
      <c r="SWR250" s="53"/>
      <c r="SWS250" s="53"/>
      <c r="SWT250" s="71"/>
      <c r="SWU250" s="41"/>
      <c r="SWV250" s="53"/>
      <c r="SWW250" s="53"/>
      <c r="SWX250" s="71"/>
      <c r="SWY250" s="41"/>
      <c r="SWZ250" s="53"/>
      <c r="SXA250" s="53"/>
      <c r="SXB250" s="71"/>
      <c r="SXC250" s="41"/>
      <c r="SXD250" s="53"/>
      <c r="SXE250" s="53"/>
      <c r="SXF250" s="71"/>
      <c r="SXG250" s="41"/>
      <c r="SXH250" s="53"/>
      <c r="SXI250" s="53"/>
      <c r="SXJ250" s="71"/>
      <c r="SXK250" s="41"/>
      <c r="SXL250" s="53"/>
      <c r="SXM250" s="53"/>
      <c r="SXN250" s="71"/>
      <c r="SXO250" s="41"/>
      <c r="SXP250" s="53"/>
      <c r="SXQ250" s="53"/>
      <c r="SXR250" s="71"/>
      <c r="SXS250" s="41"/>
      <c r="SXT250" s="53"/>
      <c r="SXU250" s="53"/>
      <c r="SXV250" s="71"/>
      <c r="SXW250" s="41"/>
      <c r="SXX250" s="53"/>
      <c r="SXY250" s="53"/>
      <c r="SXZ250" s="71"/>
      <c r="SYA250" s="41"/>
      <c r="SYB250" s="53"/>
      <c r="SYC250" s="53"/>
      <c r="SYD250" s="71"/>
      <c r="SYE250" s="41"/>
      <c r="SYF250" s="53"/>
      <c r="SYG250" s="53"/>
      <c r="SYH250" s="71"/>
      <c r="SYI250" s="41"/>
      <c r="SYJ250" s="53"/>
      <c r="SYK250" s="53"/>
      <c r="SYL250" s="71"/>
      <c r="SYM250" s="41"/>
      <c r="SYN250" s="53"/>
      <c r="SYO250" s="53"/>
      <c r="SYP250" s="71"/>
      <c r="SYQ250" s="41"/>
      <c r="SYR250" s="53"/>
      <c r="SYS250" s="53"/>
      <c r="SYT250" s="71"/>
      <c r="SYU250" s="41"/>
      <c r="SYV250" s="53"/>
      <c r="SYW250" s="53"/>
      <c r="SYX250" s="71"/>
      <c r="SYY250" s="41"/>
      <c r="SYZ250" s="53"/>
      <c r="SZA250" s="53"/>
      <c r="SZB250" s="71"/>
      <c r="SZC250" s="41"/>
      <c r="SZD250" s="53"/>
      <c r="SZE250" s="53"/>
      <c r="SZF250" s="71"/>
      <c r="SZG250" s="41"/>
      <c r="SZH250" s="53"/>
      <c r="SZI250" s="53"/>
      <c r="SZJ250" s="71"/>
      <c r="SZK250" s="41"/>
      <c r="SZL250" s="53"/>
      <c r="SZM250" s="53"/>
      <c r="SZN250" s="71"/>
      <c r="SZO250" s="41"/>
      <c r="SZP250" s="53"/>
      <c r="SZQ250" s="53"/>
      <c r="SZR250" s="71"/>
      <c r="SZS250" s="41"/>
      <c r="SZT250" s="53"/>
      <c r="SZU250" s="53"/>
      <c r="SZV250" s="71"/>
      <c r="SZW250" s="41"/>
      <c r="SZX250" s="53"/>
      <c r="SZY250" s="53"/>
      <c r="SZZ250" s="71"/>
      <c r="TAA250" s="41"/>
      <c r="TAB250" s="53"/>
      <c r="TAC250" s="53"/>
      <c r="TAD250" s="71"/>
      <c r="TAE250" s="41"/>
      <c r="TAF250" s="53"/>
      <c r="TAG250" s="53"/>
      <c r="TAH250" s="71"/>
      <c r="TAI250" s="41"/>
      <c r="TAJ250" s="53"/>
      <c r="TAK250" s="53"/>
      <c r="TAL250" s="71"/>
      <c r="TAM250" s="41"/>
      <c r="TAN250" s="53"/>
      <c r="TAO250" s="53"/>
      <c r="TAP250" s="71"/>
      <c r="TAQ250" s="41"/>
      <c r="TAR250" s="53"/>
      <c r="TAS250" s="53"/>
      <c r="TAT250" s="71"/>
      <c r="TAU250" s="41"/>
      <c r="TAV250" s="53"/>
      <c r="TAW250" s="53"/>
      <c r="TAX250" s="71"/>
      <c r="TAY250" s="41"/>
      <c r="TAZ250" s="53"/>
      <c r="TBA250" s="53"/>
      <c r="TBB250" s="71"/>
      <c r="TBC250" s="41"/>
      <c r="TBD250" s="53"/>
      <c r="TBE250" s="53"/>
      <c r="TBF250" s="71"/>
      <c r="TBG250" s="41"/>
      <c r="TBH250" s="53"/>
      <c r="TBI250" s="53"/>
      <c r="TBJ250" s="71"/>
      <c r="TBK250" s="41"/>
      <c r="TBL250" s="53"/>
      <c r="TBM250" s="53"/>
      <c r="TBN250" s="71"/>
      <c r="TBO250" s="41"/>
      <c r="TBP250" s="53"/>
      <c r="TBQ250" s="53"/>
      <c r="TBR250" s="71"/>
      <c r="TBS250" s="41"/>
      <c r="TBT250" s="53"/>
      <c r="TBU250" s="53"/>
      <c r="TBV250" s="71"/>
      <c r="TBW250" s="41"/>
      <c r="TBX250" s="53"/>
      <c r="TBY250" s="53"/>
      <c r="TBZ250" s="71"/>
      <c r="TCA250" s="41"/>
      <c r="TCB250" s="53"/>
      <c r="TCC250" s="53"/>
      <c r="TCD250" s="71"/>
      <c r="TCE250" s="41"/>
      <c r="TCF250" s="53"/>
      <c r="TCG250" s="53"/>
      <c r="TCH250" s="71"/>
      <c r="TCI250" s="41"/>
      <c r="TCJ250" s="53"/>
      <c r="TCK250" s="53"/>
      <c r="TCL250" s="71"/>
      <c r="TCM250" s="41"/>
      <c r="TCN250" s="53"/>
      <c r="TCO250" s="53"/>
      <c r="TCP250" s="71"/>
      <c r="TCQ250" s="41"/>
      <c r="TCR250" s="53"/>
      <c r="TCS250" s="53"/>
      <c r="TCT250" s="71"/>
      <c r="TCU250" s="41"/>
      <c r="TCV250" s="53"/>
      <c r="TCW250" s="53"/>
      <c r="TCX250" s="71"/>
      <c r="TCY250" s="41"/>
      <c r="TCZ250" s="53"/>
      <c r="TDA250" s="53"/>
      <c r="TDB250" s="71"/>
      <c r="TDC250" s="41"/>
      <c r="TDD250" s="53"/>
      <c r="TDE250" s="53"/>
      <c r="TDF250" s="71"/>
      <c r="TDG250" s="41"/>
      <c r="TDH250" s="53"/>
      <c r="TDI250" s="53"/>
      <c r="TDJ250" s="71"/>
      <c r="TDK250" s="41"/>
      <c r="TDL250" s="53"/>
      <c r="TDM250" s="53"/>
      <c r="TDN250" s="71"/>
      <c r="TDO250" s="41"/>
      <c r="TDP250" s="53"/>
      <c r="TDQ250" s="53"/>
      <c r="TDR250" s="71"/>
      <c r="TDS250" s="41"/>
      <c r="TDT250" s="53"/>
      <c r="TDU250" s="53"/>
      <c r="TDV250" s="71"/>
      <c r="TDW250" s="41"/>
      <c r="TDX250" s="53"/>
      <c r="TDY250" s="53"/>
      <c r="TDZ250" s="71"/>
      <c r="TEA250" s="41"/>
      <c r="TEB250" s="53"/>
      <c r="TEC250" s="53"/>
      <c r="TED250" s="71"/>
      <c r="TEE250" s="41"/>
      <c r="TEF250" s="53"/>
      <c r="TEG250" s="53"/>
      <c r="TEH250" s="71"/>
      <c r="TEI250" s="41"/>
      <c r="TEJ250" s="53"/>
      <c r="TEK250" s="53"/>
      <c r="TEL250" s="71"/>
      <c r="TEM250" s="41"/>
      <c r="TEN250" s="53"/>
      <c r="TEO250" s="53"/>
      <c r="TEP250" s="71"/>
      <c r="TEQ250" s="41"/>
      <c r="TER250" s="53"/>
      <c r="TES250" s="53"/>
      <c r="TET250" s="71"/>
      <c r="TEU250" s="41"/>
      <c r="TEV250" s="53"/>
      <c r="TEW250" s="53"/>
      <c r="TEX250" s="71"/>
      <c r="TEY250" s="41"/>
      <c r="TEZ250" s="53"/>
      <c r="TFA250" s="53"/>
      <c r="TFB250" s="71"/>
      <c r="TFC250" s="41"/>
      <c r="TFD250" s="53"/>
      <c r="TFE250" s="53"/>
      <c r="TFF250" s="71"/>
      <c r="TFG250" s="41"/>
      <c r="TFH250" s="53"/>
      <c r="TFI250" s="53"/>
      <c r="TFJ250" s="71"/>
      <c r="TFK250" s="41"/>
      <c r="TFL250" s="53"/>
      <c r="TFM250" s="53"/>
      <c r="TFN250" s="71"/>
      <c r="TFO250" s="41"/>
      <c r="TFP250" s="53"/>
      <c r="TFQ250" s="53"/>
      <c r="TFR250" s="71"/>
      <c r="TFS250" s="41"/>
      <c r="TFT250" s="53"/>
      <c r="TFU250" s="53"/>
      <c r="TFV250" s="71"/>
      <c r="TFW250" s="41"/>
      <c r="TFX250" s="53"/>
      <c r="TFY250" s="53"/>
      <c r="TFZ250" s="71"/>
      <c r="TGA250" s="41"/>
      <c r="TGB250" s="53"/>
      <c r="TGC250" s="53"/>
      <c r="TGD250" s="71"/>
      <c r="TGE250" s="41"/>
      <c r="TGF250" s="53"/>
      <c r="TGG250" s="53"/>
      <c r="TGH250" s="71"/>
      <c r="TGI250" s="41"/>
      <c r="TGJ250" s="53"/>
      <c r="TGK250" s="53"/>
      <c r="TGL250" s="71"/>
      <c r="TGM250" s="41"/>
      <c r="TGN250" s="53"/>
      <c r="TGO250" s="53"/>
      <c r="TGP250" s="71"/>
      <c r="TGQ250" s="41"/>
      <c r="TGR250" s="53"/>
      <c r="TGS250" s="53"/>
      <c r="TGT250" s="71"/>
      <c r="TGU250" s="41"/>
      <c r="TGV250" s="53"/>
      <c r="TGW250" s="53"/>
      <c r="TGX250" s="71"/>
      <c r="TGY250" s="41"/>
      <c r="TGZ250" s="53"/>
      <c r="THA250" s="53"/>
      <c r="THB250" s="71"/>
      <c r="THC250" s="41"/>
      <c r="THD250" s="53"/>
      <c r="THE250" s="53"/>
      <c r="THF250" s="71"/>
      <c r="THG250" s="41"/>
      <c r="THH250" s="53"/>
      <c r="THI250" s="53"/>
      <c r="THJ250" s="71"/>
      <c r="THK250" s="41"/>
      <c r="THL250" s="53"/>
      <c r="THM250" s="53"/>
      <c r="THN250" s="71"/>
      <c r="THO250" s="41"/>
      <c r="THP250" s="53"/>
      <c r="THQ250" s="53"/>
      <c r="THR250" s="71"/>
      <c r="THS250" s="41"/>
      <c r="THT250" s="53"/>
      <c r="THU250" s="53"/>
      <c r="THV250" s="71"/>
      <c r="THW250" s="41"/>
      <c r="THX250" s="53"/>
      <c r="THY250" s="53"/>
      <c r="THZ250" s="71"/>
      <c r="TIA250" s="41"/>
      <c r="TIB250" s="53"/>
      <c r="TIC250" s="53"/>
      <c r="TID250" s="71"/>
      <c r="TIE250" s="41"/>
      <c r="TIF250" s="53"/>
      <c r="TIG250" s="53"/>
      <c r="TIH250" s="71"/>
      <c r="TII250" s="41"/>
      <c r="TIJ250" s="53"/>
      <c r="TIK250" s="53"/>
      <c r="TIL250" s="71"/>
      <c r="TIM250" s="41"/>
      <c r="TIN250" s="53"/>
      <c r="TIO250" s="53"/>
      <c r="TIP250" s="71"/>
      <c r="TIQ250" s="41"/>
      <c r="TIR250" s="53"/>
      <c r="TIS250" s="53"/>
      <c r="TIT250" s="71"/>
      <c r="TIU250" s="41"/>
      <c r="TIV250" s="53"/>
      <c r="TIW250" s="53"/>
      <c r="TIX250" s="71"/>
      <c r="TIY250" s="41"/>
      <c r="TIZ250" s="53"/>
      <c r="TJA250" s="53"/>
      <c r="TJB250" s="71"/>
      <c r="TJC250" s="41"/>
      <c r="TJD250" s="53"/>
      <c r="TJE250" s="53"/>
      <c r="TJF250" s="71"/>
      <c r="TJG250" s="41"/>
      <c r="TJH250" s="53"/>
      <c r="TJI250" s="53"/>
      <c r="TJJ250" s="71"/>
      <c r="TJK250" s="41"/>
      <c r="TJL250" s="53"/>
      <c r="TJM250" s="53"/>
      <c r="TJN250" s="71"/>
      <c r="TJO250" s="41"/>
      <c r="TJP250" s="53"/>
      <c r="TJQ250" s="53"/>
      <c r="TJR250" s="71"/>
      <c r="TJS250" s="41"/>
      <c r="TJT250" s="53"/>
      <c r="TJU250" s="53"/>
      <c r="TJV250" s="71"/>
      <c r="TJW250" s="41"/>
      <c r="TJX250" s="53"/>
      <c r="TJY250" s="53"/>
      <c r="TJZ250" s="71"/>
      <c r="TKA250" s="41"/>
      <c r="TKB250" s="53"/>
      <c r="TKC250" s="53"/>
      <c r="TKD250" s="71"/>
      <c r="TKE250" s="41"/>
      <c r="TKF250" s="53"/>
      <c r="TKG250" s="53"/>
      <c r="TKH250" s="71"/>
      <c r="TKI250" s="41"/>
      <c r="TKJ250" s="53"/>
      <c r="TKK250" s="53"/>
      <c r="TKL250" s="71"/>
      <c r="TKM250" s="41"/>
      <c r="TKN250" s="53"/>
      <c r="TKO250" s="53"/>
      <c r="TKP250" s="71"/>
      <c r="TKQ250" s="41"/>
      <c r="TKR250" s="53"/>
      <c r="TKS250" s="53"/>
      <c r="TKT250" s="71"/>
      <c r="TKU250" s="41"/>
      <c r="TKV250" s="53"/>
      <c r="TKW250" s="53"/>
      <c r="TKX250" s="71"/>
      <c r="TKY250" s="41"/>
      <c r="TKZ250" s="53"/>
      <c r="TLA250" s="53"/>
      <c r="TLB250" s="71"/>
      <c r="TLC250" s="41"/>
      <c r="TLD250" s="53"/>
      <c r="TLE250" s="53"/>
      <c r="TLF250" s="71"/>
      <c r="TLG250" s="41"/>
      <c r="TLH250" s="53"/>
      <c r="TLI250" s="53"/>
      <c r="TLJ250" s="71"/>
      <c r="TLK250" s="41"/>
      <c r="TLL250" s="53"/>
      <c r="TLM250" s="53"/>
      <c r="TLN250" s="71"/>
      <c r="TLO250" s="41"/>
      <c r="TLP250" s="53"/>
      <c r="TLQ250" s="53"/>
      <c r="TLR250" s="71"/>
      <c r="TLS250" s="41"/>
      <c r="TLT250" s="53"/>
      <c r="TLU250" s="53"/>
      <c r="TLV250" s="71"/>
      <c r="TLW250" s="41"/>
      <c r="TLX250" s="53"/>
      <c r="TLY250" s="53"/>
      <c r="TLZ250" s="71"/>
      <c r="TMA250" s="41"/>
      <c r="TMB250" s="53"/>
      <c r="TMC250" s="53"/>
      <c r="TMD250" s="71"/>
      <c r="TME250" s="41"/>
      <c r="TMF250" s="53"/>
      <c r="TMG250" s="53"/>
      <c r="TMH250" s="71"/>
      <c r="TMI250" s="41"/>
      <c r="TMJ250" s="53"/>
      <c r="TMK250" s="53"/>
      <c r="TML250" s="71"/>
      <c r="TMM250" s="41"/>
      <c r="TMN250" s="53"/>
      <c r="TMO250" s="53"/>
      <c r="TMP250" s="71"/>
      <c r="TMQ250" s="41"/>
      <c r="TMR250" s="53"/>
      <c r="TMS250" s="53"/>
      <c r="TMT250" s="71"/>
      <c r="TMU250" s="41"/>
      <c r="TMV250" s="53"/>
      <c r="TMW250" s="53"/>
      <c r="TMX250" s="71"/>
      <c r="TMY250" s="41"/>
      <c r="TMZ250" s="53"/>
      <c r="TNA250" s="53"/>
      <c r="TNB250" s="71"/>
      <c r="TNC250" s="41"/>
      <c r="TND250" s="53"/>
      <c r="TNE250" s="53"/>
      <c r="TNF250" s="71"/>
      <c r="TNG250" s="41"/>
      <c r="TNH250" s="53"/>
      <c r="TNI250" s="53"/>
      <c r="TNJ250" s="71"/>
      <c r="TNK250" s="41"/>
      <c r="TNL250" s="53"/>
      <c r="TNM250" s="53"/>
      <c r="TNN250" s="71"/>
      <c r="TNO250" s="41"/>
      <c r="TNP250" s="53"/>
      <c r="TNQ250" s="53"/>
      <c r="TNR250" s="71"/>
      <c r="TNS250" s="41"/>
      <c r="TNT250" s="53"/>
      <c r="TNU250" s="53"/>
      <c r="TNV250" s="71"/>
      <c r="TNW250" s="41"/>
      <c r="TNX250" s="53"/>
      <c r="TNY250" s="53"/>
      <c r="TNZ250" s="71"/>
      <c r="TOA250" s="41"/>
      <c r="TOB250" s="53"/>
      <c r="TOC250" s="53"/>
      <c r="TOD250" s="71"/>
      <c r="TOE250" s="41"/>
      <c r="TOF250" s="53"/>
      <c r="TOG250" s="53"/>
      <c r="TOH250" s="71"/>
      <c r="TOI250" s="41"/>
      <c r="TOJ250" s="53"/>
      <c r="TOK250" s="53"/>
      <c r="TOL250" s="71"/>
      <c r="TOM250" s="41"/>
      <c r="TON250" s="53"/>
      <c r="TOO250" s="53"/>
      <c r="TOP250" s="71"/>
      <c r="TOQ250" s="41"/>
      <c r="TOR250" s="53"/>
      <c r="TOS250" s="53"/>
      <c r="TOT250" s="71"/>
      <c r="TOU250" s="41"/>
      <c r="TOV250" s="53"/>
      <c r="TOW250" s="53"/>
      <c r="TOX250" s="71"/>
      <c r="TOY250" s="41"/>
      <c r="TOZ250" s="53"/>
      <c r="TPA250" s="53"/>
      <c r="TPB250" s="71"/>
      <c r="TPC250" s="41"/>
      <c r="TPD250" s="53"/>
      <c r="TPE250" s="53"/>
      <c r="TPF250" s="71"/>
      <c r="TPG250" s="41"/>
      <c r="TPH250" s="53"/>
      <c r="TPI250" s="53"/>
      <c r="TPJ250" s="71"/>
      <c r="TPK250" s="41"/>
      <c r="TPL250" s="53"/>
      <c r="TPM250" s="53"/>
      <c r="TPN250" s="71"/>
      <c r="TPO250" s="41"/>
      <c r="TPP250" s="53"/>
      <c r="TPQ250" s="53"/>
      <c r="TPR250" s="71"/>
      <c r="TPS250" s="41"/>
      <c r="TPT250" s="53"/>
      <c r="TPU250" s="53"/>
      <c r="TPV250" s="71"/>
      <c r="TPW250" s="41"/>
      <c r="TPX250" s="53"/>
      <c r="TPY250" s="53"/>
      <c r="TPZ250" s="71"/>
      <c r="TQA250" s="41"/>
      <c r="TQB250" s="53"/>
      <c r="TQC250" s="53"/>
      <c r="TQD250" s="71"/>
      <c r="TQE250" s="41"/>
      <c r="TQF250" s="53"/>
      <c r="TQG250" s="53"/>
      <c r="TQH250" s="71"/>
      <c r="TQI250" s="41"/>
      <c r="TQJ250" s="53"/>
      <c r="TQK250" s="53"/>
      <c r="TQL250" s="71"/>
      <c r="TQM250" s="41"/>
      <c r="TQN250" s="53"/>
      <c r="TQO250" s="53"/>
      <c r="TQP250" s="71"/>
      <c r="TQQ250" s="41"/>
      <c r="TQR250" s="53"/>
      <c r="TQS250" s="53"/>
      <c r="TQT250" s="71"/>
      <c r="TQU250" s="41"/>
      <c r="TQV250" s="53"/>
      <c r="TQW250" s="53"/>
      <c r="TQX250" s="71"/>
      <c r="TQY250" s="41"/>
      <c r="TQZ250" s="53"/>
      <c r="TRA250" s="53"/>
      <c r="TRB250" s="71"/>
      <c r="TRC250" s="41"/>
      <c r="TRD250" s="53"/>
      <c r="TRE250" s="53"/>
      <c r="TRF250" s="71"/>
      <c r="TRG250" s="41"/>
      <c r="TRH250" s="53"/>
      <c r="TRI250" s="53"/>
      <c r="TRJ250" s="71"/>
      <c r="TRK250" s="41"/>
      <c r="TRL250" s="53"/>
      <c r="TRM250" s="53"/>
      <c r="TRN250" s="71"/>
      <c r="TRO250" s="41"/>
      <c r="TRP250" s="53"/>
      <c r="TRQ250" s="53"/>
      <c r="TRR250" s="71"/>
      <c r="TRS250" s="41"/>
      <c r="TRT250" s="53"/>
      <c r="TRU250" s="53"/>
      <c r="TRV250" s="71"/>
      <c r="TRW250" s="41"/>
      <c r="TRX250" s="53"/>
      <c r="TRY250" s="53"/>
      <c r="TRZ250" s="71"/>
      <c r="TSA250" s="41"/>
      <c r="TSB250" s="53"/>
      <c r="TSC250" s="53"/>
      <c r="TSD250" s="71"/>
      <c r="TSE250" s="41"/>
      <c r="TSF250" s="53"/>
      <c r="TSG250" s="53"/>
      <c r="TSH250" s="71"/>
      <c r="TSI250" s="41"/>
      <c r="TSJ250" s="53"/>
      <c r="TSK250" s="53"/>
      <c r="TSL250" s="71"/>
      <c r="TSM250" s="41"/>
      <c r="TSN250" s="53"/>
      <c r="TSO250" s="53"/>
      <c r="TSP250" s="71"/>
      <c r="TSQ250" s="41"/>
      <c r="TSR250" s="53"/>
      <c r="TSS250" s="53"/>
      <c r="TST250" s="71"/>
      <c r="TSU250" s="41"/>
      <c r="TSV250" s="53"/>
      <c r="TSW250" s="53"/>
      <c r="TSX250" s="71"/>
      <c r="TSY250" s="41"/>
      <c r="TSZ250" s="53"/>
      <c r="TTA250" s="53"/>
      <c r="TTB250" s="71"/>
      <c r="TTC250" s="41"/>
      <c r="TTD250" s="53"/>
      <c r="TTE250" s="53"/>
      <c r="TTF250" s="71"/>
      <c r="TTG250" s="41"/>
      <c r="TTH250" s="53"/>
      <c r="TTI250" s="53"/>
      <c r="TTJ250" s="71"/>
      <c r="TTK250" s="41"/>
      <c r="TTL250" s="53"/>
      <c r="TTM250" s="53"/>
      <c r="TTN250" s="71"/>
      <c r="TTO250" s="41"/>
      <c r="TTP250" s="53"/>
      <c r="TTQ250" s="53"/>
      <c r="TTR250" s="71"/>
      <c r="TTS250" s="41"/>
      <c r="TTT250" s="53"/>
      <c r="TTU250" s="53"/>
      <c r="TTV250" s="71"/>
      <c r="TTW250" s="41"/>
      <c r="TTX250" s="53"/>
      <c r="TTY250" s="53"/>
      <c r="TTZ250" s="71"/>
      <c r="TUA250" s="41"/>
      <c r="TUB250" s="53"/>
      <c r="TUC250" s="53"/>
      <c r="TUD250" s="71"/>
      <c r="TUE250" s="41"/>
      <c r="TUF250" s="53"/>
      <c r="TUG250" s="53"/>
      <c r="TUH250" s="71"/>
      <c r="TUI250" s="41"/>
      <c r="TUJ250" s="53"/>
      <c r="TUK250" s="53"/>
      <c r="TUL250" s="71"/>
      <c r="TUM250" s="41"/>
      <c r="TUN250" s="53"/>
      <c r="TUO250" s="53"/>
      <c r="TUP250" s="71"/>
      <c r="TUQ250" s="41"/>
      <c r="TUR250" s="53"/>
      <c r="TUS250" s="53"/>
      <c r="TUT250" s="71"/>
      <c r="TUU250" s="41"/>
      <c r="TUV250" s="53"/>
      <c r="TUW250" s="53"/>
      <c r="TUX250" s="71"/>
      <c r="TUY250" s="41"/>
      <c r="TUZ250" s="53"/>
      <c r="TVA250" s="53"/>
      <c r="TVB250" s="71"/>
      <c r="TVC250" s="41"/>
      <c r="TVD250" s="53"/>
      <c r="TVE250" s="53"/>
      <c r="TVF250" s="71"/>
      <c r="TVG250" s="41"/>
      <c r="TVH250" s="53"/>
      <c r="TVI250" s="53"/>
      <c r="TVJ250" s="71"/>
      <c r="TVK250" s="41"/>
      <c r="TVL250" s="53"/>
      <c r="TVM250" s="53"/>
      <c r="TVN250" s="71"/>
      <c r="TVO250" s="41"/>
      <c r="TVP250" s="53"/>
      <c r="TVQ250" s="53"/>
      <c r="TVR250" s="71"/>
      <c r="TVS250" s="41"/>
      <c r="TVT250" s="53"/>
      <c r="TVU250" s="53"/>
      <c r="TVV250" s="71"/>
      <c r="TVW250" s="41"/>
      <c r="TVX250" s="53"/>
      <c r="TVY250" s="53"/>
      <c r="TVZ250" s="71"/>
      <c r="TWA250" s="41"/>
      <c r="TWB250" s="53"/>
      <c r="TWC250" s="53"/>
      <c r="TWD250" s="71"/>
      <c r="TWE250" s="41"/>
      <c r="TWF250" s="53"/>
      <c r="TWG250" s="53"/>
      <c r="TWH250" s="71"/>
      <c r="TWI250" s="41"/>
      <c r="TWJ250" s="53"/>
      <c r="TWK250" s="53"/>
      <c r="TWL250" s="71"/>
      <c r="TWM250" s="41"/>
      <c r="TWN250" s="53"/>
      <c r="TWO250" s="53"/>
      <c r="TWP250" s="71"/>
      <c r="TWQ250" s="41"/>
      <c r="TWR250" s="53"/>
      <c r="TWS250" s="53"/>
      <c r="TWT250" s="71"/>
      <c r="TWU250" s="41"/>
      <c r="TWV250" s="53"/>
      <c r="TWW250" s="53"/>
      <c r="TWX250" s="71"/>
      <c r="TWY250" s="41"/>
      <c r="TWZ250" s="53"/>
      <c r="TXA250" s="53"/>
      <c r="TXB250" s="71"/>
      <c r="TXC250" s="41"/>
      <c r="TXD250" s="53"/>
      <c r="TXE250" s="53"/>
      <c r="TXF250" s="71"/>
      <c r="TXG250" s="41"/>
      <c r="TXH250" s="53"/>
      <c r="TXI250" s="53"/>
      <c r="TXJ250" s="71"/>
      <c r="TXK250" s="41"/>
      <c r="TXL250" s="53"/>
      <c r="TXM250" s="53"/>
      <c r="TXN250" s="71"/>
      <c r="TXO250" s="41"/>
      <c r="TXP250" s="53"/>
      <c r="TXQ250" s="53"/>
      <c r="TXR250" s="71"/>
      <c r="TXS250" s="41"/>
      <c r="TXT250" s="53"/>
      <c r="TXU250" s="53"/>
      <c r="TXV250" s="71"/>
      <c r="TXW250" s="41"/>
      <c r="TXX250" s="53"/>
      <c r="TXY250" s="53"/>
      <c r="TXZ250" s="71"/>
      <c r="TYA250" s="41"/>
      <c r="TYB250" s="53"/>
      <c r="TYC250" s="53"/>
      <c r="TYD250" s="71"/>
      <c r="TYE250" s="41"/>
      <c r="TYF250" s="53"/>
      <c r="TYG250" s="53"/>
      <c r="TYH250" s="71"/>
      <c r="TYI250" s="41"/>
      <c r="TYJ250" s="53"/>
      <c r="TYK250" s="53"/>
      <c r="TYL250" s="71"/>
      <c r="TYM250" s="41"/>
      <c r="TYN250" s="53"/>
      <c r="TYO250" s="53"/>
      <c r="TYP250" s="71"/>
      <c r="TYQ250" s="41"/>
      <c r="TYR250" s="53"/>
      <c r="TYS250" s="53"/>
      <c r="TYT250" s="71"/>
      <c r="TYU250" s="41"/>
      <c r="TYV250" s="53"/>
      <c r="TYW250" s="53"/>
      <c r="TYX250" s="71"/>
      <c r="TYY250" s="41"/>
      <c r="TYZ250" s="53"/>
      <c r="TZA250" s="53"/>
      <c r="TZB250" s="71"/>
      <c r="TZC250" s="41"/>
      <c r="TZD250" s="53"/>
      <c r="TZE250" s="53"/>
      <c r="TZF250" s="71"/>
      <c r="TZG250" s="41"/>
      <c r="TZH250" s="53"/>
      <c r="TZI250" s="53"/>
      <c r="TZJ250" s="71"/>
      <c r="TZK250" s="41"/>
      <c r="TZL250" s="53"/>
      <c r="TZM250" s="53"/>
      <c r="TZN250" s="71"/>
      <c r="TZO250" s="41"/>
      <c r="TZP250" s="53"/>
      <c r="TZQ250" s="53"/>
      <c r="TZR250" s="71"/>
      <c r="TZS250" s="41"/>
      <c r="TZT250" s="53"/>
      <c r="TZU250" s="53"/>
      <c r="TZV250" s="71"/>
      <c r="TZW250" s="41"/>
      <c r="TZX250" s="53"/>
      <c r="TZY250" s="53"/>
      <c r="TZZ250" s="71"/>
      <c r="UAA250" s="41"/>
      <c r="UAB250" s="53"/>
      <c r="UAC250" s="53"/>
      <c r="UAD250" s="71"/>
      <c r="UAE250" s="41"/>
      <c r="UAF250" s="53"/>
      <c r="UAG250" s="53"/>
      <c r="UAH250" s="71"/>
      <c r="UAI250" s="41"/>
      <c r="UAJ250" s="53"/>
      <c r="UAK250" s="53"/>
      <c r="UAL250" s="71"/>
      <c r="UAM250" s="41"/>
      <c r="UAN250" s="53"/>
      <c r="UAO250" s="53"/>
      <c r="UAP250" s="71"/>
      <c r="UAQ250" s="41"/>
      <c r="UAR250" s="53"/>
      <c r="UAS250" s="53"/>
      <c r="UAT250" s="71"/>
      <c r="UAU250" s="41"/>
      <c r="UAV250" s="53"/>
      <c r="UAW250" s="53"/>
      <c r="UAX250" s="71"/>
      <c r="UAY250" s="41"/>
      <c r="UAZ250" s="53"/>
      <c r="UBA250" s="53"/>
      <c r="UBB250" s="71"/>
      <c r="UBC250" s="41"/>
      <c r="UBD250" s="53"/>
      <c r="UBE250" s="53"/>
      <c r="UBF250" s="71"/>
      <c r="UBG250" s="41"/>
      <c r="UBH250" s="53"/>
      <c r="UBI250" s="53"/>
      <c r="UBJ250" s="71"/>
      <c r="UBK250" s="41"/>
      <c r="UBL250" s="53"/>
      <c r="UBM250" s="53"/>
      <c r="UBN250" s="71"/>
      <c r="UBO250" s="41"/>
      <c r="UBP250" s="53"/>
      <c r="UBQ250" s="53"/>
      <c r="UBR250" s="71"/>
      <c r="UBS250" s="41"/>
      <c r="UBT250" s="53"/>
      <c r="UBU250" s="53"/>
      <c r="UBV250" s="71"/>
      <c r="UBW250" s="41"/>
      <c r="UBX250" s="53"/>
      <c r="UBY250" s="53"/>
      <c r="UBZ250" s="71"/>
      <c r="UCA250" s="41"/>
      <c r="UCB250" s="53"/>
      <c r="UCC250" s="53"/>
      <c r="UCD250" s="71"/>
      <c r="UCE250" s="41"/>
      <c r="UCF250" s="53"/>
      <c r="UCG250" s="53"/>
      <c r="UCH250" s="71"/>
      <c r="UCI250" s="41"/>
      <c r="UCJ250" s="53"/>
      <c r="UCK250" s="53"/>
      <c r="UCL250" s="71"/>
      <c r="UCM250" s="41"/>
      <c r="UCN250" s="53"/>
      <c r="UCO250" s="53"/>
      <c r="UCP250" s="71"/>
      <c r="UCQ250" s="41"/>
      <c r="UCR250" s="53"/>
      <c r="UCS250" s="53"/>
      <c r="UCT250" s="71"/>
      <c r="UCU250" s="41"/>
      <c r="UCV250" s="53"/>
      <c r="UCW250" s="53"/>
      <c r="UCX250" s="71"/>
      <c r="UCY250" s="41"/>
      <c r="UCZ250" s="53"/>
      <c r="UDA250" s="53"/>
      <c r="UDB250" s="71"/>
      <c r="UDC250" s="41"/>
      <c r="UDD250" s="53"/>
      <c r="UDE250" s="53"/>
      <c r="UDF250" s="71"/>
      <c r="UDG250" s="41"/>
      <c r="UDH250" s="53"/>
      <c r="UDI250" s="53"/>
      <c r="UDJ250" s="71"/>
      <c r="UDK250" s="41"/>
      <c r="UDL250" s="53"/>
      <c r="UDM250" s="53"/>
      <c r="UDN250" s="71"/>
      <c r="UDO250" s="41"/>
      <c r="UDP250" s="53"/>
      <c r="UDQ250" s="53"/>
      <c r="UDR250" s="71"/>
      <c r="UDS250" s="41"/>
      <c r="UDT250" s="53"/>
      <c r="UDU250" s="53"/>
      <c r="UDV250" s="71"/>
      <c r="UDW250" s="41"/>
      <c r="UDX250" s="53"/>
      <c r="UDY250" s="53"/>
      <c r="UDZ250" s="71"/>
      <c r="UEA250" s="41"/>
      <c r="UEB250" s="53"/>
      <c r="UEC250" s="53"/>
      <c r="UED250" s="71"/>
      <c r="UEE250" s="41"/>
      <c r="UEF250" s="53"/>
      <c r="UEG250" s="53"/>
      <c r="UEH250" s="71"/>
      <c r="UEI250" s="41"/>
      <c r="UEJ250" s="53"/>
      <c r="UEK250" s="53"/>
      <c r="UEL250" s="71"/>
      <c r="UEM250" s="41"/>
      <c r="UEN250" s="53"/>
      <c r="UEO250" s="53"/>
      <c r="UEP250" s="71"/>
      <c r="UEQ250" s="41"/>
      <c r="UER250" s="53"/>
      <c r="UES250" s="53"/>
      <c r="UET250" s="71"/>
      <c r="UEU250" s="41"/>
      <c r="UEV250" s="53"/>
      <c r="UEW250" s="53"/>
      <c r="UEX250" s="71"/>
      <c r="UEY250" s="41"/>
      <c r="UEZ250" s="53"/>
      <c r="UFA250" s="53"/>
      <c r="UFB250" s="71"/>
      <c r="UFC250" s="41"/>
      <c r="UFD250" s="53"/>
      <c r="UFE250" s="53"/>
      <c r="UFF250" s="71"/>
      <c r="UFG250" s="41"/>
      <c r="UFH250" s="53"/>
      <c r="UFI250" s="53"/>
      <c r="UFJ250" s="71"/>
      <c r="UFK250" s="41"/>
      <c r="UFL250" s="53"/>
      <c r="UFM250" s="53"/>
      <c r="UFN250" s="71"/>
      <c r="UFO250" s="41"/>
      <c r="UFP250" s="53"/>
      <c r="UFQ250" s="53"/>
      <c r="UFR250" s="71"/>
      <c r="UFS250" s="41"/>
      <c r="UFT250" s="53"/>
      <c r="UFU250" s="53"/>
      <c r="UFV250" s="71"/>
      <c r="UFW250" s="41"/>
      <c r="UFX250" s="53"/>
      <c r="UFY250" s="53"/>
      <c r="UFZ250" s="71"/>
      <c r="UGA250" s="41"/>
      <c r="UGB250" s="53"/>
      <c r="UGC250" s="53"/>
      <c r="UGD250" s="71"/>
      <c r="UGE250" s="41"/>
      <c r="UGF250" s="53"/>
      <c r="UGG250" s="53"/>
      <c r="UGH250" s="71"/>
      <c r="UGI250" s="41"/>
      <c r="UGJ250" s="53"/>
      <c r="UGK250" s="53"/>
      <c r="UGL250" s="71"/>
      <c r="UGM250" s="41"/>
      <c r="UGN250" s="53"/>
      <c r="UGO250" s="53"/>
      <c r="UGP250" s="71"/>
      <c r="UGQ250" s="41"/>
      <c r="UGR250" s="53"/>
      <c r="UGS250" s="53"/>
      <c r="UGT250" s="71"/>
      <c r="UGU250" s="41"/>
      <c r="UGV250" s="53"/>
      <c r="UGW250" s="53"/>
      <c r="UGX250" s="71"/>
      <c r="UGY250" s="41"/>
      <c r="UGZ250" s="53"/>
      <c r="UHA250" s="53"/>
      <c r="UHB250" s="71"/>
      <c r="UHC250" s="41"/>
      <c r="UHD250" s="53"/>
      <c r="UHE250" s="53"/>
      <c r="UHF250" s="71"/>
      <c r="UHG250" s="41"/>
      <c r="UHH250" s="53"/>
      <c r="UHI250" s="53"/>
      <c r="UHJ250" s="71"/>
      <c r="UHK250" s="41"/>
      <c r="UHL250" s="53"/>
      <c r="UHM250" s="53"/>
      <c r="UHN250" s="71"/>
      <c r="UHO250" s="41"/>
      <c r="UHP250" s="53"/>
      <c r="UHQ250" s="53"/>
      <c r="UHR250" s="71"/>
      <c r="UHS250" s="41"/>
      <c r="UHT250" s="53"/>
      <c r="UHU250" s="53"/>
      <c r="UHV250" s="71"/>
      <c r="UHW250" s="41"/>
      <c r="UHX250" s="53"/>
      <c r="UHY250" s="53"/>
      <c r="UHZ250" s="71"/>
      <c r="UIA250" s="41"/>
      <c r="UIB250" s="53"/>
      <c r="UIC250" s="53"/>
      <c r="UID250" s="71"/>
      <c r="UIE250" s="41"/>
      <c r="UIF250" s="53"/>
      <c r="UIG250" s="53"/>
      <c r="UIH250" s="71"/>
      <c r="UII250" s="41"/>
      <c r="UIJ250" s="53"/>
      <c r="UIK250" s="53"/>
      <c r="UIL250" s="71"/>
      <c r="UIM250" s="41"/>
      <c r="UIN250" s="53"/>
      <c r="UIO250" s="53"/>
      <c r="UIP250" s="71"/>
      <c r="UIQ250" s="41"/>
      <c r="UIR250" s="53"/>
      <c r="UIS250" s="53"/>
      <c r="UIT250" s="71"/>
      <c r="UIU250" s="41"/>
      <c r="UIV250" s="53"/>
      <c r="UIW250" s="53"/>
      <c r="UIX250" s="71"/>
      <c r="UIY250" s="41"/>
      <c r="UIZ250" s="53"/>
      <c r="UJA250" s="53"/>
      <c r="UJB250" s="71"/>
      <c r="UJC250" s="41"/>
      <c r="UJD250" s="53"/>
      <c r="UJE250" s="53"/>
      <c r="UJF250" s="71"/>
      <c r="UJG250" s="41"/>
      <c r="UJH250" s="53"/>
      <c r="UJI250" s="53"/>
      <c r="UJJ250" s="71"/>
      <c r="UJK250" s="41"/>
      <c r="UJL250" s="53"/>
      <c r="UJM250" s="53"/>
      <c r="UJN250" s="71"/>
      <c r="UJO250" s="41"/>
      <c r="UJP250" s="53"/>
      <c r="UJQ250" s="53"/>
      <c r="UJR250" s="71"/>
      <c r="UJS250" s="41"/>
      <c r="UJT250" s="53"/>
      <c r="UJU250" s="53"/>
      <c r="UJV250" s="71"/>
      <c r="UJW250" s="41"/>
      <c r="UJX250" s="53"/>
      <c r="UJY250" s="53"/>
      <c r="UJZ250" s="71"/>
      <c r="UKA250" s="41"/>
      <c r="UKB250" s="53"/>
      <c r="UKC250" s="53"/>
      <c r="UKD250" s="71"/>
      <c r="UKE250" s="41"/>
      <c r="UKF250" s="53"/>
      <c r="UKG250" s="53"/>
      <c r="UKH250" s="71"/>
      <c r="UKI250" s="41"/>
      <c r="UKJ250" s="53"/>
      <c r="UKK250" s="53"/>
      <c r="UKL250" s="71"/>
      <c r="UKM250" s="41"/>
      <c r="UKN250" s="53"/>
      <c r="UKO250" s="53"/>
      <c r="UKP250" s="71"/>
      <c r="UKQ250" s="41"/>
      <c r="UKR250" s="53"/>
      <c r="UKS250" s="53"/>
      <c r="UKT250" s="71"/>
      <c r="UKU250" s="41"/>
      <c r="UKV250" s="53"/>
      <c r="UKW250" s="53"/>
      <c r="UKX250" s="71"/>
      <c r="UKY250" s="41"/>
      <c r="UKZ250" s="53"/>
      <c r="ULA250" s="53"/>
      <c r="ULB250" s="71"/>
      <c r="ULC250" s="41"/>
      <c r="ULD250" s="53"/>
      <c r="ULE250" s="53"/>
      <c r="ULF250" s="71"/>
      <c r="ULG250" s="41"/>
      <c r="ULH250" s="53"/>
      <c r="ULI250" s="53"/>
      <c r="ULJ250" s="71"/>
      <c r="ULK250" s="41"/>
      <c r="ULL250" s="53"/>
      <c r="ULM250" s="53"/>
      <c r="ULN250" s="71"/>
      <c r="ULO250" s="41"/>
      <c r="ULP250" s="53"/>
      <c r="ULQ250" s="53"/>
      <c r="ULR250" s="71"/>
      <c r="ULS250" s="41"/>
      <c r="ULT250" s="53"/>
      <c r="ULU250" s="53"/>
      <c r="ULV250" s="71"/>
      <c r="ULW250" s="41"/>
      <c r="ULX250" s="53"/>
      <c r="ULY250" s="53"/>
      <c r="ULZ250" s="71"/>
      <c r="UMA250" s="41"/>
      <c r="UMB250" s="53"/>
      <c r="UMC250" s="53"/>
      <c r="UMD250" s="71"/>
      <c r="UME250" s="41"/>
      <c r="UMF250" s="53"/>
      <c r="UMG250" s="53"/>
      <c r="UMH250" s="71"/>
      <c r="UMI250" s="41"/>
      <c r="UMJ250" s="53"/>
      <c r="UMK250" s="53"/>
      <c r="UML250" s="71"/>
      <c r="UMM250" s="41"/>
      <c r="UMN250" s="53"/>
      <c r="UMO250" s="53"/>
      <c r="UMP250" s="71"/>
      <c r="UMQ250" s="41"/>
      <c r="UMR250" s="53"/>
      <c r="UMS250" s="53"/>
      <c r="UMT250" s="71"/>
      <c r="UMU250" s="41"/>
      <c r="UMV250" s="53"/>
      <c r="UMW250" s="53"/>
      <c r="UMX250" s="71"/>
      <c r="UMY250" s="41"/>
      <c r="UMZ250" s="53"/>
      <c r="UNA250" s="53"/>
      <c r="UNB250" s="71"/>
      <c r="UNC250" s="41"/>
      <c r="UND250" s="53"/>
      <c r="UNE250" s="53"/>
      <c r="UNF250" s="71"/>
      <c r="UNG250" s="41"/>
      <c r="UNH250" s="53"/>
      <c r="UNI250" s="53"/>
      <c r="UNJ250" s="71"/>
      <c r="UNK250" s="41"/>
      <c r="UNL250" s="53"/>
      <c r="UNM250" s="53"/>
      <c r="UNN250" s="71"/>
      <c r="UNO250" s="41"/>
      <c r="UNP250" s="53"/>
      <c r="UNQ250" s="53"/>
      <c r="UNR250" s="71"/>
      <c r="UNS250" s="41"/>
      <c r="UNT250" s="53"/>
      <c r="UNU250" s="53"/>
      <c r="UNV250" s="71"/>
      <c r="UNW250" s="41"/>
      <c r="UNX250" s="53"/>
      <c r="UNY250" s="53"/>
      <c r="UNZ250" s="71"/>
      <c r="UOA250" s="41"/>
      <c r="UOB250" s="53"/>
      <c r="UOC250" s="53"/>
      <c r="UOD250" s="71"/>
      <c r="UOE250" s="41"/>
      <c r="UOF250" s="53"/>
      <c r="UOG250" s="53"/>
      <c r="UOH250" s="71"/>
      <c r="UOI250" s="41"/>
      <c r="UOJ250" s="53"/>
      <c r="UOK250" s="53"/>
      <c r="UOL250" s="71"/>
      <c r="UOM250" s="41"/>
      <c r="UON250" s="53"/>
      <c r="UOO250" s="53"/>
      <c r="UOP250" s="71"/>
      <c r="UOQ250" s="41"/>
      <c r="UOR250" s="53"/>
      <c r="UOS250" s="53"/>
      <c r="UOT250" s="71"/>
      <c r="UOU250" s="41"/>
      <c r="UOV250" s="53"/>
      <c r="UOW250" s="53"/>
      <c r="UOX250" s="71"/>
      <c r="UOY250" s="41"/>
      <c r="UOZ250" s="53"/>
      <c r="UPA250" s="53"/>
      <c r="UPB250" s="71"/>
      <c r="UPC250" s="41"/>
      <c r="UPD250" s="53"/>
      <c r="UPE250" s="53"/>
      <c r="UPF250" s="71"/>
      <c r="UPG250" s="41"/>
      <c r="UPH250" s="53"/>
      <c r="UPI250" s="53"/>
      <c r="UPJ250" s="71"/>
      <c r="UPK250" s="41"/>
      <c r="UPL250" s="53"/>
      <c r="UPM250" s="53"/>
      <c r="UPN250" s="71"/>
      <c r="UPO250" s="41"/>
      <c r="UPP250" s="53"/>
      <c r="UPQ250" s="53"/>
      <c r="UPR250" s="71"/>
      <c r="UPS250" s="41"/>
      <c r="UPT250" s="53"/>
      <c r="UPU250" s="53"/>
      <c r="UPV250" s="71"/>
      <c r="UPW250" s="41"/>
      <c r="UPX250" s="53"/>
      <c r="UPY250" s="53"/>
      <c r="UPZ250" s="71"/>
      <c r="UQA250" s="41"/>
      <c r="UQB250" s="53"/>
      <c r="UQC250" s="53"/>
      <c r="UQD250" s="71"/>
      <c r="UQE250" s="41"/>
      <c r="UQF250" s="53"/>
      <c r="UQG250" s="53"/>
      <c r="UQH250" s="71"/>
      <c r="UQI250" s="41"/>
      <c r="UQJ250" s="53"/>
      <c r="UQK250" s="53"/>
      <c r="UQL250" s="71"/>
      <c r="UQM250" s="41"/>
      <c r="UQN250" s="53"/>
      <c r="UQO250" s="53"/>
      <c r="UQP250" s="71"/>
      <c r="UQQ250" s="41"/>
      <c r="UQR250" s="53"/>
      <c r="UQS250" s="53"/>
      <c r="UQT250" s="71"/>
      <c r="UQU250" s="41"/>
      <c r="UQV250" s="53"/>
      <c r="UQW250" s="53"/>
      <c r="UQX250" s="71"/>
      <c r="UQY250" s="41"/>
      <c r="UQZ250" s="53"/>
      <c r="URA250" s="53"/>
      <c r="URB250" s="71"/>
      <c r="URC250" s="41"/>
      <c r="URD250" s="53"/>
      <c r="URE250" s="53"/>
      <c r="URF250" s="71"/>
      <c r="URG250" s="41"/>
      <c r="URH250" s="53"/>
      <c r="URI250" s="53"/>
      <c r="URJ250" s="71"/>
      <c r="URK250" s="41"/>
      <c r="URL250" s="53"/>
      <c r="URM250" s="53"/>
      <c r="URN250" s="71"/>
      <c r="URO250" s="41"/>
      <c r="URP250" s="53"/>
      <c r="URQ250" s="53"/>
      <c r="URR250" s="71"/>
      <c r="URS250" s="41"/>
      <c r="URT250" s="53"/>
      <c r="URU250" s="53"/>
      <c r="URV250" s="71"/>
      <c r="URW250" s="41"/>
      <c r="URX250" s="53"/>
      <c r="URY250" s="53"/>
      <c r="URZ250" s="71"/>
      <c r="USA250" s="41"/>
      <c r="USB250" s="53"/>
      <c r="USC250" s="53"/>
      <c r="USD250" s="71"/>
      <c r="USE250" s="41"/>
      <c r="USF250" s="53"/>
      <c r="USG250" s="53"/>
      <c r="USH250" s="71"/>
      <c r="USI250" s="41"/>
      <c r="USJ250" s="53"/>
      <c r="USK250" s="53"/>
      <c r="USL250" s="71"/>
      <c r="USM250" s="41"/>
      <c r="USN250" s="53"/>
      <c r="USO250" s="53"/>
      <c r="USP250" s="71"/>
      <c r="USQ250" s="41"/>
      <c r="USR250" s="53"/>
      <c r="USS250" s="53"/>
      <c r="UST250" s="71"/>
      <c r="USU250" s="41"/>
      <c r="USV250" s="53"/>
      <c r="USW250" s="53"/>
      <c r="USX250" s="71"/>
      <c r="USY250" s="41"/>
      <c r="USZ250" s="53"/>
      <c r="UTA250" s="53"/>
      <c r="UTB250" s="71"/>
      <c r="UTC250" s="41"/>
      <c r="UTD250" s="53"/>
      <c r="UTE250" s="53"/>
      <c r="UTF250" s="71"/>
      <c r="UTG250" s="41"/>
      <c r="UTH250" s="53"/>
      <c r="UTI250" s="53"/>
      <c r="UTJ250" s="71"/>
      <c r="UTK250" s="41"/>
      <c r="UTL250" s="53"/>
      <c r="UTM250" s="53"/>
      <c r="UTN250" s="71"/>
      <c r="UTO250" s="41"/>
      <c r="UTP250" s="53"/>
      <c r="UTQ250" s="53"/>
      <c r="UTR250" s="71"/>
      <c r="UTS250" s="41"/>
      <c r="UTT250" s="53"/>
      <c r="UTU250" s="53"/>
      <c r="UTV250" s="71"/>
      <c r="UTW250" s="41"/>
      <c r="UTX250" s="53"/>
      <c r="UTY250" s="53"/>
      <c r="UTZ250" s="71"/>
      <c r="UUA250" s="41"/>
      <c r="UUB250" s="53"/>
      <c r="UUC250" s="53"/>
      <c r="UUD250" s="71"/>
      <c r="UUE250" s="41"/>
      <c r="UUF250" s="53"/>
      <c r="UUG250" s="53"/>
      <c r="UUH250" s="71"/>
      <c r="UUI250" s="41"/>
      <c r="UUJ250" s="53"/>
      <c r="UUK250" s="53"/>
      <c r="UUL250" s="71"/>
      <c r="UUM250" s="41"/>
      <c r="UUN250" s="53"/>
      <c r="UUO250" s="53"/>
      <c r="UUP250" s="71"/>
      <c r="UUQ250" s="41"/>
      <c r="UUR250" s="53"/>
      <c r="UUS250" s="53"/>
      <c r="UUT250" s="71"/>
      <c r="UUU250" s="41"/>
      <c r="UUV250" s="53"/>
      <c r="UUW250" s="53"/>
      <c r="UUX250" s="71"/>
      <c r="UUY250" s="41"/>
      <c r="UUZ250" s="53"/>
      <c r="UVA250" s="53"/>
      <c r="UVB250" s="71"/>
      <c r="UVC250" s="41"/>
      <c r="UVD250" s="53"/>
      <c r="UVE250" s="53"/>
      <c r="UVF250" s="71"/>
      <c r="UVG250" s="41"/>
      <c r="UVH250" s="53"/>
      <c r="UVI250" s="53"/>
      <c r="UVJ250" s="71"/>
      <c r="UVK250" s="41"/>
      <c r="UVL250" s="53"/>
      <c r="UVM250" s="53"/>
      <c r="UVN250" s="71"/>
      <c r="UVO250" s="41"/>
      <c r="UVP250" s="53"/>
      <c r="UVQ250" s="53"/>
      <c r="UVR250" s="71"/>
      <c r="UVS250" s="41"/>
      <c r="UVT250" s="53"/>
      <c r="UVU250" s="53"/>
      <c r="UVV250" s="71"/>
      <c r="UVW250" s="41"/>
      <c r="UVX250" s="53"/>
      <c r="UVY250" s="53"/>
      <c r="UVZ250" s="71"/>
      <c r="UWA250" s="41"/>
      <c r="UWB250" s="53"/>
      <c r="UWC250" s="53"/>
      <c r="UWD250" s="71"/>
      <c r="UWE250" s="41"/>
      <c r="UWF250" s="53"/>
      <c r="UWG250" s="53"/>
      <c r="UWH250" s="71"/>
      <c r="UWI250" s="41"/>
      <c r="UWJ250" s="53"/>
      <c r="UWK250" s="53"/>
      <c r="UWL250" s="71"/>
      <c r="UWM250" s="41"/>
      <c r="UWN250" s="53"/>
      <c r="UWO250" s="53"/>
      <c r="UWP250" s="71"/>
      <c r="UWQ250" s="41"/>
      <c r="UWR250" s="53"/>
      <c r="UWS250" s="53"/>
      <c r="UWT250" s="71"/>
      <c r="UWU250" s="41"/>
      <c r="UWV250" s="53"/>
      <c r="UWW250" s="53"/>
      <c r="UWX250" s="71"/>
      <c r="UWY250" s="41"/>
      <c r="UWZ250" s="53"/>
      <c r="UXA250" s="53"/>
      <c r="UXB250" s="71"/>
      <c r="UXC250" s="41"/>
      <c r="UXD250" s="53"/>
      <c r="UXE250" s="53"/>
      <c r="UXF250" s="71"/>
      <c r="UXG250" s="41"/>
      <c r="UXH250" s="53"/>
      <c r="UXI250" s="53"/>
      <c r="UXJ250" s="71"/>
      <c r="UXK250" s="41"/>
      <c r="UXL250" s="53"/>
      <c r="UXM250" s="53"/>
      <c r="UXN250" s="71"/>
      <c r="UXO250" s="41"/>
      <c r="UXP250" s="53"/>
      <c r="UXQ250" s="53"/>
      <c r="UXR250" s="71"/>
      <c r="UXS250" s="41"/>
      <c r="UXT250" s="53"/>
      <c r="UXU250" s="53"/>
      <c r="UXV250" s="71"/>
      <c r="UXW250" s="41"/>
      <c r="UXX250" s="53"/>
      <c r="UXY250" s="53"/>
      <c r="UXZ250" s="71"/>
      <c r="UYA250" s="41"/>
      <c r="UYB250" s="53"/>
      <c r="UYC250" s="53"/>
      <c r="UYD250" s="71"/>
      <c r="UYE250" s="41"/>
      <c r="UYF250" s="53"/>
      <c r="UYG250" s="53"/>
      <c r="UYH250" s="71"/>
      <c r="UYI250" s="41"/>
      <c r="UYJ250" s="53"/>
      <c r="UYK250" s="53"/>
      <c r="UYL250" s="71"/>
      <c r="UYM250" s="41"/>
      <c r="UYN250" s="53"/>
      <c r="UYO250" s="53"/>
      <c r="UYP250" s="71"/>
      <c r="UYQ250" s="41"/>
      <c r="UYR250" s="53"/>
      <c r="UYS250" s="53"/>
      <c r="UYT250" s="71"/>
      <c r="UYU250" s="41"/>
      <c r="UYV250" s="53"/>
      <c r="UYW250" s="53"/>
      <c r="UYX250" s="71"/>
      <c r="UYY250" s="41"/>
      <c r="UYZ250" s="53"/>
      <c r="UZA250" s="53"/>
      <c r="UZB250" s="71"/>
      <c r="UZC250" s="41"/>
      <c r="UZD250" s="53"/>
      <c r="UZE250" s="53"/>
      <c r="UZF250" s="71"/>
      <c r="UZG250" s="41"/>
      <c r="UZH250" s="53"/>
      <c r="UZI250" s="53"/>
      <c r="UZJ250" s="71"/>
      <c r="UZK250" s="41"/>
      <c r="UZL250" s="53"/>
      <c r="UZM250" s="53"/>
      <c r="UZN250" s="71"/>
      <c r="UZO250" s="41"/>
      <c r="UZP250" s="53"/>
      <c r="UZQ250" s="53"/>
      <c r="UZR250" s="71"/>
      <c r="UZS250" s="41"/>
      <c r="UZT250" s="53"/>
      <c r="UZU250" s="53"/>
      <c r="UZV250" s="71"/>
      <c r="UZW250" s="41"/>
      <c r="UZX250" s="53"/>
      <c r="UZY250" s="53"/>
      <c r="UZZ250" s="71"/>
      <c r="VAA250" s="41"/>
      <c r="VAB250" s="53"/>
      <c r="VAC250" s="53"/>
      <c r="VAD250" s="71"/>
      <c r="VAE250" s="41"/>
      <c r="VAF250" s="53"/>
      <c r="VAG250" s="53"/>
      <c r="VAH250" s="71"/>
      <c r="VAI250" s="41"/>
      <c r="VAJ250" s="53"/>
      <c r="VAK250" s="53"/>
      <c r="VAL250" s="71"/>
      <c r="VAM250" s="41"/>
      <c r="VAN250" s="53"/>
      <c r="VAO250" s="53"/>
      <c r="VAP250" s="71"/>
      <c r="VAQ250" s="41"/>
      <c r="VAR250" s="53"/>
      <c r="VAS250" s="53"/>
      <c r="VAT250" s="71"/>
      <c r="VAU250" s="41"/>
      <c r="VAV250" s="53"/>
      <c r="VAW250" s="53"/>
      <c r="VAX250" s="71"/>
      <c r="VAY250" s="41"/>
      <c r="VAZ250" s="53"/>
      <c r="VBA250" s="53"/>
      <c r="VBB250" s="71"/>
      <c r="VBC250" s="41"/>
      <c r="VBD250" s="53"/>
      <c r="VBE250" s="53"/>
      <c r="VBF250" s="71"/>
      <c r="VBG250" s="41"/>
      <c r="VBH250" s="53"/>
      <c r="VBI250" s="53"/>
      <c r="VBJ250" s="71"/>
      <c r="VBK250" s="41"/>
      <c r="VBL250" s="53"/>
      <c r="VBM250" s="53"/>
      <c r="VBN250" s="71"/>
      <c r="VBO250" s="41"/>
      <c r="VBP250" s="53"/>
      <c r="VBQ250" s="53"/>
      <c r="VBR250" s="71"/>
      <c r="VBS250" s="41"/>
      <c r="VBT250" s="53"/>
      <c r="VBU250" s="53"/>
      <c r="VBV250" s="71"/>
      <c r="VBW250" s="41"/>
      <c r="VBX250" s="53"/>
      <c r="VBY250" s="53"/>
      <c r="VBZ250" s="71"/>
      <c r="VCA250" s="41"/>
      <c r="VCB250" s="53"/>
      <c r="VCC250" s="53"/>
      <c r="VCD250" s="71"/>
      <c r="VCE250" s="41"/>
      <c r="VCF250" s="53"/>
      <c r="VCG250" s="53"/>
      <c r="VCH250" s="71"/>
      <c r="VCI250" s="41"/>
      <c r="VCJ250" s="53"/>
      <c r="VCK250" s="53"/>
      <c r="VCL250" s="71"/>
      <c r="VCM250" s="41"/>
      <c r="VCN250" s="53"/>
      <c r="VCO250" s="53"/>
      <c r="VCP250" s="71"/>
      <c r="VCQ250" s="41"/>
      <c r="VCR250" s="53"/>
      <c r="VCS250" s="53"/>
      <c r="VCT250" s="71"/>
      <c r="VCU250" s="41"/>
      <c r="VCV250" s="53"/>
      <c r="VCW250" s="53"/>
      <c r="VCX250" s="71"/>
      <c r="VCY250" s="41"/>
      <c r="VCZ250" s="53"/>
      <c r="VDA250" s="53"/>
      <c r="VDB250" s="71"/>
      <c r="VDC250" s="41"/>
      <c r="VDD250" s="53"/>
      <c r="VDE250" s="53"/>
      <c r="VDF250" s="71"/>
      <c r="VDG250" s="41"/>
      <c r="VDH250" s="53"/>
      <c r="VDI250" s="53"/>
      <c r="VDJ250" s="71"/>
      <c r="VDK250" s="41"/>
      <c r="VDL250" s="53"/>
      <c r="VDM250" s="53"/>
      <c r="VDN250" s="71"/>
      <c r="VDO250" s="41"/>
      <c r="VDP250" s="53"/>
      <c r="VDQ250" s="53"/>
      <c r="VDR250" s="71"/>
      <c r="VDS250" s="41"/>
      <c r="VDT250" s="53"/>
      <c r="VDU250" s="53"/>
      <c r="VDV250" s="71"/>
      <c r="VDW250" s="41"/>
      <c r="VDX250" s="53"/>
      <c r="VDY250" s="53"/>
      <c r="VDZ250" s="71"/>
      <c r="VEA250" s="41"/>
      <c r="VEB250" s="53"/>
      <c r="VEC250" s="53"/>
      <c r="VED250" s="71"/>
      <c r="VEE250" s="41"/>
      <c r="VEF250" s="53"/>
      <c r="VEG250" s="53"/>
      <c r="VEH250" s="71"/>
      <c r="VEI250" s="41"/>
      <c r="VEJ250" s="53"/>
      <c r="VEK250" s="53"/>
      <c r="VEL250" s="71"/>
      <c r="VEM250" s="41"/>
      <c r="VEN250" s="53"/>
      <c r="VEO250" s="53"/>
      <c r="VEP250" s="71"/>
      <c r="VEQ250" s="41"/>
      <c r="VER250" s="53"/>
      <c r="VES250" s="53"/>
      <c r="VET250" s="71"/>
      <c r="VEU250" s="41"/>
      <c r="VEV250" s="53"/>
      <c r="VEW250" s="53"/>
      <c r="VEX250" s="71"/>
      <c r="VEY250" s="41"/>
      <c r="VEZ250" s="53"/>
      <c r="VFA250" s="53"/>
      <c r="VFB250" s="71"/>
      <c r="VFC250" s="41"/>
      <c r="VFD250" s="53"/>
      <c r="VFE250" s="53"/>
      <c r="VFF250" s="71"/>
      <c r="VFG250" s="41"/>
      <c r="VFH250" s="53"/>
      <c r="VFI250" s="53"/>
      <c r="VFJ250" s="71"/>
      <c r="VFK250" s="41"/>
      <c r="VFL250" s="53"/>
      <c r="VFM250" s="53"/>
      <c r="VFN250" s="71"/>
      <c r="VFO250" s="41"/>
      <c r="VFP250" s="53"/>
      <c r="VFQ250" s="53"/>
      <c r="VFR250" s="71"/>
      <c r="VFS250" s="41"/>
      <c r="VFT250" s="53"/>
      <c r="VFU250" s="53"/>
      <c r="VFV250" s="71"/>
      <c r="VFW250" s="41"/>
      <c r="VFX250" s="53"/>
      <c r="VFY250" s="53"/>
      <c r="VFZ250" s="71"/>
      <c r="VGA250" s="41"/>
      <c r="VGB250" s="53"/>
      <c r="VGC250" s="53"/>
      <c r="VGD250" s="71"/>
      <c r="VGE250" s="41"/>
      <c r="VGF250" s="53"/>
      <c r="VGG250" s="53"/>
      <c r="VGH250" s="71"/>
      <c r="VGI250" s="41"/>
      <c r="VGJ250" s="53"/>
      <c r="VGK250" s="53"/>
      <c r="VGL250" s="71"/>
      <c r="VGM250" s="41"/>
      <c r="VGN250" s="53"/>
      <c r="VGO250" s="53"/>
      <c r="VGP250" s="71"/>
      <c r="VGQ250" s="41"/>
      <c r="VGR250" s="53"/>
      <c r="VGS250" s="53"/>
      <c r="VGT250" s="71"/>
      <c r="VGU250" s="41"/>
      <c r="VGV250" s="53"/>
      <c r="VGW250" s="53"/>
      <c r="VGX250" s="71"/>
      <c r="VGY250" s="41"/>
      <c r="VGZ250" s="53"/>
      <c r="VHA250" s="53"/>
      <c r="VHB250" s="71"/>
      <c r="VHC250" s="41"/>
      <c r="VHD250" s="53"/>
      <c r="VHE250" s="53"/>
      <c r="VHF250" s="71"/>
      <c r="VHG250" s="41"/>
      <c r="VHH250" s="53"/>
      <c r="VHI250" s="53"/>
      <c r="VHJ250" s="71"/>
      <c r="VHK250" s="41"/>
      <c r="VHL250" s="53"/>
      <c r="VHM250" s="53"/>
      <c r="VHN250" s="71"/>
      <c r="VHO250" s="41"/>
      <c r="VHP250" s="53"/>
      <c r="VHQ250" s="53"/>
      <c r="VHR250" s="71"/>
      <c r="VHS250" s="41"/>
      <c r="VHT250" s="53"/>
      <c r="VHU250" s="53"/>
      <c r="VHV250" s="71"/>
      <c r="VHW250" s="41"/>
      <c r="VHX250" s="53"/>
      <c r="VHY250" s="53"/>
      <c r="VHZ250" s="71"/>
      <c r="VIA250" s="41"/>
      <c r="VIB250" s="53"/>
      <c r="VIC250" s="53"/>
      <c r="VID250" s="71"/>
      <c r="VIE250" s="41"/>
      <c r="VIF250" s="53"/>
      <c r="VIG250" s="53"/>
      <c r="VIH250" s="71"/>
      <c r="VII250" s="41"/>
      <c r="VIJ250" s="53"/>
      <c r="VIK250" s="53"/>
      <c r="VIL250" s="71"/>
      <c r="VIM250" s="41"/>
      <c r="VIN250" s="53"/>
      <c r="VIO250" s="53"/>
      <c r="VIP250" s="71"/>
      <c r="VIQ250" s="41"/>
      <c r="VIR250" s="53"/>
      <c r="VIS250" s="53"/>
      <c r="VIT250" s="71"/>
      <c r="VIU250" s="41"/>
      <c r="VIV250" s="53"/>
      <c r="VIW250" s="53"/>
      <c r="VIX250" s="71"/>
      <c r="VIY250" s="41"/>
      <c r="VIZ250" s="53"/>
      <c r="VJA250" s="53"/>
      <c r="VJB250" s="71"/>
      <c r="VJC250" s="41"/>
      <c r="VJD250" s="53"/>
      <c r="VJE250" s="53"/>
      <c r="VJF250" s="71"/>
      <c r="VJG250" s="41"/>
      <c r="VJH250" s="53"/>
      <c r="VJI250" s="53"/>
      <c r="VJJ250" s="71"/>
      <c r="VJK250" s="41"/>
      <c r="VJL250" s="53"/>
      <c r="VJM250" s="53"/>
      <c r="VJN250" s="71"/>
      <c r="VJO250" s="41"/>
      <c r="VJP250" s="53"/>
      <c r="VJQ250" s="53"/>
      <c r="VJR250" s="71"/>
      <c r="VJS250" s="41"/>
      <c r="VJT250" s="53"/>
      <c r="VJU250" s="53"/>
      <c r="VJV250" s="71"/>
      <c r="VJW250" s="41"/>
      <c r="VJX250" s="53"/>
      <c r="VJY250" s="53"/>
      <c r="VJZ250" s="71"/>
      <c r="VKA250" s="41"/>
      <c r="VKB250" s="53"/>
      <c r="VKC250" s="53"/>
      <c r="VKD250" s="71"/>
      <c r="VKE250" s="41"/>
      <c r="VKF250" s="53"/>
      <c r="VKG250" s="53"/>
      <c r="VKH250" s="71"/>
      <c r="VKI250" s="41"/>
      <c r="VKJ250" s="53"/>
      <c r="VKK250" s="53"/>
      <c r="VKL250" s="71"/>
      <c r="VKM250" s="41"/>
      <c r="VKN250" s="53"/>
      <c r="VKO250" s="53"/>
      <c r="VKP250" s="71"/>
      <c r="VKQ250" s="41"/>
      <c r="VKR250" s="53"/>
      <c r="VKS250" s="53"/>
      <c r="VKT250" s="71"/>
      <c r="VKU250" s="41"/>
      <c r="VKV250" s="53"/>
      <c r="VKW250" s="53"/>
      <c r="VKX250" s="71"/>
      <c r="VKY250" s="41"/>
      <c r="VKZ250" s="53"/>
      <c r="VLA250" s="53"/>
      <c r="VLB250" s="71"/>
      <c r="VLC250" s="41"/>
      <c r="VLD250" s="53"/>
      <c r="VLE250" s="53"/>
      <c r="VLF250" s="71"/>
      <c r="VLG250" s="41"/>
      <c r="VLH250" s="53"/>
      <c r="VLI250" s="53"/>
      <c r="VLJ250" s="71"/>
      <c r="VLK250" s="41"/>
      <c r="VLL250" s="53"/>
      <c r="VLM250" s="53"/>
      <c r="VLN250" s="71"/>
      <c r="VLO250" s="41"/>
      <c r="VLP250" s="53"/>
      <c r="VLQ250" s="53"/>
      <c r="VLR250" s="71"/>
      <c r="VLS250" s="41"/>
      <c r="VLT250" s="53"/>
      <c r="VLU250" s="53"/>
      <c r="VLV250" s="71"/>
      <c r="VLW250" s="41"/>
      <c r="VLX250" s="53"/>
      <c r="VLY250" s="53"/>
      <c r="VLZ250" s="71"/>
      <c r="VMA250" s="41"/>
      <c r="VMB250" s="53"/>
      <c r="VMC250" s="53"/>
      <c r="VMD250" s="71"/>
      <c r="VME250" s="41"/>
      <c r="VMF250" s="53"/>
      <c r="VMG250" s="53"/>
      <c r="VMH250" s="71"/>
      <c r="VMI250" s="41"/>
      <c r="VMJ250" s="53"/>
      <c r="VMK250" s="53"/>
      <c r="VML250" s="71"/>
      <c r="VMM250" s="41"/>
      <c r="VMN250" s="53"/>
      <c r="VMO250" s="53"/>
      <c r="VMP250" s="71"/>
      <c r="VMQ250" s="41"/>
      <c r="VMR250" s="53"/>
      <c r="VMS250" s="53"/>
      <c r="VMT250" s="71"/>
      <c r="VMU250" s="41"/>
      <c r="VMV250" s="53"/>
      <c r="VMW250" s="53"/>
      <c r="VMX250" s="71"/>
      <c r="VMY250" s="41"/>
      <c r="VMZ250" s="53"/>
      <c r="VNA250" s="53"/>
      <c r="VNB250" s="71"/>
      <c r="VNC250" s="41"/>
      <c r="VND250" s="53"/>
      <c r="VNE250" s="53"/>
      <c r="VNF250" s="71"/>
      <c r="VNG250" s="41"/>
      <c r="VNH250" s="53"/>
      <c r="VNI250" s="53"/>
      <c r="VNJ250" s="71"/>
      <c r="VNK250" s="41"/>
      <c r="VNL250" s="53"/>
      <c r="VNM250" s="53"/>
      <c r="VNN250" s="71"/>
      <c r="VNO250" s="41"/>
      <c r="VNP250" s="53"/>
      <c r="VNQ250" s="53"/>
      <c r="VNR250" s="71"/>
      <c r="VNS250" s="41"/>
      <c r="VNT250" s="53"/>
      <c r="VNU250" s="53"/>
      <c r="VNV250" s="71"/>
      <c r="VNW250" s="41"/>
      <c r="VNX250" s="53"/>
      <c r="VNY250" s="53"/>
      <c r="VNZ250" s="71"/>
      <c r="VOA250" s="41"/>
      <c r="VOB250" s="53"/>
      <c r="VOC250" s="53"/>
      <c r="VOD250" s="71"/>
      <c r="VOE250" s="41"/>
      <c r="VOF250" s="53"/>
      <c r="VOG250" s="53"/>
      <c r="VOH250" s="71"/>
      <c r="VOI250" s="41"/>
      <c r="VOJ250" s="53"/>
      <c r="VOK250" s="53"/>
      <c r="VOL250" s="71"/>
      <c r="VOM250" s="41"/>
      <c r="VON250" s="53"/>
      <c r="VOO250" s="53"/>
      <c r="VOP250" s="71"/>
      <c r="VOQ250" s="41"/>
      <c r="VOR250" s="53"/>
      <c r="VOS250" s="53"/>
      <c r="VOT250" s="71"/>
      <c r="VOU250" s="41"/>
      <c r="VOV250" s="53"/>
      <c r="VOW250" s="53"/>
      <c r="VOX250" s="71"/>
      <c r="VOY250" s="41"/>
      <c r="VOZ250" s="53"/>
      <c r="VPA250" s="53"/>
      <c r="VPB250" s="71"/>
      <c r="VPC250" s="41"/>
      <c r="VPD250" s="53"/>
      <c r="VPE250" s="53"/>
      <c r="VPF250" s="71"/>
      <c r="VPG250" s="41"/>
      <c r="VPH250" s="53"/>
      <c r="VPI250" s="53"/>
      <c r="VPJ250" s="71"/>
      <c r="VPK250" s="41"/>
      <c r="VPL250" s="53"/>
      <c r="VPM250" s="53"/>
      <c r="VPN250" s="71"/>
      <c r="VPO250" s="41"/>
      <c r="VPP250" s="53"/>
      <c r="VPQ250" s="53"/>
      <c r="VPR250" s="71"/>
      <c r="VPS250" s="41"/>
      <c r="VPT250" s="53"/>
      <c r="VPU250" s="53"/>
      <c r="VPV250" s="71"/>
      <c r="VPW250" s="41"/>
      <c r="VPX250" s="53"/>
      <c r="VPY250" s="53"/>
      <c r="VPZ250" s="71"/>
      <c r="VQA250" s="41"/>
      <c r="VQB250" s="53"/>
      <c r="VQC250" s="53"/>
      <c r="VQD250" s="71"/>
      <c r="VQE250" s="41"/>
      <c r="VQF250" s="53"/>
      <c r="VQG250" s="53"/>
      <c r="VQH250" s="71"/>
      <c r="VQI250" s="41"/>
      <c r="VQJ250" s="53"/>
      <c r="VQK250" s="53"/>
      <c r="VQL250" s="71"/>
      <c r="VQM250" s="41"/>
      <c r="VQN250" s="53"/>
      <c r="VQO250" s="53"/>
      <c r="VQP250" s="71"/>
      <c r="VQQ250" s="41"/>
      <c r="VQR250" s="53"/>
      <c r="VQS250" s="53"/>
      <c r="VQT250" s="71"/>
      <c r="VQU250" s="41"/>
      <c r="VQV250" s="53"/>
      <c r="VQW250" s="53"/>
      <c r="VQX250" s="71"/>
      <c r="VQY250" s="41"/>
      <c r="VQZ250" s="53"/>
      <c r="VRA250" s="53"/>
      <c r="VRB250" s="71"/>
      <c r="VRC250" s="41"/>
      <c r="VRD250" s="53"/>
      <c r="VRE250" s="53"/>
      <c r="VRF250" s="71"/>
      <c r="VRG250" s="41"/>
      <c r="VRH250" s="53"/>
      <c r="VRI250" s="53"/>
      <c r="VRJ250" s="71"/>
      <c r="VRK250" s="41"/>
      <c r="VRL250" s="53"/>
      <c r="VRM250" s="53"/>
      <c r="VRN250" s="71"/>
      <c r="VRO250" s="41"/>
      <c r="VRP250" s="53"/>
      <c r="VRQ250" s="53"/>
      <c r="VRR250" s="71"/>
      <c r="VRS250" s="41"/>
      <c r="VRT250" s="53"/>
      <c r="VRU250" s="53"/>
      <c r="VRV250" s="71"/>
      <c r="VRW250" s="41"/>
      <c r="VRX250" s="53"/>
      <c r="VRY250" s="53"/>
      <c r="VRZ250" s="71"/>
      <c r="VSA250" s="41"/>
      <c r="VSB250" s="53"/>
      <c r="VSC250" s="53"/>
      <c r="VSD250" s="71"/>
      <c r="VSE250" s="41"/>
      <c r="VSF250" s="53"/>
      <c r="VSG250" s="53"/>
      <c r="VSH250" s="71"/>
      <c r="VSI250" s="41"/>
      <c r="VSJ250" s="53"/>
      <c r="VSK250" s="53"/>
      <c r="VSL250" s="71"/>
      <c r="VSM250" s="41"/>
      <c r="VSN250" s="53"/>
      <c r="VSO250" s="53"/>
      <c r="VSP250" s="71"/>
      <c r="VSQ250" s="41"/>
      <c r="VSR250" s="53"/>
      <c r="VSS250" s="53"/>
      <c r="VST250" s="71"/>
      <c r="VSU250" s="41"/>
      <c r="VSV250" s="53"/>
      <c r="VSW250" s="53"/>
      <c r="VSX250" s="71"/>
      <c r="VSY250" s="41"/>
      <c r="VSZ250" s="53"/>
      <c r="VTA250" s="53"/>
      <c r="VTB250" s="71"/>
      <c r="VTC250" s="41"/>
      <c r="VTD250" s="53"/>
      <c r="VTE250" s="53"/>
      <c r="VTF250" s="71"/>
      <c r="VTG250" s="41"/>
      <c r="VTH250" s="53"/>
      <c r="VTI250" s="53"/>
      <c r="VTJ250" s="71"/>
      <c r="VTK250" s="41"/>
      <c r="VTL250" s="53"/>
      <c r="VTM250" s="53"/>
      <c r="VTN250" s="71"/>
      <c r="VTO250" s="41"/>
      <c r="VTP250" s="53"/>
      <c r="VTQ250" s="53"/>
      <c r="VTR250" s="71"/>
      <c r="VTS250" s="41"/>
      <c r="VTT250" s="53"/>
      <c r="VTU250" s="53"/>
      <c r="VTV250" s="71"/>
      <c r="VTW250" s="41"/>
      <c r="VTX250" s="53"/>
      <c r="VTY250" s="53"/>
      <c r="VTZ250" s="71"/>
      <c r="VUA250" s="41"/>
      <c r="VUB250" s="53"/>
      <c r="VUC250" s="53"/>
      <c r="VUD250" s="71"/>
      <c r="VUE250" s="41"/>
      <c r="VUF250" s="53"/>
      <c r="VUG250" s="53"/>
      <c r="VUH250" s="71"/>
      <c r="VUI250" s="41"/>
      <c r="VUJ250" s="53"/>
      <c r="VUK250" s="53"/>
      <c r="VUL250" s="71"/>
      <c r="VUM250" s="41"/>
      <c r="VUN250" s="53"/>
      <c r="VUO250" s="53"/>
      <c r="VUP250" s="71"/>
      <c r="VUQ250" s="41"/>
      <c r="VUR250" s="53"/>
      <c r="VUS250" s="53"/>
      <c r="VUT250" s="71"/>
      <c r="VUU250" s="41"/>
      <c r="VUV250" s="53"/>
      <c r="VUW250" s="53"/>
      <c r="VUX250" s="71"/>
      <c r="VUY250" s="41"/>
      <c r="VUZ250" s="53"/>
      <c r="VVA250" s="53"/>
      <c r="VVB250" s="71"/>
      <c r="VVC250" s="41"/>
      <c r="VVD250" s="53"/>
      <c r="VVE250" s="53"/>
      <c r="VVF250" s="71"/>
      <c r="VVG250" s="41"/>
      <c r="VVH250" s="53"/>
      <c r="VVI250" s="53"/>
      <c r="VVJ250" s="71"/>
      <c r="VVK250" s="41"/>
      <c r="VVL250" s="53"/>
      <c r="VVM250" s="53"/>
      <c r="VVN250" s="71"/>
      <c r="VVO250" s="41"/>
      <c r="VVP250" s="53"/>
      <c r="VVQ250" s="53"/>
      <c r="VVR250" s="71"/>
      <c r="VVS250" s="41"/>
      <c r="VVT250" s="53"/>
      <c r="VVU250" s="53"/>
      <c r="VVV250" s="71"/>
      <c r="VVW250" s="41"/>
      <c r="VVX250" s="53"/>
      <c r="VVY250" s="53"/>
      <c r="VVZ250" s="71"/>
      <c r="VWA250" s="41"/>
      <c r="VWB250" s="53"/>
      <c r="VWC250" s="53"/>
      <c r="VWD250" s="71"/>
      <c r="VWE250" s="41"/>
      <c r="VWF250" s="53"/>
      <c r="VWG250" s="53"/>
      <c r="VWH250" s="71"/>
      <c r="VWI250" s="41"/>
      <c r="VWJ250" s="53"/>
      <c r="VWK250" s="53"/>
      <c r="VWL250" s="71"/>
      <c r="VWM250" s="41"/>
      <c r="VWN250" s="53"/>
      <c r="VWO250" s="53"/>
      <c r="VWP250" s="71"/>
      <c r="VWQ250" s="41"/>
      <c r="VWR250" s="53"/>
      <c r="VWS250" s="53"/>
      <c r="VWT250" s="71"/>
      <c r="VWU250" s="41"/>
      <c r="VWV250" s="53"/>
      <c r="VWW250" s="53"/>
      <c r="VWX250" s="71"/>
      <c r="VWY250" s="41"/>
      <c r="VWZ250" s="53"/>
      <c r="VXA250" s="53"/>
      <c r="VXB250" s="71"/>
      <c r="VXC250" s="41"/>
      <c r="VXD250" s="53"/>
      <c r="VXE250" s="53"/>
      <c r="VXF250" s="71"/>
      <c r="VXG250" s="41"/>
      <c r="VXH250" s="53"/>
      <c r="VXI250" s="53"/>
      <c r="VXJ250" s="71"/>
      <c r="VXK250" s="41"/>
      <c r="VXL250" s="53"/>
      <c r="VXM250" s="53"/>
      <c r="VXN250" s="71"/>
      <c r="VXO250" s="41"/>
      <c r="VXP250" s="53"/>
      <c r="VXQ250" s="53"/>
      <c r="VXR250" s="71"/>
      <c r="VXS250" s="41"/>
      <c r="VXT250" s="53"/>
      <c r="VXU250" s="53"/>
      <c r="VXV250" s="71"/>
      <c r="VXW250" s="41"/>
      <c r="VXX250" s="53"/>
      <c r="VXY250" s="53"/>
      <c r="VXZ250" s="71"/>
      <c r="VYA250" s="41"/>
      <c r="VYB250" s="53"/>
      <c r="VYC250" s="53"/>
      <c r="VYD250" s="71"/>
      <c r="VYE250" s="41"/>
      <c r="VYF250" s="53"/>
      <c r="VYG250" s="53"/>
      <c r="VYH250" s="71"/>
      <c r="VYI250" s="41"/>
      <c r="VYJ250" s="53"/>
      <c r="VYK250" s="53"/>
      <c r="VYL250" s="71"/>
      <c r="VYM250" s="41"/>
      <c r="VYN250" s="53"/>
      <c r="VYO250" s="53"/>
      <c r="VYP250" s="71"/>
      <c r="VYQ250" s="41"/>
      <c r="VYR250" s="53"/>
      <c r="VYS250" s="53"/>
      <c r="VYT250" s="71"/>
      <c r="VYU250" s="41"/>
      <c r="VYV250" s="53"/>
      <c r="VYW250" s="53"/>
      <c r="VYX250" s="71"/>
      <c r="VYY250" s="41"/>
      <c r="VYZ250" s="53"/>
      <c r="VZA250" s="53"/>
      <c r="VZB250" s="71"/>
      <c r="VZC250" s="41"/>
      <c r="VZD250" s="53"/>
      <c r="VZE250" s="53"/>
      <c r="VZF250" s="71"/>
      <c r="VZG250" s="41"/>
      <c r="VZH250" s="53"/>
      <c r="VZI250" s="53"/>
      <c r="VZJ250" s="71"/>
      <c r="VZK250" s="41"/>
      <c r="VZL250" s="53"/>
      <c r="VZM250" s="53"/>
      <c r="VZN250" s="71"/>
      <c r="VZO250" s="41"/>
      <c r="VZP250" s="53"/>
      <c r="VZQ250" s="53"/>
      <c r="VZR250" s="71"/>
      <c r="VZS250" s="41"/>
      <c r="VZT250" s="53"/>
      <c r="VZU250" s="53"/>
      <c r="VZV250" s="71"/>
      <c r="VZW250" s="41"/>
      <c r="VZX250" s="53"/>
      <c r="VZY250" s="53"/>
      <c r="VZZ250" s="71"/>
      <c r="WAA250" s="41"/>
      <c r="WAB250" s="53"/>
      <c r="WAC250" s="53"/>
      <c r="WAD250" s="71"/>
      <c r="WAE250" s="41"/>
      <c r="WAF250" s="53"/>
      <c r="WAG250" s="53"/>
      <c r="WAH250" s="71"/>
      <c r="WAI250" s="41"/>
      <c r="WAJ250" s="53"/>
      <c r="WAK250" s="53"/>
      <c r="WAL250" s="71"/>
      <c r="WAM250" s="41"/>
      <c r="WAN250" s="53"/>
      <c r="WAO250" s="53"/>
      <c r="WAP250" s="71"/>
      <c r="WAQ250" s="41"/>
      <c r="WAR250" s="53"/>
      <c r="WAS250" s="53"/>
      <c r="WAT250" s="71"/>
      <c r="WAU250" s="41"/>
      <c r="WAV250" s="53"/>
      <c r="WAW250" s="53"/>
      <c r="WAX250" s="71"/>
      <c r="WAY250" s="41"/>
      <c r="WAZ250" s="53"/>
      <c r="WBA250" s="53"/>
      <c r="WBB250" s="71"/>
      <c r="WBC250" s="41"/>
      <c r="WBD250" s="53"/>
      <c r="WBE250" s="53"/>
      <c r="WBF250" s="71"/>
      <c r="WBG250" s="41"/>
      <c r="WBH250" s="53"/>
      <c r="WBI250" s="53"/>
      <c r="WBJ250" s="71"/>
      <c r="WBK250" s="41"/>
      <c r="WBL250" s="53"/>
      <c r="WBM250" s="53"/>
      <c r="WBN250" s="71"/>
      <c r="WBO250" s="41"/>
      <c r="WBP250" s="53"/>
      <c r="WBQ250" s="53"/>
      <c r="WBR250" s="71"/>
      <c r="WBS250" s="41"/>
      <c r="WBT250" s="53"/>
      <c r="WBU250" s="53"/>
      <c r="WBV250" s="71"/>
      <c r="WBW250" s="41"/>
      <c r="WBX250" s="53"/>
      <c r="WBY250" s="53"/>
      <c r="WBZ250" s="71"/>
      <c r="WCA250" s="41"/>
      <c r="WCB250" s="53"/>
      <c r="WCC250" s="53"/>
      <c r="WCD250" s="71"/>
      <c r="WCE250" s="41"/>
      <c r="WCF250" s="53"/>
      <c r="WCG250" s="53"/>
      <c r="WCH250" s="71"/>
      <c r="WCI250" s="41"/>
      <c r="WCJ250" s="53"/>
      <c r="WCK250" s="53"/>
      <c r="WCL250" s="71"/>
      <c r="WCM250" s="41"/>
      <c r="WCN250" s="53"/>
      <c r="WCO250" s="53"/>
      <c r="WCP250" s="71"/>
      <c r="WCQ250" s="41"/>
      <c r="WCR250" s="53"/>
      <c r="WCS250" s="53"/>
      <c r="WCT250" s="71"/>
      <c r="WCU250" s="41"/>
      <c r="WCV250" s="53"/>
      <c r="WCW250" s="53"/>
      <c r="WCX250" s="71"/>
      <c r="WCY250" s="41"/>
      <c r="WCZ250" s="53"/>
      <c r="WDA250" s="53"/>
      <c r="WDB250" s="71"/>
      <c r="WDC250" s="41"/>
      <c r="WDD250" s="53"/>
      <c r="WDE250" s="53"/>
      <c r="WDF250" s="71"/>
      <c r="WDG250" s="41"/>
      <c r="WDH250" s="53"/>
      <c r="WDI250" s="53"/>
      <c r="WDJ250" s="71"/>
      <c r="WDK250" s="41"/>
      <c r="WDL250" s="53"/>
      <c r="WDM250" s="53"/>
      <c r="WDN250" s="71"/>
      <c r="WDO250" s="41"/>
      <c r="WDP250" s="53"/>
      <c r="WDQ250" s="53"/>
      <c r="WDR250" s="71"/>
      <c r="WDS250" s="41"/>
      <c r="WDT250" s="53"/>
      <c r="WDU250" s="53"/>
      <c r="WDV250" s="71"/>
      <c r="WDW250" s="41"/>
      <c r="WDX250" s="53"/>
      <c r="WDY250" s="53"/>
      <c r="WDZ250" s="71"/>
      <c r="WEA250" s="41"/>
      <c r="WEB250" s="53"/>
      <c r="WEC250" s="53"/>
      <c r="WED250" s="71"/>
      <c r="WEE250" s="41"/>
      <c r="WEF250" s="53"/>
      <c r="WEG250" s="53"/>
      <c r="WEH250" s="71"/>
      <c r="WEI250" s="41"/>
      <c r="WEJ250" s="53"/>
      <c r="WEK250" s="53"/>
      <c r="WEL250" s="71"/>
      <c r="WEM250" s="41"/>
      <c r="WEN250" s="53"/>
      <c r="WEO250" s="53"/>
      <c r="WEP250" s="71"/>
      <c r="WEQ250" s="41"/>
      <c r="WER250" s="53"/>
      <c r="WES250" s="53"/>
      <c r="WET250" s="71"/>
      <c r="WEU250" s="41"/>
      <c r="WEV250" s="53"/>
      <c r="WEW250" s="53"/>
      <c r="WEX250" s="71"/>
      <c r="WEY250" s="41"/>
      <c r="WEZ250" s="53"/>
      <c r="WFA250" s="53"/>
      <c r="WFB250" s="71"/>
      <c r="WFC250" s="41"/>
      <c r="WFD250" s="53"/>
      <c r="WFE250" s="53"/>
      <c r="WFF250" s="71"/>
      <c r="WFG250" s="41"/>
      <c r="WFH250" s="53"/>
      <c r="WFI250" s="53"/>
      <c r="WFJ250" s="71"/>
      <c r="WFK250" s="41"/>
      <c r="WFL250" s="53"/>
      <c r="WFM250" s="53"/>
      <c r="WFN250" s="71"/>
      <c r="WFO250" s="41"/>
      <c r="WFP250" s="53"/>
      <c r="WFQ250" s="53"/>
      <c r="WFR250" s="71"/>
      <c r="WFS250" s="41"/>
      <c r="WFT250" s="53"/>
      <c r="WFU250" s="53"/>
      <c r="WFV250" s="71"/>
      <c r="WFW250" s="41"/>
      <c r="WFX250" s="53"/>
      <c r="WFY250" s="53"/>
      <c r="WFZ250" s="71"/>
      <c r="WGA250" s="41"/>
      <c r="WGB250" s="53"/>
      <c r="WGC250" s="53"/>
      <c r="WGD250" s="71"/>
      <c r="WGE250" s="41"/>
      <c r="WGF250" s="53"/>
      <c r="WGG250" s="53"/>
      <c r="WGH250" s="71"/>
      <c r="WGI250" s="41"/>
      <c r="WGJ250" s="53"/>
      <c r="WGK250" s="53"/>
      <c r="WGL250" s="71"/>
      <c r="WGM250" s="41"/>
      <c r="WGN250" s="53"/>
      <c r="WGO250" s="53"/>
      <c r="WGP250" s="71"/>
      <c r="WGQ250" s="41"/>
      <c r="WGR250" s="53"/>
      <c r="WGS250" s="53"/>
      <c r="WGT250" s="71"/>
      <c r="WGU250" s="41"/>
      <c r="WGV250" s="53"/>
      <c r="WGW250" s="53"/>
      <c r="WGX250" s="71"/>
      <c r="WGY250" s="41"/>
      <c r="WGZ250" s="53"/>
      <c r="WHA250" s="53"/>
      <c r="WHB250" s="71"/>
      <c r="WHC250" s="41"/>
      <c r="WHD250" s="53"/>
      <c r="WHE250" s="53"/>
      <c r="WHF250" s="71"/>
      <c r="WHG250" s="41"/>
      <c r="WHH250" s="53"/>
      <c r="WHI250" s="53"/>
      <c r="WHJ250" s="71"/>
      <c r="WHK250" s="41"/>
      <c r="WHL250" s="53"/>
      <c r="WHM250" s="53"/>
      <c r="WHN250" s="71"/>
      <c r="WHO250" s="41"/>
      <c r="WHP250" s="53"/>
      <c r="WHQ250" s="53"/>
      <c r="WHR250" s="71"/>
      <c r="WHS250" s="41"/>
      <c r="WHT250" s="53"/>
      <c r="WHU250" s="53"/>
      <c r="WHV250" s="71"/>
      <c r="WHW250" s="41"/>
      <c r="WHX250" s="53"/>
      <c r="WHY250" s="53"/>
      <c r="WHZ250" s="71"/>
      <c r="WIA250" s="41"/>
      <c r="WIB250" s="53"/>
      <c r="WIC250" s="53"/>
      <c r="WID250" s="71"/>
      <c r="WIE250" s="41"/>
      <c r="WIF250" s="53"/>
      <c r="WIG250" s="53"/>
      <c r="WIH250" s="71"/>
      <c r="WII250" s="41"/>
      <c r="WIJ250" s="53"/>
      <c r="WIK250" s="53"/>
      <c r="WIL250" s="71"/>
      <c r="WIM250" s="41"/>
      <c r="WIN250" s="53"/>
      <c r="WIO250" s="53"/>
      <c r="WIP250" s="71"/>
      <c r="WIQ250" s="41"/>
      <c r="WIR250" s="53"/>
      <c r="WIS250" s="53"/>
      <c r="WIT250" s="71"/>
      <c r="WIU250" s="41"/>
      <c r="WIV250" s="53"/>
      <c r="WIW250" s="53"/>
      <c r="WIX250" s="71"/>
      <c r="WIY250" s="41"/>
      <c r="WIZ250" s="53"/>
      <c r="WJA250" s="53"/>
      <c r="WJB250" s="71"/>
      <c r="WJC250" s="41"/>
      <c r="WJD250" s="53"/>
      <c r="WJE250" s="53"/>
      <c r="WJF250" s="71"/>
      <c r="WJG250" s="41"/>
      <c r="WJH250" s="53"/>
      <c r="WJI250" s="53"/>
      <c r="WJJ250" s="71"/>
      <c r="WJK250" s="41"/>
      <c r="WJL250" s="53"/>
      <c r="WJM250" s="53"/>
      <c r="WJN250" s="71"/>
      <c r="WJO250" s="41"/>
      <c r="WJP250" s="53"/>
      <c r="WJQ250" s="53"/>
      <c r="WJR250" s="71"/>
      <c r="WJS250" s="41"/>
      <c r="WJT250" s="53"/>
      <c r="WJU250" s="53"/>
      <c r="WJV250" s="71"/>
      <c r="WJW250" s="41"/>
      <c r="WJX250" s="53"/>
      <c r="WJY250" s="53"/>
      <c r="WJZ250" s="71"/>
      <c r="WKA250" s="41"/>
      <c r="WKB250" s="53"/>
      <c r="WKC250" s="53"/>
      <c r="WKD250" s="71"/>
      <c r="WKE250" s="41"/>
      <c r="WKF250" s="53"/>
      <c r="WKG250" s="53"/>
      <c r="WKH250" s="71"/>
      <c r="WKI250" s="41"/>
      <c r="WKJ250" s="53"/>
      <c r="WKK250" s="53"/>
      <c r="WKL250" s="71"/>
      <c r="WKM250" s="41"/>
      <c r="WKN250" s="53"/>
      <c r="WKO250" s="53"/>
      <c r="WKP250" s="71"/>
      <c r="WKQ250" s="41"/>
      <c r="WKR250" s="53"/>
      <c r="WKS250" s="53"/>
      <c r="WKT250" s="71"/>
      <c r="WKU250" s="41"/>
      <c r="WKV250" s="53"/>
      <c r="WKW250" s="53"/>
      <c r="WKX250" s="71"/>
      <c r="WKY250" s="41"/>
      <c r="WKZ250" s="53"/>
      <c r="WLA250" s="53"/>
      <c r="WLB250" s="71"/>
      <c r="WLC250" s="41"/>
      <c r="WLD250" s="53"/>
      <c r="WLE250" s="53"/>
      <c r="WLF250" s="71"/>
      <c r="WLG250" s="41"/>
      <c r="WLH250" s="53"/>
      <c r="WLI250" s="53"/>
      <c r="WLJ250" s="71"/>
      <c r="WLK250" s="41"/>
      <c r="WLL250" s="53"/>
      <c r="WLM250" s="53"/>
      <c r="WLN250" s="71"/>
      <c r="WLO250" s="41"/>
      <c r="WLP250" s="53"/>
      <c r="WLQ250" s="53"/>
      <c r="WLR250" s="71"/>
      <c r="WLS250" s="41"/>
      <c r="WLT250" s="53"/>
      <c r="WLU250" s="53"/>
      <c r="WLV250" s="71"/>
      <c r="WLW250" s="41"/>
      <c r="WLX250" s="53"/>
      <c r="WLY250" s="53"/>
      <c r="WLZ250" s="71"/>
      <c r="WMA250" s="41"/>
      <c r="WMB250" s="53"/>
      <c r="WMC250" s="53"/>
      <c r="WMD250" s="71"/>
      <c r="WME250" s="41"/>
      <c r="WMF250" s="53"/>
      <c r="WMG250" s="53"/>
      <c r="WMH250" s="71"/>
      <c r="WMI250" s="41"/>
      <c r="WMJ250" s="53"/>
      <c r="WMK250" s="53"/>
      <c r="WML250" s="71"/>
      <c r="WMM250" s="41"/>
      <c r="WMN250" s="53"/>
      <c r="WMO250" s="53"/>
      <c r="WMP250" s="71"/>
      <c r="WMQ250" s="41"/>
      <c r="WMR250" s="53"/>
      <c r="WMS250" s="53"/>
      <c r="WMT250" s="71"/>
      <c r="WMU250" s="41"/>
      <c r="WMV250" s="53"/>
      <c r="WMW250" s="53"/>
      <c r="WMX250" s="71"/>
      <c r="WMY250" s="41"/>
      <c r="WMZ250" s="53"/>
      <c r="WNA250" s="53"/>
      <c r="WNB250" s="71"/>
      <c r="WNC250" s="41"/>
      <c r="WND250" s="53"/>
      <c r="WNE250" s="53"/>
      <c r="WNF250" s="71"/>
      <c r="WNG250" s="41"/>
      <c r="WNH250" s="53"/>
      <c r="WNI250" s="53"/>
      <c r="WNJ250" s="71"/>
      <c r="WNK250" s="41"/>
      <c r="WNL250" s="53"/>
      <c r="WNM250" s="53"/>
      <c r="WNN250" s="71"/>
      <c r="WNO250" s="41"/>
      <c r="WNP250" s="53"/>
      <c r="WNQ250" s="53"/>
      <c r="WNR250" s="71"/>
      <c r="WNS250" s="41"/>
      <c r="WNT250" s="53"/>
      <c r="WNU250" s="53"/>
      <c r="WNV250" s="71"/>
      <c r="WNW250" s="41"/>
      <c r="WNX250" s="53"/>
      <c r="WNY250" s="53"/>
      <c r="WNZ250" s="71"/>
      <c r="WOA250" s="41"/>
      <c r="WOB250" s="53"/>
      <c r="WOC250" s="53"/>
      <c r="WOD250" s="71"/>
      <c r="WOE250" s="41"/>
      <c r="WOF250" s="53"/>
      <c r="WOG250" s="53"/>
      <c r="WOH250" s="71"/>
      <c r="WOI250" s="41"/>
      <c r="WOJ250" s="53"/>
      <c r="WOK250" s="53"/>
      <c r="WOL250" s="71"/>
      <c r="WOM250" s="41"/>
      <c r="WON250" s="53"/>
      <c r="WOO250" s="53"/>
      <c r="WOP250" s="71"/>
      <c r="WOQ250" s="41"/>
      <c r="WOR250" s="53"/>
      <c r="WOS250" s="53"/>
      <c r="WOT250" s="71"/>
      <c r="WOU250" s="41"/>
      <c r="WOV250" s="53"/>
      <c r="WOW250" s="53"/>
      <c r="WOX250" s="71"/>
      <c r="WOY250" s="41"/>
      <c r="WOZ250" s="53"/>
      <c r="WPA250" s="53"/>
      <c r="WPB250" s="71"/>
      <c r="WPC250" s="41"/>
      <c r="WPD250" s="53"/>
      <c r="WPE250" s="53"/>
      <c r="WPF250" s="71"/>
      <c r="WPG250" s="41"/>
      <c r="WPH250" s="53"/>
      <c r="WPI250" s="53"/>
      <c r="WPJ250" s="71"/>
      <c r="WPK250" s="41"/>
      <c r="WPL250" s="53"/>
      <c r="WPM250" s="53"/>
      <c r="WPN250" s="71"/>
      <c r="WPO250" s="41"/>
      <c r="WPP250" s="53"/>
      <c r="WPQ250" s="53"/>
      <c r="WPR250" s="71"/>
      <c r="WPS250" s="41"/>
      <c r="WPT250" s="53"/>
      <c r="WPU250" s="53"/>
      <c r="WPV250" s="71"/>
      <c r="WPW250" s="41"/>
      <c r="WPX250" s="53"/>
      <c r="WPY250" s="53"/>
      <c r="WPZ250" s="71"/>
      <c r="WQA250" s="41"/>
      <c r="WQB250" s="53"/>
      <c r="WQC250" s="53"/>
      <c r="WQD250" s="71"/>
      <c r="WQE250" s="41"/>
      <c r="WQF250" s="53"/>
      <c r="WQG250" s="53"/>
      <c r="WQH250" s="71"/>
      <c r="WQI250" s="41"/>
      <c r="WQJ250" s="53"/>
      <c r="WQK250" s="53"/>
      <c r="WQL250" s="71"/>
      <c r="WQM250" s="41"/>
      <c r="WQN250" s="53"/>
      <c r="WQO250" s="53"/>
      <c r="WQP250" s="71"/>
      <c r="WQQ250" s="41"/>
      <c r="WQR250" s="53"/>
      <c r="WQS250" s="53"/>
      <c r="WQT250" s="71"/>
      <c r="WQU250" s="41"/>
      <c r="WQV250" s="53"/>
      <c r="WQW250" s="53"/>
      <c r="WQX250" s="71"/>
      <c r="WQY250" s="41"/>
      <c r="WQZ250" s="53"/>
      <c r="WRA250" s="53"/>
      <c r="WRB250" s="71"/>
      <c r="WRC250" s="41"/>
      <c r="WRD250" s="53"/>
      <c r="WRE250" s="53"/>
      <c r="WRF250" s="71"/>
      <c r="WRG250" s="41"/>
      <c r="WRH250" s="53"/>
      <c r="WRI250" s="53"/>
      <c r="WRJ250" s="71"/>
      <c r="WRK250" s="41"/>
      <c r="WRL250" s="53"/>
      <c r="WRM250" s="53"/>
      <c r="WRN250" s="71"/>
      <c r="WRO250" s="41"/>
      <c r="WRP250" s="53"/>
      <c r="WRQ250" s="53"/>
      <c r="WRR250" s="71"/>
      <c r="WRS250" s="41"/>
      <c r="WRT250" s="53"/>
      <c r="WRU250" s="53"/>
      <c r="WRV250" s="71"/>
      <c r="WRW250" s="41"/>
      <c r="WRX250" s="53"/>
      <c r="WRY250" s="53"/>
      <c r="WRZ250" s="71"/>
      <c r="WSA250" s="41"/>
      <c r="WSB250" s="53"/>
      <c r="WSC250" s="53"/>
      <c r="WSD250" s="71"/>
      <c r="WSE250" s="41"/>
      <c r="WSF250" s="53"/>
      <c r="WSG250" s="53"/>
      <c r="WSH250" s="71"/>
      <c r="WSI250" s="41"/>
      <c r="WSJ250" s="53"/>
      <c r="WSK250" s="53"/>
      <c r="WSL250" s="71"/>
      <c r="WSM250" s="41"/>
      <c r="WSN250" s="53"/>
      <c r="WSO250" s="53"/>
      <c r="WSP250" s="71"/>
      <c r="WSQ250" s="41"/>
      <c r="WSR250" s="53"/>
      <c r="WSS250" s="53"/>
      <c r="WST250" s="71"/>
      <c r="WSU250" s="41"/>
      <c r="WSV250" s="53"/>
      <c r="WSW250" s="53"/>
      <c r="WSX250" s="71"/>
      <c r="WSY250" s="41"/>
      <c r="WSZ250" s="53"/>
      <c r="WTA250" s="53"/>
      <c r="WTB250" s="71"/>
      <c r="WTC250" s="41"/>
      <c r="WTD250" s="53"/>
      <c r="WTE250" s="53"/>
      <c r="WTF250" s="71"/>
      <c r="WTG250" s="41"/>
      <c r="WTH250" s="53"/>
      <c r="WTI250" s="53"/>
      <c r="WTJ250" s="71"/>
      <c r="WTK250" s="41"/>
      <c r="WTL250" s="53"/>
      <c r="WTM250" s="53"/>
      <c r="WTN250" s="71"/>
      <c r="WTO250" s="41"/>
      <c r="WTP250" s="53"/>
      <c r="WTQ250" s="53"/>
      <c r="WTR250" s="71"/>
      <c r="WTS250" s="41"/>
      <c r="WTT250" s="53"/>
      <c r="WTU250" s="53"/>
      <c r="WTV250" s="71"/>
      <c r="WTW250" s="41"/>
      <c r="WTX250" s="53"/>
      <c r="WTY250" s="53"/>
      <c r="WTZ250" s="71"/>
      <c r="WUA250" s="41"/>
      <c r="WUB250" s="53"/>
      <c r="WUC250" s="53"/>
      <c r="WUD250" s="71"/>
      <c r="WUE250" s="41"/>
      <c r="WUF250" s="53"/>
      <c r="WUG250" s="53"/>
      <c r="WUH250" s="71"/>
      <c r="WUI250" s="41"/>
      <c r="WUJ250" s="53"/>
      <c r="WUK250" s="53"/>
      <c r="WUL250" s="71"/>
      <c r="WUM250" s="41"/>
      <c r="WUN250" s="53"/>
      <c r="WUO250" s="53"/>
      <c r="WUP250" s="71"/>
      <c r="WUQ250" s="41"/>
      <c r="WUR250" s="53"/>
      <c r="WUS250" s="53"/>
      <c r="WUT250" s="71"/>
      <c r="WUU250" s="41"/>
      <c r="WUV250" s="53"/>
      <c r="WUW250" s="53"/>
      <c r="WUX250" s="71"/>
      <c r="WUY250" s="41"/>
      <c r="WUZ250" s="53"/>
      <c r="WVA250" s="53"/>
      <c r="WVB250" s="71"/>
      <c r="WVC250" s="41"/>
      <c r="WVD250" s="53"/>
      <c r="WVE250" s="53"/>
      <c r="WVF250" s="71"/>
      <c r="WVG250" s="41"/>
      <c r="WVH250" s="53"/>
      <c r="WVI250" s="53"/>
      <c r="WVJ250" s="71"/>
      <c r="WVK250" s="41"/>
      <c r="WVL250" s="53"/>
      <c r="WVM250" s="53"/>
      <c r="WVN250" s="71"/>
      <c r="WVO250" s="41"/>
      <c r="WVP250" s="53"/>
      <c r="WVQ250" s="53"/>
      <c r="WVR250" s="71"/>
      <c r="WVS250" s="41"/>
      <c r="WVT250" s="53"/>
      <c r="WVU250" s="53"/>
      <c r="WVV250" s="71"/>
      <c r="WVW250" s="41"/>
      <c r="WVX250" s="53"/>
      <c r="WVY250" s="53"/>
      <c r="WVZ250" s="71"/>
      <c r="WWA250" s="41"/>
      <c r="WWB250" s="53"/>
      <c r="WWC250" s="53"/>
      <c r="WWD250" s="71"/>
      <c r="WWE250" s="41"/>
      <c r="WWF250" s="53"/>
      <c r="WWG250" s="53"/>
      <c r="WWH250" s="71"/>
      <c r="WWI250" s="41"/>
      <c r="WWJ250" s="53"/>
      <c r="WWK250" s="53"/>
      <c r="WWL250" s="71"/>
      <c r="WWM250" s="41"/>
      <c r="WWN250" s="53"/>
      <c r="WWO250" s="53"/>
      <c r="WWP250" s="71"/>
      <c r="WWQ250" s="41"/>
      <c r="WWR250" s="53"/>
      <c r="WWS250" s="53"/>
      <c r="WWT250" s="71"/>
      <c r="WWU250" s="41"/>
      <c r="WWV250" s="53"/>
      <c r="WWW250" s="53"/>
      <c r="WWX250" s="71"/>
      <c r="WWY250" s="41"/>
      <c r="WWZ250" s="53"/>
      <c r="WXA250" s="53"/>
      <c r="WXB250" s="71"/>
      <c r="WXC250" s="41"/>
      <c r="WXD250" s="53"/>
      <c r="WXE250" s="53"/>
      <c r="WXF250" s="71"/>
      <c r="WXG250" s="41"/>
      <c r="WXH250" s="53"/>
      <c r="WXI250" s="53"/>
      <c r="WXJ250" s="71"/>
      <c r="WXK250" s="41"/>
      <c r="WXL250" s="53"/>
      <c r="WXM250" s="53"/>
      <c r="WXN250" s="71"/>
      <c r="WXO250" s="41"/>
      <c r="WXP250" s="53"/>
      <c r="WXQ250" s="53"/>
      <c r="WXR250" s="71"/>
      <c r="WXS250" s="41"/>
      <c r="WXT250" s="53"/>
      <c r="WXU250" s="53"/>
      <c r="WXV250" s="71"/>
      <c r="WXW250" s="41"/>
      <c r="WXX250" s="53"/>
      <c r="WXY250" s="53"/>
      <c r="WXZ250" s="71"/>
      <c r="WYA250" s="41"/>
      <c r="WYB250" s="53"/>
      <c r="WYC250" s="53"/>
      <c r="WYD250" s="71"/>
      <c r="WYE250" s="41"/>
      <c r="WYF250" s="53"/>
      <c r="WYG250" s="53"/>
      <c r="WYH250" s="71"/>
      <c r="WYI250" s="41"/>
      <c r="WYJ250" s="53"/>
      <c r="WYK250" s="53"/>
      <c r="WYL250" s="71"/>
      <c r="WYM250" s="41"/>
      <c r="WYN250" s="53"/>
      <c r="WYO250" s="53"/>
      <c r="WYP250" s="71"/>
      <c r="WYQ250" s="41"/>
      <c r="WYR250" s="53"/>
      <c r="WYS250" s="53"/>
      <c r="WYT250" s="71"/>
      <c r="WYU250" s="41"/>
      <c r="WYV250" s="53"/>
      <c r="WYW250" s="53"/>
      <c r="WYX250" s="71"/>
      <c r="WYY250" s="41"/>
      <c r="WYZ250" s="53"/>
      <c r="WZA250" s="53"/>
      <c r="WZB250" s="71"/>
      <c r="WZC250" s="41"/>
      <c r="WZD250" s="53"/>
      <c r="WZE250" s="53"/>
      <c r="WZF250" s="71"/>
      <c r="WZG250" s="41"/>
      <c r="WZH250" s="53"/>
      <c r="WZI250" s="53"/>
      <c r="WZJ250" s="71"/>
      <c r="WZK250" s="41"/>
      <c r="WZL250" s="53"/>
      <c r="WZM250" s="53"/>
      <c r="WZN250" s="71"/>
      <c r="WZO250" s="41"/>
      <c r="WZP250" s="53"/>
      <c r="WZQ250" s="53"/>
      <c r="WZR250" s="71"/>
      <c r="WZS250" s="41"/>
      <c r="WZT250" s="53"/>
      <c r="WZU250" s="53"/>
      <c r="WZV250" s="71"/>
      <c r="WZW250" s="41"/>
      <c r="WZX250" s="53"/>
      <c r="WZY250" s="53"/>
      <c r="WZZ250" s="71"/>
      <c r="XAA250" s="41"/>
      <c r="XAB250" s="53"/>
      <c r="XAC250" s="53"/>
      <c r="XAD250" s="71"/>
      <c r="XAE250" s="41"/>
      <c r="XAF250" s="53"/>
      <c r="XAG250" s="53"/>
      <c r="XAH250" s="71"/>
      <c r="XAI250" s="41"/>
      <c r="XAJ250" s="53"/>
      <c r="XAK250" s="53"/>
      <c r="XAL250" s="71"/>
      <c r="XAM250" s="41"/>
      <c r="XAN250" s="53"/>
      <c r="XAO250" s="53"/>
      <c r="XAP250" s="71"/>
      <c r="XAQ250" s="41"/>
      <c r="XAR250" s="53"/>
      <c r="XAS250" s="53"/>
      <c r="XAT250" s="71"/>
      <c r="XAU250" s="41"/>
      <c r="XAV250" s="53"/>
      <c r="XAW250" s="53"/>
      <c r="XAX250" s="71"/>
      <c r="XAY250" s="41"/>
      <c r="XAZ250" s="53"/>
      <c r="XBA250" s="53"/>
      <c r="XBB250" s="71"/>
      <c r="XBC250" s="41"/>
      <c r="XBD250" s="53"/>
      <c r="XBE250" s="53"/>
      <c r="XBF250" s="71"/>
      <c r="XBG250" s="41"/>
      <c r="XBH250" s="53"/>
      <c r="XBI250" s="53"/>
      <c r="XBJ250" s="71"/>
      <c r="XBK250" s="41"/>
      <c r="XBL250" s="53"/>
      <c r="XBM250" s="53"/>
      <c r="XBN250" s="71"/>
      <c r="XBO250" s="41"/>
      <c r="XBP250" s="53"/>
      <c r="XBQ250" s="53"/>
      <c r="XBR250" s="71"/>
      <c r="XBS250" s="41"/>
      <c r="XBT250" s="53"/>
      <c r="XBU250" s="53"/>
      <c r="XBV250" s="71"/>
      <c r="XBW250" s="41"/>
      <c r="XBX250" s="53"/>
      <c r="XBY250" s="53"/>
      <c r="XBZ250" s="71"/>
      <c r="XCA250" s="41"/>
      <c r="XCB250" s="53"/>
      <c r="XCC250" s="53"/>
      <c r="XCD250" s="71"/>
      <c r="XCE250" s="41"/>
      <c r="XCF250" s="53"/>
      <c r="XCG250" s="53"/>
      <c r="XCH250" s="71"/>
      <c r="XCI250" s="41"/>
      <c r="XCJ250" s="53"/>
      <c r="XCK250" s="53"/>
      <c r="XCL250" s="71"/>
      <c r="XCM250" s="41"/>
      <c r="XCN250" s="53"/>
      <c r="XCO250" s="53"/>
      <c r="XCP250" s="71"/>
      <c r="XCQ250" s="41"/>
      <c r="XCR250" s="53"/>
      <c r="XCS250" s="53"/>
      <c r="XCT250" s="71"/>
      <c r="XCU250" s="41"/>
      <c r="XCV250" s="53"/>
      <c r="XCW250" s="53"/>
      <c r="XCX250" s="71"/>
      <c r="XCY250" s="41"/>
      <c r="XCZ250" s="53"/>
      <c r="XDA250" s="53"/>
      <c r="XDB250" s="71"/>
      <c r="XDC250" s="41"/>
      <c r="XDD250" s="53"/>
      <c r="XDE250" s="53"/>
      <c r="XDF250" s="71"/>
      <c r="XDG250" s="41"/>
      <c r="XDH250" s="53"/>
      <c r="XDI250" s="53"/>
      <c r="XDJ250" s="71"/>
      <c r="XDK250" s="41"/>
      <c r="XDL250" s="53"/>
      <c r="XDM250" s="53"/>
      <c r="XDN250" s="71"/>
      <c r="XDO250" s="41"/>
      <c r="XDP250" s="53"/>
      <c r="XDQ250" s="53"/>
      <c r="XDR250" s="71"/>
      <c r="XDS250" s="41"/>
      <c r="XDT250" s="53"/>
      <c r="XDU250" s="53"/>
      <c r="XDV250" s="71"/>
      <c r="XDW250" s="41"/>
      <c r="XDX250" s="53"/>
      <c r="XDY250" s="53"/>
      <c r="XDZ250" s="71"/>
      <c r="XEA250" s="41"/>
      <c r="XEB250" s="53"/>
      <c r="XEC250" s="53"/>
      <c r="XED250" s="71"/>
      <c r="XEE250" s="41"/>
      <c r="XEF250" s="53"/>
      <c r="XEG250" s="53"/>
      <c r="XEH250" s="71"/>
      <c r="XEI250" s="41"/>
      <c r="XEJ250" s="53"/>
      <c r="XEK250" s="53"/>
      <c r="XEL250" s="71"/>
      <c r="XEM250" s="41"/>
      <c r="XEN250" s="53"/>
      <c r="XEO250" s="53"/>
      <c r="XEP250" s="71"/>
      <c r="XEQ250" s="41"/>
      <c r="XER250" s="53"/>
      <c r="XES250" s="53"/>
      <c r="XET250" s="71"/>
      <c r="XEU250" s="41"/>
      <c r="XEV250" s="53"/>
      <c r="XEW250" s="53"/>
      <c r="XEX250" s="71"/>
      <c r="XEY250" s="41"/>
      <c r="XEZ250" s="53"/>
      <c r="XFA250" s="53"/>
      <c r="XFB250" s="71"/>
      <c r="XFC250" s="41"/>
      <c r="XFD250" s="53"/>
    </row>
    <row r="251" spans="1:16384" s="17" customFormat="1" ht="17.25" customHeight="1" x14ac:dyDescent="0.2">
      <c r="A251" s="53" t="s">
        <v>307</v>
      </c>
      <c r="D251" s="17" t="s">
        <v>308</v>
      </c>
      <c r="E251" s="28"/>
      <c r="F251" s="28"/>
      <c r="H251" s="75"/>
    </row>
    <row r="252" spans="1:16384" s="17" customFormat="1" ht="17.25" customHeight="1" x14ac:dyDescent="0.2">
      <c r="A252" s="53"/>
      <c r="B252" s="71" t="s">
        <v>413</v>
      </c>
      <c r="C252" s="41">
        <v>40355</v>
      </c>
      <c r="D252" s="17" t="s">
        <v>708</v>
      </c>
      <c r="E252" s="28">
        <v>83170</v>
      </c>
      <c r="F252" s="28">
        <v>83170</v>
      </c>
      <c r="H252" s="75"/>
    </row>
    <row r="253" spans="1:16384" s="17" customFormat="1" ht="17.25" customHeight="1" x14ac:dyDescent="0.2">
      <c r="A253" s="53"/>
      <c r="B253" s="73" t="s">
        <v>601</v>
      </c>
      <c r="C253" s="73">
        <v>3048</v>
      </c>
      <c r="D253" s="110" t="s">
        <v>602</v>
      </c>
      <c r="E253" s="54">
        <v>70000</v>
      </c>
      <c r="F253" s="75">
        <f t="shared" ref="F253:F255" si="23">+E253</f>
        <v>70000</v>
      </c>
      <c r="H253" s="75"/>
    </row>
    <row r="254" spans="1:16384" s="17" customFormat="1" ht="17.25" customHeight="1" x14ac:dyDescent="0.2">
      <c r="A254" s="53"/>
      <c r="B254" s="73" t="s">
        <v>601</v>
      </c>
      <c r="C254" s="73">
        <v>3060</v>
      </c>
      <c r="D254" s="110" t="s">
        <v>693</v>
      </c>
      <c r="E254" s="54">
        <v>29975</v>
      </c>
      <c r="F254" s="75">
        <f t="shared" si="23"/>
        <v>29975</v>
      </c>
      <c r="H254" s="75"/>
    </row>
    <row r="255" spans="1:16384" s="17" customFormat="1" ht="17.25" customHeight="1" x14ac:dyDescent="0.2">
      <c r="A255" s="53"/>
      <c r="B255" s="73" t="s">
        <v>601</v>
      </c>
      <c r="C255" s="73">
        <v>3061</v>
      </c>
      <c r="D255" s="110" t="s">
        <v>694</v>
      </c>
      <c r="E255" s="54">
        <v>34300</v>
      </c>
      <c r="F255" s="75">
        <f t="shared" si="23"/>
        <v>34300</v>
      </c>
      <c r="H255" s="75"/>
    </row>
    <row r="256" spans="1:16384" s="17" customFormat="1" ht="17.25" customHeight="1" x14ac:dyDescent="0.2">
      <c r="A256" s="53"/>
      <c r="B256" s="73"/>
      <c r="C256" s="73"/>
      <c r="D256" s="110"/>
      <c r="E256" s="54"/>
      <c r="F256" s="75"/>
      <c r="H256" s="75"/>
    </row>
    <row r="257" spans="1:8" ht="17.25" customHeight="1" x14ac:dyDescent="0.2">
      <c r="A257" s="53"/>
      <c r="B257" s="73"/>
      <c r="C257" s="73"/>
      <c r="D257" s="110"/>
      <c r="E257" s="28"/>
      <c r="F257" s="28"/>
    </row>
    <row r="258" spans="1:8" s="47" customFormat="1" x14ac:dyDescent="0.2">
      <c r="A258" s="76" t="s">
        <v>68</v>
      </c>
      <c r="B258" s="76"/>
      <c r="C258" s="76"/>
      <c r="D258" s="76" t="s">
        <v>69</v>
      </c>
      <c r="E258" s="39">
        <f>E269+E265+E260</f>
        <v>70105932</v>
      </c>
      <c r="F258" s="39">
        <f>F269+F265+F260</f>
        <v>70105932</v>
      </c>
      <c r="H258" s="91"/>
    </row>
    <row r="259" spans="1:8" s="47" customFormat="1" x14ac:dyDescent="0.2">
      <c r="A259" s="100"/>
      <c r="B259" s="100"/>
      <c r="C259" s="100"/>
      <c r="D259" s="100"/>
      <c r="E259" s="90"/>
      <c r="F259" s="90"/>
      <c r="H259" s="91"/>
    </row>
    <row r="260" spans="1:8" s="47" customFormat="1" x14ac:dyDescent="0.2">
      <c r="A260" s="45" t="s">
        <v>70</v>
      </c>
      <c r="B260" s="45"/>
      <c r="C260" s="45"/>
      <c r="D260" s="45" t="s">
        <v>71</v>
      </c>
      <c r="E260" s="46">
        <f>SUM(E261:E262)</f>
        <v>0</v>
      </c>
      <c r="F260" s="46">
        <f>SUM(F261:F262)</f>
        <v>0</v>
      </c>
      <c r="H260" s="75"/>
    </row>
    <row r="261" spans="1:8" x14ac:dyDescent="0.2">
      <c r="A261" s="53" t="s">
        <v>309</v>
      </c>
      <c r="C261" s="53"/>
      <c r="D261" s="53" t="s">
        <v>580</v>
      </c>
      <c r="E261" s="54">
        <v>0</v>
      </c>
      <c r="F261" s="54">
        <f t="shared" ref="F261:F262" si="24">+E261</f>
        <v>0</v>
      </c>
    </row>
    <row r="262" spans="1:8" x14ac:dyDescent="0.2">
      <c r="A262" s="53" t="s">
        <v>310</v>
      </c>
      <c r="B262" s="41"/>
      <c r="C262" s="41"/>
      <c r="D262" s="53" t="s">
        <v>581</v>
      </c>
      <c r="E262" s="54">
        <v>0</v>
      </c>
      <c r="F262" s="54">
        <f t="shared" si="24"/>
        <v>0</v>
      </c>
    </row>
    <row r="263" spans="1:8" x14ac:dyDescent="0.2">
      <c r="A263" s="53"/>
      <c r="B263" s="41"/>
      <c r="C263" s="41"/>
      <c r="D263" s="53"/>
      <c r="E263" s="54"/>
      <c r="F263" s="54"/>
    </row>
    <row r="264" spans="1:8" ht="16.5" customHeight="1" x14ac:dyDescent="0.2">
      <c r="A264" s="53"/>
      <c r="B264" s="53"/>
      <c r="C264" s="53"/>
      <c r="D264" s="53"/>
      <c r="E264" s="65"/>
      <c r="F264" s="65"/>
    </row>
    <row r="265" spans="1:8" s="47" customFormat="1" ht="25.5" x14ac:dyDescent="0.2">
      <c r="A265" s="45" t="s">
        <v>311</v>
      </c>
      <c r="B265" s="45"/>
      <c r="C265" s="45"/>
      <c r="D265" s="104" t="s">
        <v>582</v>
      </c>
      <c r="E265" s="46">
        <f>SUM(E266)</f>
        <v>48000000</v>
      </c>
      <c r="F265" s="46">
        <f>SUM(F266)</f>
        <v>48000000</v>
      </c>
      <c r="G265" s="101"/>
      <c r="H265" s="75"/>
    </row>
    <row r="266" spans="1:8" ht="16.5" customHeight="1" x14ac:dyDescent="0.2">
      <c r="A266" s="53"/>
      <c r="B266" s="71" t="s">
        <v>412</v>
      </c>
      <c r="C266" s="41">
        <v>40371</v>
      </c>
      <c r="D266" s="64" t="s">
        <v>688</v>
      </c>
      <c r="E266" s="54">
        <v>48000000</v>
      </c>
      <c r="F266" s="54">
        <f t="shared" ref="F266" si="25">+E266</f>
        <v>48000000</v>
      </c>
    </row>
    <row r="267" spans="1:8" ht="16.5" customHeight="1" x14ac:dyDescent="0.2">
      <c r="A267" s="53"/>
      <c r="B267" s="71"/>
      <c r="C267" s="41"/>
      <c r="D267" s="64"/>
      <c r="E267" s="54"/>
      <c r="F267" s="54"/>
    </row>
    <row r="268" spans="1:8" ht="16.5" customHeight="1" x14ac:dyDescent="0.2">
      <c r="A268" s="53"/>
      <c r="B268" s="71"/>
      <c r="C268" s="41"/>
      <c r="D268" s="64"/>
      <c r="E268" s="54"/>
      <c r="F268" s="54"/>
    </row>
    <row r="269" spans="1:8" s="47" customFormat="1" ht="20.25" customHeight="1" x14ac:dyDescent="0.2">
      <c r="A269" s="45" t="s">
        <v>583</v>
      </c>
      <c r="B269" s="45"/>
      <c r="C269" s="45"/>
      <c r="D269" s="104" t="s">
        <v>584</v>
      </c>
      <c r="E269" s="46">
        <f>SUM(E270:E270)</f>
        <v>22105932</v>
      </c>
      <c r="F269" s="46">
        <f>SUM(F270:F270)</f>
        <v>22105932</v>
      </c>
      <c r="G269" s="101"/>
      <c r="H269" s="75"/>
    </row>
    <row r="270" spans="1:8" ht="16.5" customHeight="1" x14ac:dyDescent="0.2">
      <c r="A270" s="53"/>
      <c r="B270" s="71" t="s">
        <v>413</v>
      </c>
      <c r="C270" s="41">
        <v>40370</v>
      </c>
      <c r="D270" s="64" t="s">
        <v>730</v>
      </c>
      <c r="E270" s="54">
        <v>22105932</v>
      </c>
      <c r="F270" s="54">
        <f>+E270</f>
        <v>22105932</v>
      </c>
      <c r="H270" s="89"/>
    </row>
    <row r="271" spans="1:8" ht="16.5" customHeight="1" x14ac:dyDescent="0.2">
      <c r="A271" s="53"/>
      <c r="B271" s="71"/>
      <c r="C271" s="41"/>
      <c r="D271" s="64"/>
      <c r="E271" s="54"/>
      <c r="F271" s="67"/>
      <c r="H271" s="89"/>
    </row>
    <row r="272" spans="1:8" ht="16.5" customHeight="1" x14ac:dyDescent="0.2">
      <c r="A272" s="53"/>
      <c r="B272" s="71"/>
      <c r="C272" s="41"/>
      <c r="D272" s="64"/>
      <c r="E272" s="67"/>
      <c r="F272" s="67"/>
      <c r="H272" s="89"/>
    </row>
    <row r="273" spans="1:8" s="47" customFormat="1" x14ac:dyDescent="0.2">
      <c r="A273" s="76" t="s">
        <v>83</v>
      </c>
      <c r="B273" s="76"/>
      <c r="C273" s="76"/>
      <c r="D273" s="76" t="s">
        <v>312</v>
      </c>
      <c r="E273" s="77">
        <f>E275+E282+E288+E292+E302+E306+E309+E313</f>
        <v>17500</v>
      </c>
      <c r="F273" s="77">
        <f>F275+F282+F288+F292+F302+F306+F309+F313</f>
        <v>17500</v>
      </c>
      <c r="H273" s="91"/>
    </row>
    <row r="274" spans="1:8" s="47" customFormat="1" x14ac:dyDescent="0.2">
      <c r="A274" s="100"/>
      <c r="B274" s="100"/>
      <c r="C274" s="100"/>
      <c r="D274" s="100"/>
      <c r="E274" s="38"/>
      <c r="F274" s="38"/>
      <c r="H274" s="91"/>
    </row>
    <row r="275" spans="1:8" s="47" customFormat="1" x14ac:dyDescent="0.2">
      <c r="A275" s="45" t="s">
        <v>85</v>
      </c>
      <c r="B275" s="45"/>
      <c r="C275" s="45"/>
      <c r="D275" s="45" t="s">
        <v>86</v>
      </c>
      <c r="E275" s="46">
        <f>SUM(E276:E279)</f>
        <v>0</v>
      </c>
      <c r="F275" s="46">
        <f>SUM(F276:F279)</f>
        <v>0</v>
      </c>
      <c r="H275" s="75"/>
    </row>
    <row r="276" spans="1:8" x14ac:dyDescent="0.2">
      <c r="A276" s="53" t="s">
        <v>313</v>
      </c>
      <c r="B276" s="71"/>
      <c r="C276" s="53"/>
      <c r="D276" s="53" t="s">
        <v>585</v>
      </c>
      <c r="E276" s="54">
        <v>0</v>
      </c>
      <c r="F276" s="54">
        <f t="shared" ref="F276:F279" si="26">+E276</f>
        <v>0</v>
      </c>
    </row>
    <row r="277" spans="1:8" x14ac:dyDescent="0.2">
      <c r="A277" s="53" t="s">
        <v>314</v>
      </c>
      <c r="B277" s="71"/>
      <c r="C277" s="53"/>
      <c r="D277" s="53" t="s">
        <v>586</v>
      </c>
      <c r="E277" s="54">
        <v>0</v>
      </c>
      <c r="F277" s="54">
        <f t="shared" si="26"/>
        <v>0</v>
      </c>
    </row>
    <row r="278" spans="1:8" x14ac:dyDescent="0.2">
      <c r="A278" s="53" t="s">
        <v>315</v>
      </c>
      <c r="B278" s="71"/>
      <c r="C278" s="53"/>
      <c r="D278" s="53" t="s">
        <v>316</v>
      </c>
      <c r="E278" s="54">
        <v>0</v>
      </c>
      <c r="F278" s="54">
        <f t="shared" si="26"/>
        <v>0</v>
      </c>
    </row>
    <row r="279" spans="1:8" x14ac:dyDescent="0.2">
      <c r="A279" s="53" t="s">
        <v>317</v>
      </c>
      <c r="B279" s="71"/>
      <c r="C279" s="53"/>
      <c r="D279" s="53" t="s">
        <v>587</v>
      </c>
      <c r="E279" s="54">
        <v>0</v>
      </c>
      <c r="F279" s="54">
        <f t="shared" si="26"/>
        <v>0</v>
      </c>
    </row>
    <row r="280" spans="1:8" x14ac:dyDescent="0.2">
      <c r="A280" s="53"/>
      <c r="B280" s="71"/>
      <c r="C280" s="53"/>
      <c r="D280" s="53"/>
      <c r="E280" s="54"/>
      <c r="F280" s="54"/>
    </row>
    <row r="281" spans="1:8" x14ac:dyDescent="0.2">
      <c r="A281" s="53"/>
      <c r="B281" s="53"/>
      <c r="C281" s="53"/>
      <c r="E281" s="28"/>
      <c r="F281" s="54"/>
    </row>
    <row r="282" spans="1:8" s="47" customFormat="1" x14ac:dyDescent="0.2">
      <c r="A282" s="45" t="s">
        <v>87</v>
      </c>
      <c r="B282" s="45"/>
      <c r="C282" s="45"/>
      <c r="D282" s="45" t="s">
        <v>421</v>
      </c>
      <c r="E282" s="46">
        <f>SUM(E283:E285)</f>
        <v>0</v>
      </c>
      <c r="F282" s="46">
        <f>SUM(F283:F285)</f>
        <v>0</v>
      </c>
      <c r="H282" s="75"/>
    </row>
    <row r="283" spans="1:8" x14ac:dyDescent="0.2">
      <c r="A283" s="53" t="s">
        <v>318</v>
      </c>
      <c r="B283" s="53"/>
      <c r="C283" s="53"/>
      <c r="D283" s="53" t="s">
        <v>319</v>
      </c>
      <c r="E283" s="54">
        <v>0</v>
      </c>
      <c r="F283" s="54">
        <f t="shared" ref="F283:F285" si="27">+E283</f>
        <v>0</v>
      </c>
    </row>
    <row r="284" spans="1:8" x14ac:dyDescent="0.2">
      <c r="A284" s="53" t="s">
        <v>320</v>
      </c>
      <c r="B284" s="53"/>
      <c r="C284" s="53"/>
      <c r="D284" s="53" t="s">
        <v>321</v>
      </c>
      <c r="E284" s="54">
        <v>0</v>
      </c>
      <c r="F284" s="54">
        <f t="shared" si="27"/>
        <v>0</v>
      </c>
    </row>
    <row r="285" spans="1:8" x14ac:dyDescent="0.2">
      <c r="A285" s="53" t="s">
        <v>322</v>
      </c>
      <c r="B285" s="53"/>
      <c r="C285" s="53"/>
      <c r="D285" s="53" t="s">
        <v>588</v>
      </c>
      <c r="E285" s="54">
        <v>0</v>
      </c>
      <c r="F285" s="54">
        <f t="shared" si="27"/>
        <v>0</v>
      </c>
    </row>
    <row r="286" spans="1:8" x14ac:dyDescent="0.2">
      <c r="A286" s="53"/>
      <c r="B286" s="53"/>
      <c r="C286" s="53"/>
      <c r="D286" s="53"/>
      <c r="E286" s="54"/>
      <c r="F286" s="54"/>
    </row>
    <row r="287" spans="1:8" x14ac:dyDescent="0.2">
      <c r="A287" s="53"/>
      <c r="B287" s="53"/>
      <c r="C287" s="53"/>
      <c r="D287" s="53"/>
      <c r="E287" s="28"/>
      <c r="F287" s="28"/>
    </row>
    <row r="288" spans="1:8" s="47" customFormat="1" x14ac:dyDescent="0.2">
      <c r="A288" s="45" t="s">
        <v>88</v>
      </c>
      <c r="B288" s="45"/>
      <c r="C288" s="45"/>
      <c r="D288" s="45" t="s">
        <v>323</v>
      </c>
      <c r="E288" s="46">
        <f>SUM(E289)</f>
        <v>0</v>
      </c>
      <c r="F288" s="46">
        <f>SUM(F289)</f>
        <v>0</v>
      </c>
      <c r="H288" s="75"/>
    </row>
    <row r="289" spans="1:8" x14ac:dyDescent="0.2">
      <c r="A289" s="53" t="s">
        <v>324</v>
      </c>
      <c r="B289" s="53"/>
      <c r="C289" s="53"/>
      <c r="D289" s="53" t="s">
        <v>325</v>
      </c>
      <c r="E289" s="54">
        <v>0</v>
      </c>
      <c r="F289" s="54">
        <f t="shared" ref="F289" si="28">+E289</f>
        <v>0</v>
      </c>
    </row>
    <row r="290" spans="1:8" x14ac:dyDescent="0.2">
      <c r="A290" s="53"/>
      <c r="B290" s="53"/>
      <c r="C290" s="53"/>
      <c r="D290" s="53"/>
      <c r="E290" s="54"/>
      <c r="F290" s="54"/>
    </row>
    <row r="291" spans="1:8" x14ac:dyDescent="0.2">
      <c r="A291" s="53"/>
      <c r="B291" s="53"/>
      <c r="C291" s="53"/>
      <c r="D291" s="53"/>
      <c r="E291" s="28"/>
      <c r="F291" s="28"/>
    </row>
    <row r="292" spans="1:8" s="47" customFormat="1" x14ac:dyDescent="0.2">
      <c r="A292" s="45" t="s">
        <v>90</v>
      </c>
      <c r="B292" s="45"/>
      <c r="C292" s="45"/>
      <c r="D292" s="45" t="s">
        <v>91</v>
      </c>
      <c r="E292" s="46">
        <f>SUM(E293:E299)</f>
        <v>17500</v>
      </c>
      <c r="F292" s="46">
        <f>SUM(F293:F299)</f>
        <v>17500</v>
      </c>
      <c r="H292" s="75"/>
    </row>
    <row r="293" spans="1:8" x14ac:dyDescent="0.2">
      <c r="A293" s="53" t="s">
        <v>326</v>
      </c>
      <c r="B293" s="53"/>
      <c r="C293" s="53"/>
      <c r="D293" s="53" t="s">
        <v>327</v>
      </c>
      <c r="E293" s="54">
        <v>0</v>
      </c>
      <c r="F293" s="54">
        <f t="shared" ref="F293:F299" si="29">+E293</f>
        <v>0</v>
      </c>
    </row>
    <row r="294" spans="1:8" x14ac:dyDescent="0.2">
      <c r="A294" s="53" t="s">
        <v>328</v>
      </c>
      <c r="B294" s="53"/>
      <c r="C294" s="53"/>
      <c r="D294" s="53" t="s">
        <v>329</v>
      </c>
      <c r="E294" s="54">
        <v>0</v>
      </c>
      <c r="F294" s="54">
        <f t="shared" si="29"/>
        <v>0</v>
      </c>
    </row>
    <row r="295" spans="1:8" x14ac:dyDescent="0.2">
      <c r="A295" s="53" t="s">
        <v>331</v>
      </c>
      <c r="B295" s="53"/>
      <c r="C295" s="53"/>
      <c r="D295" s="53" t="s">
        <v>590</v>
      </c>
      <c r="E295" s="54">
        <v>0</v>
      </c>
      <c r="F295" s="54">
        <f>+E295</f>
        <v>0</v>
      </c>
    </row>
    <row r="296" spans="1:8" x14ac:dyDescent="0.2">
      <c r="A296" s="53"/>
      <c r="B296" s="62" t="s">
        <v>413</v>
      </c>
      <c r="C296" s="62" t="s">
        <v>656</v>
      </c>
      <c r="D296" s="53" t="s">
        <v>657</v>
      </c>
      <c r="E296" s="54">
        <v>17500</v>
      </c>
      <c r="F296" s="54">
        <f>+E296</f>
        <v>17500</v>
      </c>
    </row>
    <row r="297" spans="1:8" x14ac:dyDescent="0.2">
      <c r="A297" s="53" t="s">
        <v>330</v>
      </c>
      <c r="B297" s="53"/>
      <c r="C297" s="53"/>
      <c r="D297" s="53" t="s">
        <v>589</v>
      </c>
      <c r="E297" s="54">
        <v>0</v>
      </c>
      <c r="F297" s="54">
        <f t="shared" si="29"/>
        <v>0</v>
      </c>
    </row>
    <row r="298" spans="1:8" x14ac:dyDescent="0.2">
      <c r="A298" s="53" t="s">
        <v>332</v>
      </c>
      <c r="B298" s="53"/>
      <c r="C298" s="53"/>
      <c r="D298" s="53" t="s">
        <v>591</v>
      </c>
      <c r="E298" s="54">
        <v>0</v>
      </c>
      <c r="F298" s="54">
        <f t="shared" si="29"/>
        <v>0</v>
      </c>
    </row>
    <row r="299" spans="1:8" x14ac:dyDescent="0.2">
      <c r="A299" s="53" t="s">
        <v>333</v>
      </c>
      <c r="B299" s="53"/>
      <c r="C299" s="53"/>
      <c r="D299" s="53" t="s">
        <v>592</v>
      </c>
      <c r="E299" s="54">
        <v>0</v>
      </c>
      <c r="F299" s="54">
        <f t="shared" si="29"/>
        <v>0</v>
      </c>
    </row>
    <row r="300" spans="1:8" x14ac:dyDescent="0.2">
      <c r="A300" s="53"/>
      <c r="B300" s="53"/>
      <c r="C300" s="53"/>
      <c r="D300" s="53"/>
      <c r="E300" s="54"/>
      <c r="F300" s="54"/>
    </row>
    <row r="301" spans="1:8" x14ac:dyDescent="0.2">
      <c r="A301" s="53"/>
      <c r="B301" s="53"/>
      <c r="C301" s="53"/>
      <c r="D301" s="53"/>
      <c r="E301" s="28"/>
      <c r="F301" s="28"/>
    </row>
    <row r="302" spans="1:8" s="47" customFormat="1" x14ac:dyDescent="0.2">
      <c r="A302" s="45" t="s">
        <v>92</v>
      </c>
      <c r="B302" s="45"/>
      <c r="C302" s="45"/>
      <c r="D302" s="45" t="s">
        <v>334</v>
      </c>
      <c r="E302" s="46">
        <f>SUM(E303)</f>
        <v>0</v>
      </c>
      <c r="F302" s="46">
        <f>SUM(F303)</f>
        <v>0</v>
      </c>
      <c r="H302" s="75"/>
    </row>
    <row r="303" spans="1:8" x14ac:dyDescent="0.2">
      <c r="A303" s="53" t="s">
        <v>335</v>
      </c>
      <c r="B303" s="53"/>
      <c r="C303" s="53"/>
      <c r="D303" s="53" t="s">
        <v>336</v>
      </c>
      <c r="E303" s="54">
        <v>0</v>
      </c>
      <c r="F303" s="54">
        <f t="shared" ref="F303" si="30">+E303</f>
        <v>0</v>
      </c>
    </row>
    <row r="304" spans="1:8" x14ac:dyDescent="0.2">
      <c r="A304" s="53"/>
      <c r="B304" s="53"/>
      <c r="C304" s="53"/>
      <c r="D304" s="53"/>
      <c r="E304" s="54"/>
      <c r="F304" s="54"/>
    </row>
    <row r="305" spans="1:8" ht="15" customHeight="1" x14ac:dyDescent="0.2">
      <c r="A305" s="53"/>
      <c r="E305" s="28"/>
      <c r="F305" s="28"/>
    </row>
    <row r="306" spans="1:8" s="47" customFormat="1" x14ac:dyDescent="0.2">
      <c r="A306" s="45" t="s">
        <v>94</v>
      </c>
      <c r="B306" s="45"/>
      <c r="C306" s="45"/>
      <c r="D306" s="45" t="s">
        <v>95</v>
      </c>
      <c r="E306" s="46">
        <f>+E307</f>
        <v>0</v>
      </c>
      <c r="F306" s="46">
        <f>+F307</f>
        <v>0</v>
      </c>
      <c r="H306" s="75"/>
    </row>
    <row r="307" spans="1:8" s="47" customFormat="1" x14ac:dyDescent="0.2">
      <c r="A307" s="37"/>
      <c r="B307" s="37"/>
      <c r="C307" s="37"/>
      <c r="D307" s="37"/>
      <c r="E307" s="90"/>
      <c r="F307" s="90"/>
      <c r="H307" s="75"/>
    </row>
    <row r="308" spans="1:8" ht="15" customHeight="1" x14ac:dyDescent="0.2">
      <c r="A308" s="53"/>
      <c r="E308" s="28"/>
      <c r="F308" s="28"/>
    </row>
    <row r="309" spans="1:8" s="47" customFormat="1" x14ac:dyDescent="0.2">
      <c r="A309" s="45" t="s">
        <v>96</v>
      </c>
      <c r="B309" s="45"/>
      <c r="C309" s="45"/>
      <c r="D309" s="45" t="s">
        <v>97</v>
      </c>
      <c r="E309" s="46">
        <f>SUM(E310)</f>
        <v>0</v>
      </c>
      <c r="F309" s="46">
        <f>SUM(F310)</f>
        <v>0</v>
      </c>
      <c r="H309" s="75"/>
    </row>
    <row r="310" spans="1:8" ht="15.6" customHeight="1" x14ac:dyDescent="0.2">
      <c r="A310" s="53" t="s">
        <v>337</v>
      </c>
      <c r="B310" s="53"/>
      <c r="C310" s="53"/>
      <c r="D310" s="53" t="s">
        <v>338</v>
      </c>
      <c r="E310" s="54">
        <v>0</v>
      </c>
      <c r="F310" s="54">
        <f t="shared" ref="F310" si="31">+E310</f>
        <v>0</v>
      </c>
    </row>
    <row r="311" spans="1:8" ht="15.6" customHeight="1" x14ac:dyDescent="0.2">
      <c r="A311" s="53"/>
      <c r="B311" s="53"/>
      <c r="C311" s="53"/>
      <c r="D311" s="53"/>
      <c r="E311" s="54"/>
      <c r="F311" s="54"/>
    </row>
    <row r="312" spans="1:8" ht="13.9" customHeight="1" x14ac:dyDescent="0.2">
      <c r="D312" s="53"/>
      <c r="E312" s="28"/>
      <c r="F312" s="28"/>
    </row>
    <row r="313" spans="1:8" s="47" customFormat="1" x14ac:dyDescent="0.2">
      <c r="A313" s="45" t="s">
        <v>98</v>
      </c>
      <c r="B313" s="45"/>
      <c r="C313" s="45"/>
      <c r="D313" s="45" t="s">
        <v>339</v>
      </c>
      <c r="E313" s="46">
        <f>SUM(E314)</f>
        <v>0</v>
      </c>
      <c r="F313" s="46">
        <f>SUM(F314)</f>
        <v>0</v>
      </c>
      <c r="H313" s="75"/>
    </row>
    <row r="314" spans="1:8" ht="18" customHeight="1" x14ac:dyDescent="0.2">
      <c r="A314" s="53" t="s">
        <v>340</v>
      </c>
      <c r="B314" s="53"/>
      <c r="C314" s="53"/>
      <c r="D314" s="53" t="s">
        <v>341</v>
      </c>
      <c r="E314" s="54">
        <v>0</v>
      </c>
      <c r="F314" s="54">
        <f t="shared" ref="F314" si="32">+E314</f>
        <v>0</v>
      </c>
    </row>
    <row r="315" spans="1:8" ht="18" customHeight="1" x14ac:dyDescent="0.2">
      <c r="A315" s="53"/>
      <c r="B315" s="53"/>
      <c r="C315" s="53"/>
      <c r="D315" s="53"/>
      <c r="E315" s="54"/>
      <c r="F315" s="54"/>
    </row>
    <row r="316" spans="1:8" ht="18" customHeight="1" x14ac:dyDescent="0.2">
      <c r="A316" s="53"/>
      <c r="B316" s="53"/>
      <c r="C316" s="53"/>
      <c r="D316" s="53"/>
      <c r="E316" s="54"/>
      <c r="F316" s="54"/>
    </row>
    <row r="317" spans="1:8" s="47" customFormat="1" x14ac:dyDescent="0.2">
      <c r="A317" s="76" t="s">
        <v>99</v>
      </c>
      <c r="B317" s="76"/>
      <c r="C317" s="76"/>
      <c r="D317" s="76" t="s">
        <v>100</v>
      </c>
      <c r="E317" s="39">
        <f>+E319</f>
        <v>0</v>
      </c>
      <c r="F317" s="39">
        <f>+F319</f>
        <v>0</v>
      </c>
      <c r="H317" s="91"/>
    </row>
    <row r="318" spans="1:8" s="47" customFormat="1" x14ac:dyDescent="0.2">
      <c r="A318" s="100"/>
      <c r="B318" s="100"/>
      <c r="C318" s="100"/>
      <c r="D318" s="100"/>
      <c r="E318" s="90"/>
      <c r="F318" s="90"/>
      <c r="H318" s="91"/>
    </row>
    <row r="319" spans="1:8" s="47" customFormat="1" x14ac:dyDescent="0.2">
      <c r="A319" s="45" t="s">
        <v>101</v>
      </c>
      <c r="B319" s="45"/>
      <c r="C319" s="45"/>
      <c r="D319" s="45" t="s">
        <v>342</v>
      </c>
      <c r="E319" s="46">
        <f>SUM(E320:E322)</f>
        <v>0</v>
      </c>
      <c r="F319" s="46">
        <f>SUM(F320:F322)</f>
        <v>0</v>
      </c>
      <c r="H319" s="75"/>
    </row>
    <row r="320" spans="1:8" ht="13.5" customHeight="1" x14ac:dyDescent="0.2">
      <c r="A320" s="53" t="s">
        <v>343</v>
      </c>
      <c r="B320" s="53"/>
      <c r="C320" s="53"/>
      <c r="D320" s="53" t="s">
        <v>593</v>
      </c>
      <c r="E320" s="54">
        <v>0</v>
      </c>
      <c r="F320" s="54">
        <f t="shared" ref="F320:F322" si="33">+E320</f>
        <v>0</v>
      </c>
    </row>
    <row r="321" spans="1:6" x14ac:dyDescent="0.2">
      <c r="A321" s="53" t="s">
        <v>344</v>
      </c>
      <c r="B321" s="53"/>
      <c r="C321" s="78"/>
      <c r="D321" s="53" t="s">
        <v>345</v>
      </c>
      <c r="E321" s="54">
        <v>0</v>
      </c>
      <c r="F321" s="54">
        <f t="shared" si="33"/>
        <v>0</v>
      </c>
    </row>
    <row r="322" spans="1:6" x14ac:dyDescent="0.2">
      <c r="A322" s="53" t="s">
        <v>346</v>
      </c>
      <c r="D322" s="53" t="s">
        <v>594</v>
      </c>
      <c r="E322" s="54">
        <v>0</v>
      </c>
      <c r="F322" s="54">
        <f t="shared" si="33"/>
        <v>0</v>
      </c>
    </row>
    <row r="323" spans="1:6" x14ac:dyDescent="0.2">
      <c r="A323" s="53"/>
      <c r="D323" s="53"/>
      <c r="E323" s="28"/>
      <c r="F323" s="28"/>
    </row>
    <row r="324" spans="1:6" x14ac:dyDescent="0.2">
      <c r="A324" s="53"/>
      <c r="D324" s="53"/>
      <c r="E324" s="28"/>
      <c r="F324" s="28"/>
    </row>
    <row r="325" spans="1:6" x14ac:dyDescent="0.2">
      <c r="A325" s="53"/>
      <c r="D325" s="53"/>
      <c r="E325" s="28"/>
      <c r="F325" s="28"/>
    </row>
    <row r="326" spans="1:6" x14ac:dyDescent="0.2">
      <c r="A326" s="53"/>
      <c r="D326" s="53"/>
      <c r="E326" s="28"/>
      <c r="F326" s="28"/>
    </row>
    <row r="327" spans="1:6" x14ac:dyDescent="0.2">
      <c r="A327" s="53"/>
      <c r="D327" s="53"/>
      <c r="E327" s="28"/>
      <c r="F327" s="28"/>
    </row>
    <row r="328" spans="1:6" ht="13.5" thickBot="1" x14ac:dyDescent="0.25">
      <c r="A328" s="53"/>
      <c r="D328" s="53"/>
    </row>
    <row r="329" spans="1:6" x14ac:dyDescent="0.2">
      <c r="D329" s="79" t="s">
        <v>509</v>
      </c>
      <c r="E329" s="28"/>
    </row>
  </sheetData>
  <mergeCells count="4">
    <mergeCell ref="A6:F6"/>
    <mergeCell ref="A7:F7"/>
    <mergeCell ref="A8:F8"/>
    <mergeCell ref="A9:F9"/>
  </mergeCells>
  <phoneticPr fontId="10" type="noConversion"/>
  <pageMargins left="0.43307086614173229" right="0.11811023622047245" top="0.47244094488188981" bottom="0.47244094488188981" header="0.31496062992125984" footer="0.55118110236220474"/>
  <pageSetup scale="71" fitToHeight="5" orientation="portrait" r:id="rId1"/>
  <headerFooter scaleWithDoc="0" alignWithMargins="0">
    <oddHeader xml:space="preserve">&amp;C
</oddHeader>
  </headerFooter>
  <rowBreaks count="5" manualBreakCount="5">
    <brk id="74" max="5" man="1"/>
    <brk id="143" max="5" man="1"/>
    <brk id="214" max="5" man="1"/>
    <brk id="248" max="5" man="1"/>
    <brk id="313" max="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2:G96"/>
  <sheetViews>
    <sheetView view="pageBreakPreview" topLeftCell="A67" zoomScale="60" zoomScaleNormal="100" workbookViewId="0">
      <selection activeCell="D67" sqref="D67"/>
    </sheetView>
  </sheetViews>
  <sheetFormatPr baseColWidth="10" defaultColWidth="11.42578125" defaultRowHeight="15" x14ac:dyDescent="0.2"/>
  <cols>
    <col min="1" max="1" width="10.42578125" style="1" customWidth="1"/>
    <col min="2" max="2" width="70.85546875" style="1" customWidth="1"/>
    <col min="3" max="3" width="24.140625" style="1" customWidth="1"/>
    <col min="4" max="4" width="25" style="1" customWidth="1"/>
    <col min="5" max="5" width="18.7109375" style="1" customWidth="1"/>
    <col min="6" max="6" width="19.42578125" style="1" bestFit="1" customWidth="1"/>
    <col min="7" max="7" width="19.85546875" style="1" bestFit="1" customWidth="1"/>
    <col min="8" max="16384" width="11.42578125" style="1"/>
  </cols>
  <sheetData>
    <row r="2" spans="1:7" ht="20.25" customHeight="1" x14ac:dyDescent="0.2"/>
    <row r="9" spans="1:7" ht="22.9" customHeight="1" x14ac:dyDescent="0.3">
      <c r="A9" s="211" t="s">
        <v>0</v>
      </c>
      <c r="B9" s="211"/>
      <c r="C9" s="211"/>
      <c r="D9" s="211"/>
    </row>
    <row r="10" spans="1:7" ht="22.9" customHeight="1" x14ac:dyDescent="0.25">
      <c r="A10" s="212" t="s">
        <v>651</v>
      </c>
      <c r="B10" s="212"/>
      <c r="C10" s="212"/>
      <c r="D10" s="212"/>
    </row>
    <row r="11" spans="1:7" ht="20.45" customHeight="1" x14ac:dyDescent="0.25">
      <c r="A11" s="212" t="s">
        <v>114</v>
      </c>
      <c r="B11" s="212"/>
      <c r="C11" s="212"/>
      <c r="D11" s="212"/>
      <c r="E11" s="13"/>
    </row>
    <row r="12" spans="1:7" ht="20.45" customHeight="1" x14ac:dyDescent="0.25">
      <c r="A12" s="212" t="s">
        <v>1</v>
      </c>
      <c r="B12" s="212"/>
      <c r="C12" s="212"/>
      <c r="D12" s="212"/>
      <c r="E12" s="13"/>
    </row>
    <row r="13" spans="1:7" ht="16.5" thickBot="1" x14ac:dyDescent="0.3">
      <c r="A13" s="2"/>
      <c r="B13" s="2"/>
      <c r="C13" s="2"/>
      <c r="D13" s="2"/>
      <c r="E13" s="13"/>
    </row>
    <row r="14" spans="1:7" ht="32.25" thickBot="1" x14ac:dyDescent="0.25">
      <c r="A14" s="80" t="s">
        <v>2</v>
      </c>
      <c r="B14" s="81" t="s">
        <v>3</v>
      </c>
      <c r="C14" s="82" t="s">
        <v>4</v>
      </c>
      <c r="D14" s="83" t="s">
        <v>652</v>
      </c>
      <c r="E14" s="13"/>
    </row>
    <row r="15" spans="1:7" s="98" customFormat="1" ht="25.15" customHeight="1" x14ac:dyDescent="0.25">
      <c r="A15" s="95" t="s">
        <v>5</v>
      </c>
      <c r="B15" s="95" t="s">
        <v>545</v>
      </c>
      <c r="C15" s="112">
        <f>(C16+C23+C34+C44+C63+C73+C54+C78+C82)</f>
        <v>2531067026</v>
      </c>
      <c r="D15" s="152">
        <f>(D16+D23+D34+D44+D63+D73+D54+D78+D82)</f>
        <v>89900223.379999995</v>
      </c>
      <c r="E15" s="96"/>
      <c r="F15" s="97">
        <f>+D15-'Aplic Financieras Abril 26'!F25</f>
        <v>0</v>
      </c>
      <c r="G15" s="97">
        <f>+C15-'Aplic Financieras Abril 26'!B25</f>
        <v>0</v>
      </c>
    </row>
    <row r="16" spans="1:7" s="7" customFormat="1" ht="19.899999999999999" customHeight="1" x14ac:dyDescent="0.25">
      <c r="A16" s="5" t="s">
        <v>7</v>
      </c>
      <c r="B16" s="5" t="s">
        <v>8</v>
      </c>
      <c r="C16" s="84">
        <f>SUM(C17:C21)</f>
        <v>270675000</v>
      </c>
      <c r="D16" s="153">
        <f>SUM(D17:D21)</f>
        <v>15563336.860000001</v>
      </c>
      <c r="E16" s="14"/>
      <c r="F16" s="6">
        <f>+D15-'Detalle de ejecución-Abril 2026'!F12</f>
        <v>0</v>
      </c>
    </row>
    <row r="17" spans="1:6" ht="18" customHeight="1" x14ac:dyDescent="0.2">
      <c r="A17" s="8" t="s">
        <v>9</v>
      </c>
      <c r="B17" s="8" t="s">
        <v>10</v>
      </c>
      <c r="C17" s="85">
        <v>147190000</v>
      </c>
      <c r="D17" s="154">
        <f>+'Detalle de ejecución-Abril 2026'!E16</f>
        <v>11060829.48</v>
      </c>
      <c r="E17" s="13"/>
    </row>
    <row r="18" spans="1:6" ht="18" customHeight="1" x14ac:dyDescent="0.2">
      <c r="A18" s="8" t="s">
        <v>11</v>
      </c>
      <c r="B18" s="8" t="s">
        <v>12</v>
      </c>
      <c r="C18" s="85">
        <v>35320000</v>
      </c>
      <c r="D18" s="154">
        <f>+'Detalle de ejecución-Abril 2026'!E30</f>
        <v>1737074.6600000001</v>
      </c>
      <c r="E18" s="13"/>
    </row>
    <row r="19" spans="1:6" ht="18" customHeight="1" x14ac:dyDescent="0.2">
      <c r="A19" s="8" t="s">
        <v>13</v>
      </c>
      <c r="B19" s="8" t="s">
        <v>14</v>
      </c>
      <c r="C19" s="85">
        <v>14520000</v>
      </c>
      <c r="D19" s="154">
        <f>+'Detalle de ejecución-Abril 2026'!E51</f>
        <v>1055825.9199999999</v>
      </c>
      <c r="E19" s="13"/>
    </row>
    <row r="20" spans="1:6" ht="18" customHeight="1" x14ac:dyDescent="0.2">
      <c r="A20" s="8" t="s">
        <v>15</v>
      </c>
      <c r="B20" s="8" t="s">
        <v>16</v>
      </c>
      <c r="C20" s="85">
        <v>56645000</v>
      </c>
      <c r="D20" s="154">
        <f>+'Detalle de ejecución-Abril 2026'!E60</f>
        <v>440133.83</v>
      </c>
      <c r="E20" s="13"/>
    </row>
    <row r="21" spans="1:6" ht="18" customHeight="1" x14ac:dyDescent="0.2">
      <c r="A21" s="8" t="s">
        <v>17</v>
      </c>
      <c r="B21" s="8" t="s">
        <v>18</v>
      </c>
      <c r="C21" s="85">
        <v>17000000</v>
      </c>
      <c r="D21" s="154">
        <f>+'Detalle de ejecución-Abril 2026'!E69</f>
        <v>1269472.97</v>
      </c>
      <c r="E21" s="13"/>
    </row>
    <row r="22" spans="1:6" ht="18" customHeight="1" x14ac:dyDescent="0.2">
      <c r="A22" s="8"/>
      <c r="B22" s="8"/>
      <c r="C22" s="85"/>
      <c r="D22" s="155"/>
      <c r="E22" s="13"/>
    </row>
    <row r="23" spans="1:6" s="7" customFormat="1" ht="19.899999999999999" customHeight="1" x14ac:dyDescent="0.25">
      <c r="A23" s="5" t="s">
        <v>19</v>
      </c>
      <c r="B23" s="5" t="s">
        <v>20</v>
      </c>
      <c r="C23" s="84">
        <f>SUM(C24:C32)</f>
        <v>120649000</v>
      </c>
      <c r="D23" s="153">
        <f>SUM(D24:D32)</f>
        <v>2938222.24</v>
      </c>
      <c r="E23" s="14"/>
      <c r="F23" s="6"/>
    </row>
    <row r="24" spans="1:6" ht="18" customHeight="1" x14ac:dyDescent="0.2">
      <c r="A24" s="8" t="s">
        <v>21</v>
      </c>
      <c r="B24" s="8" t="s">
        <v>22</v>
      </c>
      <c r="C24" s="85">
        <v>13820000</v>
      </c>
      <c r="D24" s="154">
        <f>+'Detalle de ejecución-Abril 2026'!E77</f>
        <v>862208.85000000009</v>
      </c>
      <c r="E24" s="13"/>
    </row>
    <row r="25" spans="1:6" ht="18" customHeight="1" x14ac:dyDescent="0.2">
      <c r="A25" s="8" t="s">
        <v>23</v>
      </c>
      <c r="B25" s="8" t="s">
        <v>24</v>
      </c>
      <c r="C25" s="85">
        <v>515000</v>
      </c>
      <c r="D25" s="154">
        <f>+'Detalle de ejecución-Abril 2026'!E92</f>
        <v>0</v>
      </c>
      <c r="E25" s="13"/>
    </row>
    <row r="26" spans="1:6" ht="18" customHeight="1" x14ac:dyDescent="0.2">
      <c r="A26" s="8" t="s">
        <v>25</v>
      </c>
      <c r="B26" s="8" t="s">
        <v>26</v>
      </c>
      <c r="C26" s="85">
        <v>2500000</v>
      </c>
      <c r="D26" s="154">
        <f>+'Detalle de ejecución-Abril 2026'!E97</f>
        <v>0</v>
      </c>
      <c r="E26" s="13"/>
    </row>
    <row r="27" spans="1:6" ht="18" customHeight="1" x14ac:dyDescent="0.2">
      <c r="A27" s="8" t="s">
        <v>27</v>
      </c>
      <c r="B27" s="8" t="s">
        <v>28</v>
      </c>
      <c r="C27" s="85">
        <v>720000</v>
      </c>
      <c r="D27" s="154">
        <f>+'Detalle de ejecución-Abril 2026'!E103</f>
        <v>0</v>
      </c>
      <c r="E27" s="13"/>
    </row>
    <row r="28" spans="1:6" ht="18" customHeight="1" x14ac:dyDescent="0.2">
      <c r="A28" s="8" t="s">
        <v>29</v>
      </c>
      <c r="B28" s="8" t="s">
        <v>30</v>
      </c>
      <c r="C28" s="85">
        <v>15600000</v>
      </c>
      <c r="D28" s="154">
        <f>+'Detalle de ejecución-Abril 2026'!E110</f>
        <v>312877</v>
      </c>
      <c r="E28" s="13"/>
    </row>
    <row r="29" spans="1:6" ht="18" customHeight="1" x14ac:dyDescent="0.2">
      <c r="A29" s="8" t="s">
        <v>31</v>
      </c>
      <c r="B29" s="8" t="s">
        <v>32</v>
      </c>
      <c r="C29" s="85">
        <v>18375000</v>
      </c>
      <c r="D29" s="154">
        <f>+'Detalle de ejecución-Abril 2026'!E119</f>
        <v>1167285.6299999999</v>
      </c>
      <c r="E29" s="13"/>
    </row>
    <row r="30" spans="1:6" ht="33.75" customHeight="1" x14ac:dyDescent="0.2">
      <c r="A30" s="8" t="s">
        <v>33</v>
      </c>
      <c r="B30" s="86" t="s">
        <v>34</v>
      </c>
      <c r="C30" s="85">
        <v>17450000</v>
      </c>
      <c r="D30" s="154">
        <f>+'Detalle de ejecución-Abril 2026'!E129</f>
        <v>25154.99</v>
      </c>
      <c r="E30" s="13"/>
    </row>
    <row r="31" spans="1:6" ht="18" customHeight="1" x14ac:dyDescent="0.2">
      <c r="A31" s="8" t="s">
        <v>35</v>
      </c>
      <c r="B31" s="8" t="s">
        <v>36</v>
      </c>
      <c r="C31" s="85">
        <v>49669000</v>
      </c>
      <c r="D31" s="154">
        <f>+'Detalle de ejecución-Abril 2026'!E144</f>
        <v>493582.77</v>
      </c>
      <c r="E31" s="13"/>
    </row>
    <row r="32" spans="1:6" ht="18" customHeight="1" x14ac:dyDescent="0.2">
      <c r="A32" s="8" t="s">
        <v>37</v>
      </c>
      <c r="B32" s="8" t="s">
        <v>38</v>
      </c>
      <c r="C32" s="85">
        <v>2000000</v>
      </c>
      <c r="D32" s="154">
        <f>+'Detalle de ejecución-Abril 2026'!F166</f>
        <v>77113</v>
      </c>
      <c r="E32" s="13"/>
    </row>
    <row r="33" spans="1:6" ht="18" customHeight="1" x14ac:dyDescent="0.2">
      <c r="A33" s="8"/>
      <c r="B33" s="8"/>
      <c r="C33" s="85"/>
      <c r="D33" s="155"/>
      <c r="E33" s="13"/>
    </row>
    <row r="34" spans="1:6" s="7" customFormat="1" ht="19.899999999999999" customHeight="1" x14ac:dyDescent="0.25">
      <c r="A34" s="5" t="s">
        <v>39</v>
      </c>
      <c r="B34" s="5" t="s">
        <v>40</v>
      </c>
      <c r="C34" s="84">
        <f>SUM(C35:C42)</f>
        <v>24066367</v>
      </c>
      <c r="D34" s="153">
        <f>SUM(D35:D42)</f>
        <v>1057787.28</v>
      </c>
      <c r="E34" s="14"/>
      <c r="F34" s="6"/>
    </row>
    <row r="35" spans="1:6" ht="18" customHeight="1" x14ac:dyDescent="0.2">
      <c r="A35" s="8" t="s">
        <v>41</v>
      </c>
      <c r="B35" s="8" t="s">
        <v>533</v>
      </c>
      <c r="C35" s="85">
        <v>1810000</v>
      </c>
      <c r="D35" s="154">
        <f>+'Detalle de ejecución-Abril 2026'!E175</f>
        <v>190593.38999999998</v>
      </c>
      <c r="E35" s="13"/>
    </row>
    <row r="36" spans="1:6" ht="18" customHeight="1" x14ac:dyDescent="0.2">
      <c r="A36" s="8" t="s">
        <v>42</v>
      </c>
      <c r="B36" s="8" t="s">
        <v>43</v>
      </c>
      <c r="C36" s="85">
        <v>3300000</v>
      </c>
      <c r="D36" s="154">
        <f>+'Detalle de ejecución-Abril 2026'!F185</f>
        <v>29736</v>
      </c>
      <c r="E36" s="13"/>
    </row>
    <row r="37" spans="1:6" ht="18" customHeight="1" x14ac:dyDescent="0.2">
      <c r="A37" s="8" t="s">
        <v>44</v>
      </c>
      <c r="B37" s="8" t="s">
        <v>45</v>
      </c>
      <c r="C37" s="85">
        <v>72000</v>
      </c>
      <c r="D37" s="154">
        <f>+'Detalle de ejecución-Abril 2026'!E189</f>
        <v>0</v>
      </c>
      <c r="E37" s="13"/>
    </row>
    <row r="38" spans="1:6" ht="18" customHeight="1" x14ac:dyDescent="0.2">
      <c r="A38" s="8" t="s">
        <v>46</v>
      </c>
      <c r="B38" s="8" t="s">
        <v>47</v>
      </c>
      <c r="C38" s="85">
        <v>80000</v>
      </c>
      <c r="D38" s="154">
        <f>+'Detalle de ejecución-Abril 2026'!F198</f>
        <v>546</v>
      </c>
      <c r="E38" s="13"/>
    </row>
    <row r="39" spans="1:6" ht="18" customHeight="1" x14ac:dyDescent="0.2">
      <c r="A39" s="8" t="s">
        <v>48</v>
      </c>
      <c r="B39" s="8" t="s">
        <v>49</v>
      </c>
      <c r="C39" s="85">
        <v>0</v>
      </c>
      <c r="D39" s="154" t="s">
        <v>619</v>
      </c>
      <c r="E39" s="13"/>
    </row>
    <row r="40" spans="1:6" ht="18" customHeight="1" x14ac:dyDescent="0.2">
      <c r="A40" s="8" t="s">
        <v>50</v>
      </c>
      <c r="B40" s="8" t="s">
        <v>534</v>
      </c>
      <c r="C40" s="85">
        <v>150000</v>
      </c>
      <c r="D40" s="154" t="s">
        <v>619</v>
      </c>
      <c r="E40" s="13"/>
    </row>
    <row r="41" spans="1:6" ht="18" customHeight="1" x14ac:dyDescent="0.2">
      <c r="A41" s="8" t="s">
        <v>51</v>
      </c>
      <c r="B41" s="8" t="s">
        <v>416</v>
      </c>
      <c r="C41" s="85">
        <v>12476800</v>
      </c>
      <c r="D41" s="154">
        <f>+'Detalle de ejecución-Abril 2026'!E215</f>
        <v>686310</v>
      </c>
      <c r="E41" s="13"/>
    </row>
    <row r="42" spans="1:6" ht="18" customHeight="1" x14ac:dyDescent="0.2">
      <c r="A42" s="8" t="s">
        <v>52</v>
      </c>
      <c r="B42" s="8" t="s">
        <v>53</v>
      </c>
      <c r="C42" s="85">
        <v>6177567</v>
      </c>
      <c r="D42" s="154">
        <f>+'Detalle de ejecución-Abril 2026'!E228</f>
        <v>150601.89000000001</v>
      </c>
      <c r="E42" s="13"/>
    </row>
    <row r="43" spans="1:6" ht="18" customHeight="1" x14ac:dyDescent="0.2">
      <c r="A43" s="8"/>
      <c r="B43" s="8"/>
      <c r="C43" s="85"/>
      <c r="D43" s="155"/>
      <c r="E43" s="13"/>
    </row>
    <row r="44" spans="1:6" s="7" customFormat="1" ht="19.899999999999999" customHeight="1" x14ac:dyDescent="0.25">
      <c r="A44" s="5" t="s">
        <v>54</v>
      </c>
      <c r="B44" s="5" t="s">
        <v>55</v>
      </c>
      <c r="C44" s="84">
        <f>SUM(C45:C52)</f>
        <v>4300000</v>
      </c>
      <c r="D44" s="153">
        <f>SUM(D45:D52)</f>
        <v>217445</v>
      </c>
      <c r="E44" s="14"/>
      <c r="F44" s="6"/>
    </row>
    <row r="45" spans="1:6" ht="18" customHeight="1" x14ac:dyDescent="0.2">
      <c r="A45" s="8" t="s">
        <v>56</v>
      </c>
      <c r="B45" s="8" t="s">
        <v>57</v>
      </c>
      <c r="C45" s="85">
        <v>4300000</v>
      </c>
      <c r="D45" s="154">
        <f>+'Detalle de ejecución-Abril 2026'!E247</f>
        <v>217445</v>
      </c>
      <c r="E45" s="13"/>
    </row>
    <row r="46" spans="1:6" ht="18" customHeight="1" x14ac:dyDescent="0.2">
      <c r="A46" s="8" t="s">
        <v>58</v>
      </c>
      <c r="B46" s="8" t="s">
        <v>59</v>
      </c>
      <c r="C46" s="85">
        <v>0</v>
      </c>
      <c r="D46" s="155">
        <f>('[1] Detalle Ejecucion Junio'!F253)</f>
        <v>0</v>
      </c>
      <c r="E46" s="13"/>
    </row>
    <row r="47" spans="1:6" ht="18" customHeight="1" x14ac:dyDescent="0.2">
      <c r="A47" s="8" t="s">
        <v>60</v>
      </c>
      <c r="B47" s="8" t="s">
        <v>417</v>
      </c>
      <c r="C47" s="85">
        <v>0</v>
      </c>
      <c r="D47" s="155">
        <f>('[1] Detalle Ejecucion Enero 25'!F248)</f>
        <v>0</v>
      </c>
      <c r="E47" s="13"/>
    </row>
    <row r="48" spans="1:6" ht="18" customHeight="1" x14ac:dyDescent="0.2">
      <c r="A48" s="8" t="s">
        <v>61</v>
      </c>
      <c r="B48" s="8" t="s">
        <v>418</v>
      </c>
      <c r="C48" s="85">
        <v>0</v>
      </c>
      <c r="D48" s="155">
        <f>('[1] Detalle Ejecucion Enero 25'!F249)</f>
        <v>0</v>
      </c>
      <c r="E48" s="13"/>
    </row>
    <row r="49" spans="1:6" ht="18" customHeight="1" x14ac:dyDescent="0.2">
      <c r="A49" s="8" t="s">
        <v>62</v>
      </c>
      <c r="B49" s="8" t="s">
        <v>419</v>
      </c>
      <c r="C49" s="85">
        <v>0</v>
      </c>
      <c r="D49" s="155">
        <f>('[1] Detalle Ejecucion Enero 25'!F250)</f>
        <v>0</v>
      </c>
      <c r="E49" s="13"/>
    </row>
    <row r="50" spans="1:6" ht="18" customHeight="1" x14ac:dyDescent="0.2">
      <c r="A50" s="8" t="s">
        <v>63</v>
      </c>
      <c r="B50" s="8" t="s">
        <v>64</v>
      </c>
      <c r="C50" s="85">
        <v>0</v>
      </c>
      <c r="D50" s="155">
        <f>('[1] Detalle Ejecucion Enero 25'!F251)</f>
        <v>0</v>
      </c>
      <c r="E50" s="13"/>
    </row>
    <row r="51" spans="1:6" ht="18" customHeight="1" x14ac:dyDescent="0.2">
      <c r="A51" s="8" t="s">
        <v>65</v>
      </c>
      <c r="B51" s="8" t="s">
        <v>535</v>
      </c>
      <c r="C51" s="85">
        <v>0</v>
      </c>
      <c r="D51" s="155">
        <f>('[1] Detalle Ejecucion Mayo  '!F264)</f>
        <v>0</v>
      </c>
      <c r="E51" s="13"/>
    </row>
    <row r="52" spans="1:6" ht="18" customHeight="1" x14ac:dyDescent="0.2">
      <c r="A52" s="8" t="s">
        <v>66</v>
      </c>
      <c r="B52" s="8" t="s">
        <v>67</v>
      </c>
      <c r="C52" s="85">
        <v>0</v>
      </c>
      <c r="D52" s="155">
        <f>('[1] Detalle Ejecucion Enero 25'!F253)</f>
        <v>0</v>
      </c>
      <c r="E52" s="13"/>
    </row>
    <row r="53" spans="1:6" ht="18" customHeight="1" x14ac:dyDescent="0.2">
      <c r="A53" s="8"/>
      <c r="B53" s="8"/>
      <c r="C53" s="85"/>
      <c r="D53" s="155"/>
      <c r="E53" s="13"/>
    </row>
    <row r="54" spans="1:6" s="7" customFormat="1" ht="19.899999999999999" customHeight="1" x14ac:dyDescent="0.25">
      <c r="A54" s="5" t="s">
        <v>68</v>
      </c>
      <c r="B54" s="5" t="s">
        <v>69</v>
      </c>
      <c r="C54" s="84">
        <f>SUM(C55:C61)</f>
        <v>2063925000</v>
      </c>
      <c r="D54" s="153">
        <f>SUM(D55:D61)</f>
        <v>70105932</v>
      </c>
      <c r="E54" s="14"/>
      <c r="F54" s="6"/>
    </row>
    <row r="55" spans="1:6" ht="18" customHeight="1" x14ac:dyDescent="0.2">
      <c r="A55" s="8" t="s">
        <v>70</v>
      </c>
      <c r="B55" s="8" t="s">
        <v>71</v>
      </c>
      <c r="C55" s="85">
        <v>8000000</v>
      </c>
      <c r="D55" s="155">
        <f>('[1] Detalle Ejecucion Junio'!F258)</f>
        <v>0</v>
      </c>
      <c r="E55" s="13"/>
    </row>
    <row r="56" spans="1:6" ht="18" customHeight="1" x14ac:dyDescent="0.2">
      <c r="A56" s="8" t="s">
        <v>72</v>
      </c>
      <c r="B56" s="8" t="s">
        <v>73</v>
      </c>
      <c r="C56" s="85">
        <v>199000000</v>
      </c>
      <c r="D56" s="155">
        <f>('Detalle de ejecución-Abril 2026'!F265)</f>
        <v>48000000</v>
      </c>
      <c r="E56" s="13"/>
    </row>
    <row r="57" spans="1:6" ht="18" customHeight="1" x14ac:dyDescent="0.2">
      <c r="A57" s="8" t="s">
        <v>74</v>
      </c>
      <c r="B57" s="8" t="s">
        <v>75</v>
      </c>
      <c r="C57" s="85">
        <v>0</v>
      </c>
      <c r="D57" s="155">
        <v>0</v>
      </c>
      <c r="E57" s="13"/>
    </row>
    <row r="58" spans="1:6" ht="18" customHeight="1" x14ac:dyDescent="0.2">
      <c r="A58" s="8" t="s">
        <v>76</v>
      </c>
      <c r="B58" s="8" t="s">
        <v>420</v>
      </c>
      <c r="C58" s="85">
        <v>1856925000</v>
      </c>
      <c r="D58" s="154">
        <f>+'Detalle de ejecución-Abril 2026'!F269</f>
        <v>22105932</v>
      </c>
      <c r="E58" s="13"/>
    </row>
    <row r="59" spans="1:6" ht="18" customHeight="1" x14ac:dyDescent="0.2">
      <c r="A59" s="8" t="s">
        <v>77</v>
      </c>
      <c r="B59" s="8" t="s">
        <v>78</v>
      </c>
      <c r="C59" s="85">
        <v>0</v>
      </c>
      <c r="D59" s="155">
        <v>0</v>
      </c>
      <c r="E59" s="13"/>
    </row>
    <row r="60" spans="1:6" ht="18" customHeight="1" x14ac:dyDescent="0.2">
      <c r="A60" s="8" t="s">
        <v>79</v>
      </c>
      <c r="B60" s="8" t="s">
        <v>80</v>
      </c>
      <c r="C60" s="85">
        <v>0</v>
      </c>
      <c r="D60" s="155">
        <v>0</v>
      </c>
      <c r="E60" s="13"/>
    </row>
    <row r="61" spans="1:6" ht="18" customHeight="1" x14ac:dyDescent="0.2">
      <c r="A61" s="8" t="s">
        <v>81</v>
      </c>
      <c r="B61" s="8" t="s">
        <v>82</v>
      </c>
      <c r="C61" s="85">
        <v>0</v>
      </c>
      <c r="D61" s="155">
        <v>0</v>
      </c>
      <c r="E61" s="13"/>
    </row>
    <row r="62" spans="1:6" ht="18" customHeight="1" x14ac:dyDescent="0.2">
      <c r="A62" s="8"/>
      <c r="B62" s="8"/>
      <c r="C62" s="85"/>
      <c r="D62" s="155"/>
      <c r="E62" s="13"/>
    </row>
    <row r="63" spans="1:6" s="7" customFormat="1" ht="19.899999999999999" customHeight="1" x14ac:dyDescent="0.25">
      <c r="A63" s="5" t="s">
        <v>83</v>
      </c>
      <c r="B63" s="5" t="s">
        <v>84</v>
      </c>
      <c r="C63" s="84">
        <f>SUM(C64:C71)</f>
        <v>42400000</v>
      </c>
      <c r="D63" s="153">
        <f>SUM(D64:D71)</f>
        <v>17500</v>
      </c>
      <c r="E63" s="14"/>
      <c r="F63" s="6"/>
    </row>
    <row r="64" spans="1:6" ht="18" customHeight="1" x14ac:dyDescent="0.2">
      <c r="A64" s="8" t="s">
        <v>85</v>
      </c>
      <c r="B64" s="8" t="s">
        <v>86</v>
      </c>
      <c r="C64" s="85">
        <v>11200000</v>
      </c>
      <c r="D64" s="155">
        <v>0</v>
      </c>
      <c r="E64" s="13"/>
    </row>
    <row r="65" spans="1:6" ht="18" customHeight="1" x14ac:dyDescent="0.2">
      <c r="A65" s="8" t="s">
        <v>87</v>
      </c>
      <c r="B65" s="8" t="s">
        <v>421</v>
      </c>
      <c r="C65" s="85">
        <v>700000</v>
      </c>
      <c r="D65" s="155">
        <f>+'Detalle de ejecución-Abril 2026'!E302</f>
        <v>0</v>
      </c>
      <c r="E65" s="13"/>
    </row>
    <row r="66" spans="1:6" ht="18" customHeight="1" x14ac:dyDescent="0.2">
      <c r="A66" s="8" t="s">
        <v>88</v>
      </c>
      <c r="B66" s="8" t="s">
        <v>89</v>
      </c>
      <c r="C66" s="85">
        <v>17000000</v>
      </c>
      <c r="D66" s="155">
        <f>('[1] Detalle Ejecucion Junio'!F284)</f>
        <v>0</v>
      </c>
      <c r="E66" s="13"/>
    </row>
    <row r="67" spans="1:6" ht="18" customHeight="1" x14ac:dyDescent="0.2">
      <c r="A67" s="8" t="s">
        <v>90</v>
      </c>
      <c r="B67" s="8" t="s">
        <v>91</v>
      </c>
      <c r="C67" s="85">
        <v>8500000</v>
      </c>
      <c r="D67" s="155">
        <f>+'Detalle de ejecución-Abril 2026'!F296</f>
        <v>17500</v>
      </c>
      <c r="E67" s="13"/>
    </row>
    <row r="68" spans="1:6" ht="18" customHeight="1" x14ac:dyDescent="0.2">
      <c r="A68" s="8" t="s">
        <v>92</v>
      </c>
      <c r="B68" s="8" t="s">
        <v>93</v>
      </c>
      <c r="C68" s="85">
        <v>0</v>
      </c>
      <c r="D68" s="155">
        <f>('[1] Detalle Ejecucion Junio'!F296)</f>
        <v>0</v>
      </c>
      <c r="E68" s="13"/>
    </row>
    <row r="69" spans="1:6" ht="18" customHeight="1" x14ac:dyDescent="0.2">
      <c r="A69" s="8" t="s">
        <v>94</v>
      </c>
      <c r="B69" s="8" t="s">
        <v>95</v>
      </c>
      <c r="C69" s="85">
        <v>0</v>
      </c>
      <c r="D69" s="155">
        <f>('[1] Detalle Ejecucion Junio'!F296)</f>
        <v>0</v>
      </c>
      <c r="E69" s="13"/>
    </row>
    <row r="70" spans="1:6" ht="18" customHeight="1" x14ac:dyDescent="0.2">
      <c r="A70" s="8" t="s">
        <v>96</v>
      </c>
      <c r="B70" s="8" t="s">
        <v>97</v>
      </c>
      <c r="C70" s="85">
        <v>5000000</v>
      </c>
      <c r="D70" s="155">
        <f>('[1] Detalle Ejecucion Junio'!F299)</f>
        <v>0</v>
      </c>
      <c r="E70" s="13"/>
    </row>
    <row r="71" spans="1:6" ht="18" customHeight="1" x14ac:dyDescent="0.2">
      <c r="A71" s="8" t="s">
        <v>98</v>
      </c>
      <c r="B71" s="8" t="s">
        <v>422</v>
      </c>
      <c r="C71" s="85">
        <v>0</v>
      </c>
      <c r="D71" s="155">
        <v>0</v>
      </c>
      <c r="E71" s="13"/>
    </row>
    <row r="72" spans="1:6" ht="18" customHeight="1" x14ac:dyDescent="0.2">
      <c r="A72" s="8"/>
      <c r="B72" s="8"/>
      <c r="C72" s="85"/>
      <c r="D72" s="155"/>
      <c r="E72" s="13"/>
    </row>
    <row r="73" spans="1:6" s="7" customFormat="1" ht="19.899999999999999" customHeight="1" x14ac:dyDescent="0.25">
      <c r="A73" s="5" t="s">
        <v>99</v>
      </c>
      <c r="B73" s="5" t="s">
        <v>100</v>
      </c>
      <c r="C73" s="84">
        <f>SUM(C74:C76)</f>
        <v>5051659</v>
      </c>
      <c r="D73" s="156">
        <f>SUM(D74:D76)</f>
        <v>0</v>
      </c>
      <c r="E73" s="14"/>
      <c r="F73" s="6"/>
    </row>
    <row r="74" spans="1:6" ht="18" customHeight="1" x14ac:dyDescent="0.2">
      <c r="A74" s="8" t="s">
        <v>101</v>
      </c>
      <c r="B74" s="8" t="s">
        <v>102</v>
      </c>
      <c r="C74" s="85">
        <v>5051659</v>
      </c>
      <c r="D74" s="155">
        <v>0</v>
      </c>
      <c r="E74" s="13"/>
    </row>
    <row r="75" spans="1:6" ht="18" customHeight="1" x14ac:dyDescent="0.2">
      <c r="A75" s="8" t="s">
        <v>103</v>
      </c>
      <c r="B75" s="8" t="s">
        <v>104</v>
      </c>
      <c r="C75" s="85">
        <v>0</v>
      </c>
      <c r="D75" s="155">
        <v>0</v>
      </c>
      <c r="E75" s="13"/>
    </row>
    <row r="76" spans="1:6" ht="18" customHeight="1" x14ac:dyDescent="0.2">
      <c r="A76" s="8" t="s">
        <v>105</v>
      </c>
      <c r="B76" s="8" t="s">
        <v>106</v>
      </c>
      <c r="C76" s="85">
        <v>0</v>
      </c>
      <c r="D76" s="155">
        <v>0</v>
      </c>
      <c r="E76" s="13"/>
    </row>
    <row r="77" spans="1:6" ht="18" customHeight="1" x14ac:dyDescent="0.2">
      <c r="A77" s="8"/>
      <c r="B77" s="8"/>
      <c r="C77" s="85"/>
      <c r="D77" s="155"/>
      <c r="E77" s="13"/>
    </row>
    <row r="78" spans="1:6" s="7" customFormat="1" ht="19.899999999999999" customHeight="1" x14ac:dyDescent="0.25">
      <c r="A78" s="5">
        <v>2.8</v>
      </c>
      <c r="B78" s="5" t="s">
        <v>536</v>
      </c>
      <c r="C78" s="84">
        <f>SUM(C79:C81)</f>
        <v>0</v>
      </c>
      <c r="D78" s="156">
        <f>SUM(D79:D81)</f>
        <v>0</v>
      </c>
      <c r="E78" s="14"/>
      <c r="F78" s="6"/>
    </row>
    <row r="79" spans="1:6" ht="18" customHeight="1" x14ac:dyDescent="0.2">
      <c r="A79" s="22" t="s">
        <v>537</v>
      </c>
      <c r="B79" s="8" t="s">
        <v>595</v>
      </c>
      <c r="C79" s="92">
        <v>0</v>
      </c>
      <c r="D79" s="93">
        <v>0</v>
      </c>
      <c r="E79" s="13"/>
    </row>
    <row r="80" spans="1:6" ht="18" customHeight="1" x14ac:dyDescent="0.2">
      <c r="A80" s="94" t="s">
        <v>538</v>
      </c>
      <c r="B80" s="8" t="s">
        <v>541</v>
      </c>
      <c r="C80" s="92">
        <v>0</v>
      </c>
      <c r="D80" s="93">
        <v>0</v>
      </c>
      <c r="E80" s="13"/>
    </row>
    <row r="81" spans="1:6" ht="18" customHeight="1" x14ac:dyDescent="0.2">
      <c r="A81" s="8"/>
      <c r="B81" s="8"/>
      <c r="C81" s="85"/>
      <c r="D81" s="155"/>
      <c r="E81" s="13"/>
    </row>
    <row r="82" spans="1:6" s="7" customFormat="1" ht="19.899999999999999" customHeight="1" x14ac:dyDescent="0.25">
      <c r="A82" s="5">
        <v>2.9</v>
      </c>
      <c r="B82" s="5" t="s">
        <v>542</v>
      </c>
      <c r="C82" s="84">
        <f>SUM(C83:C85)</f>
        <v>0</v>
      </c>
      <c r="D82" s="156">
        <f>SUM(D83:D85)</f>
        <v>0</v>
      </c>
      <c r="E82" s="14"/>
      <c r="F82" s="6"/>
    </row>
    <row r="83" spans="1:6" ht="18" customHeight="1" x14ac:dyDescent="0.2">
      <c r="A83" s="22" t="s">
        <v>539</v>
      </c>
      <c r="B83" s="8" t="s">
        <v>543</v>
      </c>
      <c r="C83" s="92">
        <v>0</v>
      </c>
      <c r="D83" s="93">
        <v>0</v>
      </c>
      <c r="E83" s="13"/>
    </row>
    <row r="84" spans="1:6" ht="18" customHeight="1" x14ac:dyDescent="0.2">
      <c r="A84" s="94" t="s">
        <v>540</v>
      </c>
      <c r="B84" s="8" t="s">
        <v>544</v>
      </c>
      <c r="C84" s="92">
        <v>0</v>
      </c>
      <c r="D84" s="93">
        <v>0</v>
      </c>
      <c r="E84" s="13"/>
    </row>
    <row r="85" spans="1:6" ht="18" customHeight="1" x14ac:dyDescent="0.2">
      <c r="A85" s="8"/>
      <c r="B85" s="8"/>
      <c r="C85" s="85"/>
      <c r="D85" s="155"/>
      <c r="E85" s="13"/>
    </row>
    <row r="86" spans="1:6" ht="18" customHeight="1" x14ac:dyDescent="0.2">
      <c r="A86" s="8"/>
      <c r="B86" s="8"/>
      <c r="C86" s="85"/>
      <c r="D86" s="155"/>
      <c r="E86" s="13"/>
    </row>
    <row r="87" spans="1:6" ht="18" customHeight="1" x14ac:dyDescent="0.2">
      <c r="A87" s="8"/>
      <c r="B87" s="8"/>
      <c r="C87" s="85"/>
      <c r="D87" s="85"/>
      <c r="E87" s="13"/>
    </row>
    <row r="88" spans="1:6" x14ac:dyDescent="0.2">
      <c r="B88" s="8"/>
      <c r="C88" s="87"/>
      <c r="D88" s="10"/>
      <c r="E88" s="10"/>
    </row>
    <row r="89" spans="1:6" ht="19.899999999999999" customHeight="1" x14ac:dyDescent="0.2">
      <c r="B89" s="8" t="s">
        <v>623</v>
      </c>
      <c r="C89" s="210" t="s">
        <v>111</v>
      </c>
      <c r="D89" s="210"/>
      <c r="E89" s="11"/>
    </row>
    <row r="90" spans="1:6" ht="19.899999999999999" customHeight="1" x14ac:dyDescent="0.25">
      <c r="B90" s="3" t="s">
        <v>624</v>
      </c>
      <c r="C90" s="209" t="s">
        <v>510</v>
      </c>
      <c r="D90" s="209"/>
      <c r="E90" s="15"/>
    </row>
    <row r="91" spans="1:6" x14ac:dyDescent="0.2">
      <c r="B91" s="8"/>
      <c r="C91" s="87"/>
      <c r="D91" s="10"/>
      <c r="E91" s="10"/>
    </row>
    <row r="92" spans="1:6" x14ac:dyDescent="0.2">
      <c r="B92" s="87"/>
      <c r="C92" s="87"/>
      <c r="D92" s="10"/>
      <c r="E92" s="10"/>
    </row>
    <row r="93" spans="1:6" x14ac:dyDescent="0.2">
      <c r="B93" s="87"/>
      <c r="C93" s="87"/>
      <c r="D93" s="10"/>
      <c r="E93" s="10"/>
    </row>
    <row r="94" spans="1:6" x14ac:dyDescent="0.2">
      <c r="D94" s="10"/>
      <c r="E94" s="10"/>
    </row>
    <row r="95" spans="1:6" ht="18" customHeight="1" x14ac:dyDescent="0.2">
      <c r="B95" s="213" t="s">
        <v>112</v>
      </c>
      <c r="C95" s="213"/>
      <c r="D95" s="213"/>
    </row>
    <row r="96" spans="1:6" ht="18" customHeight="1" x14ac:dyDescent="0.25">
      <c r="B96" s="208" t="s">
        <v>113</v>
      </c>
      <c r="C96" s="208"/>
      <c r="D96" s="208"/>
    </row>
  </sheetData>
  <mergeCells count="8">
    <mergeCell ref="B96:D96"/>
    <mergeCell ref="C90:D90"/>
    <mergeCell ref="C89:D89"/>
    <mergeCell ref="A9:D9"/>
    <mergeCell ref="A10:D10"/>
    <mergeCell ref="A11:D11"/>
    <mergeCell ref="A12:D12"/>
    <mergeCell ref="B95:D95"/>
  </mergeCells>
  <pageMargins left="0.78740157480314965" right="0.31496062992125984" top="0.35433070866141736" bottom="0.6" header="0.31496062992125984" footer="0.31496062992125984"/>
  <pageSetup scale="67" fitToHeight="0" orientation="portrait" r:id="rId1"/>
  <rowBreaks count="1" manualBreakCount="1">
    <brk id="53" max="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B570FE-C144-4AF8-8379-31C4BFE01E2E}">
  <sheetPr>
    <tabColor rgb="FFFFC000"/>
  </sheetPr>
  <dimension ref="A1:N163"/>
  <sheetViews>
    <sheetView tabSelected="1" view="pageBreakPreview" topLeftCell="C102" zoomScale="80" zoomScaleNormal="80" zoomScaleSheetLayoutView="80" workbookViewId="0">
      <selection activeCell="H13" sqref="H13"/>
    </sheetView>
  </sheetViews>
  <sheetFormatPr baseColWidth="10" defaultColWidth="9.140625" defaultRowHeight="14.25" x14ac:dyDescent="0.2"/>
  <cols>
    <col min="1" max="1" width="58.28515625" style="187" customWidth="1"/>
    <col min="2" max="2" width="22.7109375" style="187" customWidth="1"/>
    <col min="3" max="3" width="23" style="187" customWidth="1"/>
    <col min="4" max="6" width="25.5703125" style="187" customWidth="1"/>
    <col min="7" max="7" width="24.85546875" style="187" customWidth="1"/>
    <col min="8" max="8" width="24.42578125" style="187" customWidth="1"/>
    <col min="9" max="9" width="27.85546875" style="187" customWidth="1"/>
    <col min="10" max="10" width="19.42578125" style="187" bestFit="1" customWidth="1"/>
    <col min="11" max="11" width="22.7109375" style="187" bestFit="1" customWidth="1"/>
    <col min="12" max="16384" width="9.140625" style="187"/>
  </cols>
  <sheetData>
    <row r="1" spans="1:11" x14ac:dyDescent="0.2">
      <c r="A1" s="187" t="s">
        <v>492</v>
      </c>
    </row>
    <row r="7" spans="1:11" ht="24.75" customHeight="1" x14ac:dyDescent="0.2"/>
    <row r="9" spans="1:11" ht="24.75" customHeight="1" x14ac:dyDescent="0.25">
      <c r="A9" s="214" t="s">
        <v>347</v>
      </c>
      <c r="B9" s="214"/>
      <c r="C9" s="214"/>
      <c r="D9" s="214"/>
      <c r="E9" s="214"/>
      <c r="F9" s="214"/>
      <c r="G9" s="214"/>
    </row>
    <row r="10" spans="1:11" ht="23.25" customHeight="1" x14ac:dyDescent="0.2">
      <c r="A10" s="215" t="s">
        <v>114</v>
      </c>
      <c r="B10" s="215"/>
      <c r="C10" s="215"/>
      <c r="D10" s="215"/>
      <c r="E10" s="215"/>
      <c r="F10" s="215"/>
      <c r="G10" s="215"/>
    </row>
    <row r="11" spans="1:11" ht="24" customHeight="1" x14ac:dyDescent="0.2">
      <c r="A11" s="215" t="s">
        <v>348</v>
      </c>
      <c r="B11" s="215"/>
      <c r="C11" s="215"/>
      <c r="D11" s="215"/>
      <c r="E11" s="215"/>
      <c r="F11" s="215"/>
      <c r="G11" s="215"/>
    </row>
    <row r="12" spans="1:11" ht="24" customHeight="1" x14ac:dyDescent="0.2">
      <c r="A12" s="215" t="s">
        <v>1</v>
      </c>
      <c r="B12" s="215"/>
      <c r="C12" s="215"/>
      <c r="D12" s="215"/>
      <c r="E12" s="215"/>
      <c r="F12" s="215"/>
      <c r="G12" s="215"/>
    </row>
    <row r="13" spans="1:11" ht="19.149999999999999" customHeight="1" thickBot="1" x14ac:dyDescent="0.25">
      <c r="A13" s="106"/>
      <c r="B13" s="106"/>
      <c r="C13" s="106"/>
      <c r="D13" s="106"/>
      <c r="E13" s="106"/>
      <c r="F13" s="106"/>
      <c r="G13" s="106"/>
    </row>
    <row r="14" spans="1:11" s="19" customFormat="1" ht="45" customHeight="1" thickBot="1" x14ac:dyDescent="0.25">
      <c r="A14" s="148" t="s">
        <v>596</v>
      </c>
      <c r="B14" s="149" t="s">
        <v>597</v>
      </c>
      <c r="C14" s="149" t="s">
        <v>733</v>
      </c>
      <c r="D14" s="149" t="s">
        <v>734</v>
      </c>
      <c r="E14" s="149" t="s">
        <v>735</v>
      </c>
      <c r="F14" s="149" t="s">
        <v>429</v>
      </c>
      <c r="G14" s="150" t="s">
        <v>598</v>
      </c>
    </row>
    <row r="15" spans="1:11" s="19" customFormat="1" ht="28.15" customHeight="1" x14ac:dyDescent="0.2">
      <c r="A15" s="184" t="s">
        <v>353</v>
      </c>
      <c r="B15" s="185"/>
      <c r="C15" s="185"/>
      <c r="D15" s="185"/>
      <c r="E15" s="185"/>
      <c r="F15" s="185"/>
      <c r="G15" s="186"/>
      <c r="K15" s="20"/>
    </row>
    <row r="16" spans="1:11" s="19" customFormat="1" ht="25.15" customHeight="1" x14ac:dyDescent="0.25">
      <c r="A16" s="107" t="s">
        <v>526</v>
      </c>
      <c r="B16" s="132">
        <f>B17+B18</f>
        <v>1198320000</v>
      </c>
      <c r="C16" s="133">
        <f>C17+C18</f>
        <v>7729356.9000000004</v>
      </c>
      <c r="D16" s="133">
        <f>D17+D18</f>
        <v>8686067.0399999991</v>
      </c>
      <c r="E16" s="133">
        <f>E17+E18</f>
        <v>1359112.5</v>
      </c>
      <c r="F16" s="133">
        <f>F17+F18</f>
        <v>1378376.99</v>
      </c>
      <c r="G16" s="134">
        <f>SUM(C16:F16)</f>
        <v>19152913.429999996</v>
      </c>
      <c r="H16" s="179"/>
      <c r="I16" s="26"/>
    </row>
    <row r="17" spans="1:14" s="19" customFormat="1" ht="19.899999999999999" customHeight="1" x14ac:dyDescent="0.2">
      <c r="A17" s="108" t="s">
        <v>354</v>
      </c>
      <c r="B17" s="135">
        <v>1138320000</v>
      </c>
      <c r="C17" s="136">
        <v>0</v>
      </c>
      <c r="D17" s="136">
        <v>3792412.15</v>
      </c>
      <c r="E17" s="136">
        <v>0</v>
      </c>
      <c r="F17" s="181">
        <v>0</v>
      </c>
      <c r="G17" s="137">
        <f>SUM(C17:F17)</f>
        <v>3792412.15</v>
      </c>
      <c r="H17" s="21"/>
      <c r="I17" s="21"/>
      <c r="K17" s="21"/>
    </row>
    <row r="18" spans="1:14" s="19" customFormat="1" ht="22.9" customHeight="1" x14ac:dyDescent="0.35">
      <c r="A18" s="108" t="s">
        <v>355</v>
      </c>
      <c r="B18" s="138">
        <v>60000000</v>
      </c>
      <c r="C18" s="139">
        <v>7729356.9000000004</v>
      </c>
      <c r="D18" s="139">
        <v>4893654.8899999997</v>
      </c>
      <c r="E18" s="139">
        <v>1359112.5</v>
      </c>
      <c r="F18" s="139">
        <v>1378376.99</v>
      </c>
      <c r="G18" s="140">
        <f>SUM(C18:F18)</f>
        <v>15360501.279999999</v>
      </c>
      <c r="H18" s="21"/>
      <c r="I18" s="21"/>
      <c r="K18" s="21"/>
    </row>
    <row r="19" spans="1:14" s="19" customFormat="1" ht="25.15" customHeight="1" x14ac:dyDescent="0.2">
      <c r="A19" s="109"/>
      <c r="B19" s="135"/>
      <c r="C19" s="136"/>
      <c r="D19" s="136"/>
      <c r="E19" s="136"/>
      <c r="F19" s="182"/>
      <c r="G19" s="137"/>
      <c r="H19" s="21"/>
      <c r="I19" s="21"/>
      <c r="K19" s="21"/>
    </row>
    <row r="20" spans="1:14" s="19" customFormat="1" ht="25.15" customHeight="1" x14ac:dyDescent="0.25">
      <c r="A20" s="107" t="s">
        <v>527</v>
      </c>
      <c r="B20" s="132">
        <f>B21</f>
        <v>1332747026</v>
      </c>
      <c r="C20" s="133">
        <f t="shared" ref="C20:D20" si="0">C21</f>
        <v>293805.36</v>
      </c>
      <c r="D20" s="133">
        <f t="shared" si="0"/>
        <v>364217</v>
      </c>
      <c r="E20" s="133">
        <f>E21</f>
        <v>148042.5</v>
      </c>
      <c r="F20" s="133">
        <f>F21</f>
        <v>155193.4</v>
      </c>
      <c r="G20" s="134">
        <f>+C20+D20+E20+F20</f>
        <v>961258.26</v>
      </c>
      <c r="H20" s="21"/>
      <c r="I20" s="26"/>
    </row>
    <row r="21" spans="1:14" s="19" customFormat="1" ht="22.15" customHeight="1" x14ac:dyDescent="0.35">
      <c r="A21" s="108" t="s">
        <v>528</v>
      </c>
      <c r="B21" s="138">
        <v>1332747026</v>
      </c>
      <c r="C21" s="139">
        <v>293805.36</v>
      </c>
      <c r="D21" s="139">
        <v>364217</v>
      </c>
      <c r="E21" s="139">
        <v>148042.5</v>
      </c>
      <c r="F21" s="139">
        <v>155193.4</v>
      </c>
      <c r="G21" s="140">
        <f>SUM(C21:F21)</f>
        <v>961258.26</v>
      </c>
      <c r="H21" s="116"/>
      <c r="I21" s="116"/>
      <c r="J21" s="168"/>
      <c r="K21" s="116"/>
      <c r="L21" s="168"/>
      <c r="M21" s="168"/>
      <c r="N21" s="168"/>
    </row>
    <row r="22" spans="1:14" s="19" customFormat="1" ht="30.6" customHeight="1" x14ac:dyDescent="0.4">
      <c r="A22" s="141" t="s">
        <v>356</v>
      </c>
      <c r="B22" s="142">
        <f>B16+B20</f>
        <v>2531067026</v>
      </c>
      <c r="C22" s="143">
        <f>C16+C20</f>
        <v>8023162.2600000007</v>
      </c>
      <c r="D22" s="143">
        <f>+D20+D16</f>
        <v>9050284.0399999991</v>
      </c>
      <c r="E22" s="143">
        <f>E16+E20</f>
        <v>1507155</v>
      </c>
      <c r="F22" s="143">
        <f>F16+F20</f>
        <v>1533570.39</v>
      </c>
      <c r="G22" s="144">
        <f>SUM(C22:F22)</f>
        <v>20114171.690000001</v>
      </c>
      <c r="H22" s="21"/>
      <c r="I22" s="26"/>
      <c r="K22" s="21"/>
    </row>
    <row r="23" spans="1:14" s="19" customFormat="1" ht="25.15" customHeight="1" x14ac:dyDescent="0.2">
      <c r="A23" s="109"/>
      <c r="B23" s="135"/>
      <c r="C23" s="136"/>
      <c r="D23" s="136"/>
      <c r="E23" s="136"/>
      <c r="F23" s="136"/>
      <c r="G23" s="137"/>
      <c r="H23" s="21"/>
      <c r="I23" s="21"/>
      <c r="K23" s="21"/>
    </row>
    <row r="24" spans="1:14" s="19" customFormat="1" ht="25.15" customHeight="1" x14ac:dyDescent="0.2">
      <c r="A24" s="109"/>
      <c r="B24" s="135"/>
      <c r="C24" s="136"/>
      <c r="D24" s="136"/>
      <c r="E24" s="136"/>
      <c r="F24" s="136"/>
      <c r="G24" s="137"/>
      <c r="H24" s="21"/>
      <c r="I24" s="21"/>
      <c r="K24" s="21"/>
    </row>
    <row r="25" spans="1:14" s="147" customFormat="1" ht="28.15" customHeight="1" x14ac:dyDescent="0.25">
      <c r="A25" s="151" t="s">
        <v>357</v>
      </c>
      <c r="B25" s="174">
        <f>SUM(B26+B34+B46+B57+B68+B78+B89+B95+B100)</f>
        <v>2531067026</v>
      </c>
      <c r="C25" s="175">
        <f>SUM(C26+C34+C46+C57+C68+C78+C89+C95+C100)</f>
        <v>55674394.350000001</v>
      </c>
      <c r="D25" s="175">
        <f>SUM(D26+D34+D46+D57+D68+D78+D89+D95+D100)</f>
        <v>121818688.38</v>
      </c>
      <c r="E25" s="175">
        <f>SUM(E26+E34+E46+E57+E68+E78+E89+E95+E100)</f>
        <v>421671228.59999996</v>
      </c>
      <c r="F25" s="175">
        <f>SUM(F26+F34+F46+F57+F68+F78+F89+F95+F100)</f>
        <v>89900223.379999995</v>
      </c>
      <c r="G25" s="176">
        <f t="shared" ref="G25:G31" si="1">SUM(C25:F25)</f>
        <v>689064534.70999992</v>
      </c>
      <c r="K25" s="177"/>
    </row>
    <row r="26" spans="1:14" s="19" customFormat="1" ht="25.15" customHeight="1" x14ac:dyDescent="0.25">
      <c r="A26" s="107" t="s">
        <v>358</v>
      </c>
      <c r="B26" s="132">
        <f>SUM(B27:B31)</f>
        <v>270675000</v>
      </c>
      <c r="C26" s="133">
        <f>SUM(C27:C31)</f>
        <v>12877857.060000001</v>
      </c>
      <c r="D26" s="133">
        <f>SUM(D27:D31)</f>
        <v>13277530.330000002</v>
      </c>
      <c r="E26" s="133">
        <f>SUM(E27:E31)</f>
        <v>13873781.35</v>
      </c>
      <c r="F26" s="133">
        <f>SUM(F27:F31)</f>
        <v>15563336.860000001</v>
      </c>
      <c r="G26" s="134">
        <f t="shared" si="1"/>
        <v>55592505.600000001</v>
      </c>
      <c r="H26" s="179"/>
      <c r="I26" s="26"/>
    </row>
    <row r="27" spans="1:14" s="19" customFormat="1" ht="19.899999999999999" customHeight="1" x14ac:dyDescent="0.2">
      <c r="A27" s="108" t="s">
        <v>359</v>
      </c>
      <c r="B27" s="135">
        <v>147190000</v>
      </c>
      <c r="C27" s="136">
        <f>('[2]Detalle de ejecución-Enero 2026'!F16)</f>
        <v>9023933.3300000001</v>
      </c>
      <c r="D27" s="136">
        <f>+'[3]Detalle de ejecución-Feb 2026'!$E$17</f>
        <v>9034600</v>
      </c>
      <c r="E27" s="136">
        <f>+'[4]Detalle de ejecución-Marzo 2026'!$E$16</f>
        <v>8954600</v>
      </c>
      <c r="F27" s="136">
        <f>('Detalle de ejecución-Abril 2026'!F16)</f>
        <v>11060829.48</v>
      </c>
      <c r="G27" s="137">
        <f t="shared" si="1"/>
        <v>38073962.810000002</v>
      </c>
      <c r="H27" s="21"/>
      <c r="I27" s="21"/>
      <c r="K27" s="21"/>
    </row>
    <row r="28" spans="1:14" s="19" customFormat="1" ht="19.899999999999999" customHeight="1" x14ac:dyDescent="0.2">
      <c r="A28" s="108" t="s">
        <v>360</v>
      </c>
      <c r="B28" s="135">
        <v>35320000</v>
      </c>
      <c r="C28" s="136">
        <f>('[2]Detalle de ejecución-Enero 2026'!F23)</f>
        <v>1097833.2</v>
      </c>
      <c r="D28" s="136">
        <f>+'[3]Detalle de ejecución-Feb 2026'!$E$23</f>
        <v>1599404.97</v>
      </c>
      <c r="E28" s="136">
        <f>+'[4]Detalle de ejecución-Marzo 2026'!$E$23</f>
        <v>1675162.52</v>
      </c>
      <c r="F28" s="136">
        <f>('Detalle de ejecución-Abril 2026'!F30)</f>
        <v>1737074.6600000001</v>
      </c>
      <c r="G28" s="137">
        <f t="shared" si="1"/>
        <v>6109475.3499999996</v>
      </c>
      <c r="H28" s="21"/>
      <c r="I28" s="21"/>
      <c r="K28" s="21"/>
    </row>
    <row r="29" spans="1:14" s="19" customFormat="1" ht="19.899999999999999" customHeight="1" x14ac:dyDescent="0.2">
      <c r="A29" s="108" t="s">
        <v>361</v>
      </c>
      <c r="B29" s="135">
        <v>14520000</v>
      </c>
      <c r="C29" s="136">
        <f>('[2]Detalle de ejecución-Enero 2026'!F38)</f>
        <v>1040000</v>
      </c>
      <c r="D29" s="136">
        <f>+'[3]Detalle de ejecución-Feb 2026'!$E$43</f>
        <v>1083278</v>
      </c>
      <c r="E29" s="136">
        <f>+'[4]Detalle de ejecución-Marzo 2026'!$E$44</f>
        <v>1113910.3999999999</v>
      </c>
      <c r="F29" s="136">
        <f>('Detalle de ejecución-Abril 2026'!F51)</f>
        <v>1055825.9199999999</v>
      </c>
      <c r="G29" s="137">
        <f t="shared" si="1"/>
        <v>4293014.32</v>
      </c>
      <c r="H29" s="21"/>
      <c r="I29" s="21"/>
      <c r="K29" s="21"/>
    </row>
    <row r="30" spans="1:14" s="19" customFormat="1" ht="19.899999999999999" customHeight="1" x14ac:dyDescent="0.2">
      <c r="A30" s="108" t="s">
        <v>362</v>
      </c>
      <c r="B30" s="135">
        <v>56645000</v>
      </c>
      <c r="C30" s="136">
        <f>('[2]Detalle de ejecución-Enero 2026'!F45)</f>
        <v>481259.80999999994</v>
      </c>
      <c r="D30" s="136">
        <f>+'[3]Detalle de ejecución-Feb 2026'!$E$51</f>
        <v>309183.21000000002</v>
      </c>
      <c r="E30" s="136">
        <f>+'[4]Detalle de ejecución-Marzo 2026'!$E$52</f>
        <v>281804.33999999997</v>
      </c>
      <c r="F30" s="136">
        <f>('Detalle de ejecución-Abril 2026'!F60)</f>
        <v>440133.83</v>
      </c>
      <c r="G30" s="137">
        <f t="shared" si="1"/>
        <v>1512381.19</v>
      </c>
      <c r="H30" s="21"/>
      <c r="I30" s="21"/>
      <c r="K30" s="21"/>
    </row>
    <row r="31" spans="1:14" s="19" customFormat="1" ht="19.899999999999999" customHeight="1" x14ac:dyDescent="0.2">
      <c r="A31" s="108" t="s">
        <v>512</v>
      </c>
      <c r="B31" s="135">
        <v>17000000</v>
      </c>
      <c r="C31" s="136">
        <f>('[2]Detalle de ejecución-Enero 2026'!F55)</f>
        <v>1234830.72</v>
      </c>
      <c r="D31" s="136">
        <f>+'[3]Detalle de ejecución-Feb 2026'!$E$58</f>
        <v>1251064.1500000001</v>
      </c>
      <c r="E31" s="136">
        <f>+'[4]Detalle de ejecución-Marzo 2026'!$E$60</f>
        <v>1848304.09</v>
      </c>
      <c r="F31" s="136">
        <f>('Detalle de ejecución-Abril 2026'!F69)</f>
        <v>1269472.97</v>
      </c>
      <c r="G31" s="137">
        <f t="shared" si="1"/>
        <v>5603671.9299999997</v>
      </c>
      <c r="H31" s="21"/>
      <c r="I31" s="21"/>
      <c r="K31" s="21"/>
    </row>
    <row r="32" spans="1:14" s="19" customFormat="1" ht="19.899999999999999" customHeight="1" x14ac:dyDescent="0.2">
      <c r="A32" s="108"/>
      <c r="B32" s="135"/>
      <c r="C32" s="136"/>
      <c r="D32" s="136"/>
      <c r="E32" s="136"/>
      <c r="F32" s="136"/>
      <c r="G32" s="137"/>
      <c r="H32" s="21"/>
      <c r="I32" s="21"/>
      <c r="K32" s="21"/>
    </row>
    <row r="33" spans="1:14" s="19" customFormat="1" ht="25.15" customHeight="1" x14ac:dyDescent="0.2">
      <c r="A33" s="195"/>
      <c r="B33" s="178"/>
      <c r="C33" s="196"/>
      <c r="D33" s="196"/>
      <c r="E33" s="196"/>
      <c r="F33" s="196"/>
      <c r="G33" s="197"/>
      <c r="H33" s="198"/>
      <c r="I33" s="198"/>
      <c r="J33" s="199"/>
      <c r="K33" s="198"/>
      <c r="L33" s="199"/>
      <c r="M33" s="199"/>
      <c r="N33" s="199"/>
    </row>
    <row r="34" spans="1:14" s="19" customFormat="1" ht="25.15" customHeight="1" x14ac:dyDescent="0.25">
      <c r="A34" s="107" t="s">
        <v>363</v>
      </c>
      <c r="B34" s="132">
        <f>SUM(B35:B43)</f>
        <v>120649000</v>
      </c>
      <c r="C34" s="133">
        <f>SUM(C35:C43)</f>
        <v>6443300.9399999995</v>
      </c>
      <c r="D34" s="133">
        <f>SUM(D35:D43)</f>
        <v>5470766.4299999997</v>
      </c>
      <c r="E34" s="133">
        <f>SUM(E35:E43)</f>
        <v>4824233.9400000004</v>
      </c>
      <c r="F34" s="133">
        <f>SUM(F35:F43)</f>
        <v>2938222.24</v>
      </c>
      <c r="G34" s="134">
        <f>SUM(C34:F34)</f>
        <v>19676523.549999997</v>
      </c>
      <c r="H34" s="179"/>
      <c r="I34" s="26"/>
    </row>
    <row r="35" spans="1:14" s="19" customFormat="1" ht="19.899999999999999" customHeight="1" x14ac:dyDescent="0.2">
      <c r="A35" s="108" t="s">
        <v>364</v>
      </c>
      <c r="B35" s="135">
        <v>13820000</v>
      </c>
      <c r="C35" s="136">
        <f>('[2]Detalle de ejecución-Enero 2026'!F62)</f>
        <v>834248.29</v>
      </c>
      <c r="D35" s="136">
        <f>+'[3]Detalle de ejecución-Feb 2026'!$E$65</f>
        <v>843325.47</v>
      </c>
      <c r="E35" s="136">
        <f>+'[4]Detalle de ejecución-Marzo 2026'!$E$67</f>
        <v>1065111.9100000001</v>
      </c>
      <c r="F35" s="136">
        <f>('Detalle de ejecución-Abril 2026'!F77)</f>
        <v>862208.85000000009</v>
      </c>
      <c r="G35" s="137">
        <f>SUM(C35:F35)</f>
        <v>3604894.52</v>
      </c>
      <c r="H35" s="21"/>
      <c r="I35" s="21"/>
      <c r="K35" s="21"/>
    </row>
    <row r="36" spans="1:14" s="19" customFormat="1" ht="19.899999999999999" customHeight="1" x14ac:dyDescent="0.2">
      <c r="A36" s="108" t="s">
        <v>365</v>
      </c>
      <c r="B36" s="135">
        <v>515000</v>
      </c>
      <c r="C36" s="136">
        <f>('[2]Detalle de ejecución-Enero 2026'!F76)</f>
        <v>236</v>
      </c>
      <c r="D36" s="136">
        <f>+'[3]Detalle de ejecución-Feb 2026'!$E$79</f>
        <v>0</v>
      </c>
      <c r="E36" s="136">
        <f>+'[4]Detalle de ejecución-Marzo 2026'!$E$82</f>
        <v>0</v>
      </c>
      <c r="F36" s="136">
        <v>0</v>
      </c>
      <c r="G36" s="137">
        <f>SUM(C36:F36)</f>
        <v>236</v>
      </c>
      <c r="H36" s="21"/>
      <c r="I36" s="21"/>
      <c r="K36" s="21"/>
    </row>
    <row r="37" spans="1:14" s="19" customFormat="1" ht="19.899999999999999" customHeight="1" x14ac:dyDescent="0.2">
      <c r="A37" s="108" t="s">
        <v>366</v>
      </c>
      <c r="B37" s="135">
        <v>2500000</v>
      </c>
      <c r="C37" s="136" t="s">
        <v>619</v>
      </c>
      <c r="D37" s="136">
        <f>+'[3]Detalle de ejecución-Feb 2026'!$E$83</f>
        <v>8510</v>
      </c>
      <c r="E37" s="136">
        <f>+'[4]Detalle de ejecución-Marzo 2026'!$E$86</f>
        <v>0</v>
      </c>
      <c r="F37" s="136">
        <f>('Detalle de ejecución-Abril 2026'!F97)</f>
        <v>0</v>
      </c>
      <c r="G37" s="137">
        <f t="shared" ref="G37:G42" si="2">SUM(C37:F37)</f>
        <v>8510</v>
      </c>
      <c r="H37" s="21"/>
      <c r="I37" s="21"/>
      <c r="K37" s="21"/>
    </row>
    <row r="38" spans="1:14" s="19" customFormat="1" ht="19.899999999999999" customHeight="1" x14ac:dyDescent="0.2">
      <c r="A38" s="108" t="s">
        <v>367</v>
      </c>
      <c r="B38" s="135">
        <v>720000</v>
      </c>
      <c r="C38" s="136">
        <f>('[2]Detalle de ejecución-Enero 2026'!F85)</f>
        <v>75151</v>
      </c>
      <c r="D38" s="136">
        <f>+'[3]Detalle de ejecución-Feb 2026'!$E$88</f>
        <v>15000</v>
      </c>
      <c r="E38" s="136">
        <f>+'[4]Detalle de ejecución-Marzo 2026'!$E$91</f>
        <v>0</v>
      </c>
      <c r="F38" s="136">
        <f>('Detalle de ejecución-Abril 2026'!F103)</f>
        <v>0</v>
      </c>
      <c r="G38" s="137">
        <f t="shared" si="2"/>
        <v>90151</v>
      </c>
      <c r="H38" s="21"/>
      <c r="I38" s="21"/>
      <c r="K38" s="21"/>
    </row>
    <row r="39" spans="1:14" s="19" customFormat="1" ht="19.899999999999999" customHeight="1" x14ac:dyDescent="0.2">
      <c r="A39" s="108" t="s">
        <v>368</v>
      </c>
      <c r="B39" s="135">
        <v>15600000</v>
      </c>
      <c r="C39" s="136">
        <f>('[2]Detalle de ejecución-Enero 2026'!F93)</f>
        <v>2140130</v>
      </c>
      <c r="D39" s="136">
        <f>+'[3]Detalle de ejecución-Feb 2026'!$E$95</f>
        <v>938130</v>
      </c>
      <c r="E39" s="136">
        <f>+'[4]Detalle de ejecución-Marzo 2026'!$E$98</f>
        <v>79650</v>
      </c>
      <c r="F39" s="136">
        <f>('Detalle de ejecución-Abril 2026'!F110)</f>
        <v>312877</v>
      </c>
      <c r="G39" s="137">
        <f t="shared" si="2"/>
        <v>3470787</v>
      </c>
      <c r="H39" s="21"/>
      <c r="I39" s="21"/>
      <c r="K39" s="21"/>
    </row>
    <row r="40" spans="1:14" s="19" customFormat="1" ht="19.899999999999999" customHeight="1" x14ac:dyDescent="0.2">
      <c r="A40" s="108" t="s">
        <v>369</v>
      </c>
      <c r="B40" s="135">
        <v>18375000</v>
      </c>
      <c r="C40" s="136">
        <f>('[2]Detalle de ejecución-Enero 2026'!F102)</f>
        <v>871571.67999999993</v>
      </c>
      <c r="D40" s="136">
        <f>+'[3]Detalle de ejecución-Feb 2026'!$E$104</f>
        <v>766457.17999999993</v>
      </c>
      <c r="E40" s="136">
        <f>+'[4]Detalle de ejecución-Marzo 2026'!$E$107</f>
        <v>847691.04</v>
      </c>
      <c r="F40" s="136">
        <f>('Detalle de ejecución-Abril 2026'!F119)</f>
        <v>1167285.6299999999</v>
      </c>
      <c r="G40" s="137">
        <f t="shared" si="2"/>
        <v>3653005.53</v>
      </c>
      <c r="H40" s="21"/>
      <c r="I40" s="21"/>
      <c r="K40" s="21"/>
    </row>
    <row r="41" spans="1:14" s="19" customFormat="1" ht="32.25" customHeight="1" x14ac:dyDescent="0.2">
      <c r="A41" s="109" t="s">
        <v>370</v>
      </c>
      <c r="B41" s="135">
        <v>17450000</v>
      </c>
      <c r="C41" s="136">
        <f>('[2]Detalle de ejecución-Enero 2026'!F111)</f>
        <v>785933.1</v>
      </c>
      <c r="D41" s="136">
        <f>+'[3]Detalle de ejecución-Feb 2026'!$E$112</f>
        <v>1340600.8999999999</v>
      </c>
      <c r="E41" s="136">
        <f>+'[4]Detalle de ejecución-Marzo 2026'!$E$115</f>
        <v>1092415.99</v>
      </c>
      <c r="F41" s="136">
        <f>('Detalle de ejecución-Abril 2026'!F129)</f>
        <v>25154.99</v>
      </c>
      <c r="G41" s="137">
        <f t="shared" si="2"/>
        <v>3244104.9800000004</v>
      </c>
      <c r="H41" s="21"/>
      <c r="I41" s="21"/>
      <c r="K41" s="21"/>
    </row>
    <row r="42" spans="1:14" s="19" customFormat="1" ht="19.899999999999999" customHeight="1" x14ac:dyDescent="0.2">
      <c r="A42" s="108" t="s">
        <v>513</v>
      </c>
      <c r="B42" s="135">
        <v>49669000</v>
      </c>
      <c r="C42" s="136">
        <f>('[2]Detalle de ejecución-Enero 2026'!F123)</f>
        <v>1385364.37</v>
      </c>
      <c r="D42" s="136">
        <f>+'[3]Detalle de ejecución-Feb 2026'!$E$127</f>
        <v>1558742.88</v>
      </c>
      <c r="E42" s="136">
        <f>+'[4]Detalle de ejecución-Marzo 2026'!$E$129</f>
        <v>1669936</v>
      </c>
      <c r="F42" s="136">
        <f>('Detalle de ejecución-Abril 2026'!F144)</f>
        <v>493582.77</v>
      </c>
      <c r="G42" s="137">
        <f t="shared" si="2"/>
        <v>5107626.0199999996</v>
      </c>
      <c r="H42" s="21"/>
      <c r="I42" s="21"/>
      <c r="K42" s="21"/>
    </row>
    <row r="43" spans="1:14" s="19" customFormat="1" ht="19.899999999999999" customHeight="1" x14ac:dyDescent="0.2">
      <c r="A43" s="108" t="s">
        <v>371</v>
      </c>
      <c r="B43" s="135">
        <v>2000000</v>
      </c>
      <c r="C43" s="136">
        <f>('[2]Detalle de ejecución-Enero 2026'!F148)</f>
        <v>350666.5</v>
      </c>
      <c r="D43" s="136">
        <f>+'[3]Detalle de ejecución-Feb 2026'!$E$150</f>
        <v>0</v>
      </c>
      <c r="E43" s="136">
        <f>('[4]Aplic Financieras Marzo 26'!$E$41)</f>
        <v>69429</v>
      </c>
      <c r="F43" s="136">
        <f>('Detalle de ejecución-Abril 2026'!F166)</f>
        <v>77113</v>
      </c>
      <c r="G43" s="137">
        <f>SUM(C43:F43)</f>
        <v>497208.5</v>
      </c>
      <c r="H43" s="21"/>
      <c r="I43" s="21"/>
      <c r="K43" s="21"/>
    </row>
    <row r="44" spans="1:14" s="19" customFormat="1" ht="19.899999999999999" customHeight="1" x14ac:dyDescent="0.2">
      <c r="A44" s="108"/>
      <c r="B44" s="135"/>
      <c r="C44" s="136"/>
      <c r="D44" s="136"/>
      <c r="E44" s="136"/>
      <c r="F44" s="136"/>
      <c r="G44" s="137"/>
      <c r="H44" s="21"/>
      <c r="I44" s="21"/>
      <c r="K44" s="21"/>
    </row>
    <row r="45" spans="1:14" s="19" customFormat="1" ht="25.15" customHeight="1" x14ac:dyDescent="0.2">
      <c r="A45" s="195"/>
      <c r="B45" s="178"/>
      <c r="C45" s="196"/>
      <c r="D45" s="196"/>
      <c r="E45" s="196"/>
      <c r="F45" s="196"/>
      <c r="G45" s="197"/>
      <c r="H45" s="198"/>
      <c r="I45" s="198"/>
      <c r="J45" s="199"/>
      <c r="K45" s="198"/>
      <c r="L45" s="199"/>
      <c r="M45" s="199"/>
      <c r="N45" s="199"/>
    </row>
    <row r="46" spans="1:14" s="19" customFormat="1" ht="25.15" customHeight="1" x14ac:dyDescent="0.25">
      <c r="A46" s="107" t="s">
        <v>372</v>
      </c>
      <c r="B46" s="132">
        <f>SUM(B47:B54)</f>
        <v>24066367</v>
      </c>
      <c r="C46" s="133">
        <f>SUM(C47:C54)</f>
        <v>1049125.8599999999</v>
      </c>
      <c r="D46" s="133">
        <f>SUM(D47:D54)</f>
        <v>1766671.62</v>
      </c>
      <c r="E46" s="133">
        <f>SUM(E47:E54)</f>
        <v>1328044.49</v>
      </c>
      <c r="F46" s="133">
        <f>SUM(F47:F54)</f>
        <v>1057787.28</v>
      </c>
      <c r="G46" s="134">
        <f>SUM(C46:F46)</f>
        <v>5201629.25</v>
      </c>
      <c r="H46" s="179"/>
      <c r="I46" s="26"/>
    </row>
    <row r="47" spans="1:14" s="19" customFormat="1" ht="19.899999999999999" customHeight="1" x14ac:dyDescent="0.2">
      <c r="A47" s="108" t="s">
        <v>514</v>
      </c>
      <c r="B47" s="135">
        <v>1810000</v>
      </c>
      <c r="C47" s="136">
        <f>('[2]Detalle de ejecución-Enero 2026'!F157)</f>
        <v>148876.79999999999</v>
      </c>
      <c r="D47" s="136">
        <f>+'[3]Detalle de ejecución-Feb 2026'!$E$157</f>
        <v>101873.26999999999</v>
      </c>
      <c r="E47" s="136">
        <f>+'[4]Detalle de ejecución-Marzo 2026'!$E$164</f>
        <v>92721.540000000008</v>
      </c>
      <c r="F47" s="136">
        <f>('Detalle de ejecución-Abril 2026'!F175)</f>
        <v>190593.38999999998</v>
      </c>
      <c r="G47" s="137">
        <f>SUM(C47:F47)</f>
        <v>534065</v>
      </c>
      <c r="H47" s="21"/>
      <c r="I47" s="21"/>
      <c r="K47" s="21"/>
    </row>
    <row r="48" spans="1:14" s="19" customFormat="1" ht="19.899999999999999" customHeight="1" x14ac:dyDescent="0.2">
      <c r="A48" s="108" t="s">
        <v>373</v>
      </c>
      <c r="B48" s="135">
        <v>3300000</v>
      </c>
      <c r="C48" s="136">
        <f>('[2]Detalle de ejecución-Enero 2026'!F163)</f>
        <v>33000</v>
      </c>
      <c r="D48" s="136">
        <f>+'[3]Detalle de ejecución-Feb 2026'!$E$163</f>
        <v>0</v>
      </c>
      <c r="E48" s="136">
        <f>+'[4]Detalle de ejecución-Marzo 2026'!$E$171</f>
        <v>202965.9</v>
      </c>
      <c r="F48" s="136">
        <f>('Detalle de ejecución-Abril 2026'!F182)</f>
        <v>29736</v>
      </c>
      <c r="G48" s="137">
        <f t="shared" ref="G48:G50" si="3">SUM(C48:F48)</f>
        <v>265701.90000000002</v>
      </c>
      <c r="H48" s="21"/>
      <c r="I48" s="21"/>
      <c r="K48" s="21"/>
    </row>
    <row r="49" spans="1:14" s="19" customFormat="1" ht="19.899999999999999" customHeight="1" x14ac:dyDescent="0.2">
      <c r="A49" s="108" t="s">
        <v>374</v>
      </c>
      <c r="B49" s="135">
        <v>72000</v>
      </c>
      <c r="C49" s="136">
        <v>0</v>
      </c>
      <c r="D49" s="136">
        <f>+'[3]Detalle de ejecución-Feb 2026'!$E$168</f>
        <v>6900</v>
      </c>
      <c r="E49" s="136">
        <f>+'[4]Detalle de ejecución-Marzo 2026'!$E$177</f>
        <v>0</v>
      </c>
      <c r="F49" s="136">
        <f>('Detalle de ejecución-Abril 2026'!F189)</f>
        <v>0</v>
      </c>
      <c r="G49" s="137">
        <f t="shared" si="3"/>
        <v>6900</v>
      </c>
      <c r="H49" s="21"/>
      <c r="I49" s="21"/>
      <c r="K49" s="21"/>
    </row>
    <row r="50" spans="1:14" s="19" customFormat="1" ht="19.899999999999999" customHeight="1" x14ac:dyDescent="0.2">
      <c r="A50" s="108" t="s">
        <v>375</v>
      </c>
      <c r="B50" s="135">
        <v>80000</v>
      </c>
      <c r="C50" s="136">
        <v>0</v>
      </c>
      <c r="D50" s="136">
        <f>+'[3]Detalle de ejecución-Feb 2026'!$E$177</f>
        <v>0</v>
      </c>
      <c r="E50" s="136">
        <f>+'[4]Detalle de ejecución-Marzo 2026'!$E$185</f>
        <v>23709.61</v>
      </c>
      <c r="F50" s="136">
        <f>('Detalle de ejecución-Abril 2026'!F198)</f>
        <v>546</v>
      </c>
      <c r="G50" s="137">
        <f t="shared" si="3"/>
        <v>24255.61</v>
      </c>
      <c r="H50" s="21"/>
      <c r="I50" s="21"/>
      <c r="K50" s="21"/>
    </row>
    <row r="51" spans="1:14" s="19" customFormat="1" ht="19.899999999999999" customHeight="1" x14ac:dyDescent="0.2">
      <c r="A51" s="108" t="s">
        <v>376</v>
      </c>
      <c r="B51" s="135">
        <v>0</v>
      </c>
      <c r="C51" s="136">
        <v>0</v>
      </c>
      <c r="D51" s="136">
        <f>+'[3]Detalle de ejecución-Feb 2026'!$E$180</f>
        <v>0</v>
      </c>
      <c r="E51" s="136">
        <f>+'[4]Detalle de ejecución-Marzo 2026'!$E$189</f>
        <v>0</v>
      </c>
      <c r="F51" s="136">
        <v>0</v>
      </c>
      <c r="G51" s="137">
        <f t="shared" ref="G51:G65" si="4">SUM(C51:F51)</f>
        <v>0</v>
      </c>
      <c r="H51" s="21"/>
      <c r="I51" s="21"/>
      <c r="K51" s="21"/>
    </row>
    <row r="52" spans="1:14" s="19" customFormat="1" ht="19.899999999999999" customHeight="1" x14ac:dyDescent="0.2">
      <c r="A52" s="108" t="s">
        <v>377</v>
      </c>
      <c r="B52" s="135">
        <v>150000</v>
      </c>
      <c r="C52" s="136">
        <v>0</v>
      </c>
      <c r="D52" s="136">
        <f>+'[3]Detalle de ejecución-Feb 2026'!$E$185</f>
        <v>0</v>
      </c>
      <c r="E52" s="136">
        <f>+'[4]Detalle de ejecución-Marzo 2026'!$E$194</f>
        <v>0</v>
      </c>
      <c r="F52" s="136">
        <v>0</v>
      </c>
      <c r="G52" s="137">
        <f t="shared" si="4"/>
        <v>0</v>
      </c>
      <c r="H52" s="21"/>
      <c r="I52" s="21"/>
      <c r="K52" s="21"/>
    </row>
    <row r="53" spans="1:14" s="19" customFormat="1" ht="31.15" customHeight="1" x14ac:dyDescent="0.2">
      <c r="A53" s="109" t="s">
        <v>532</v>
      </c>
      <c r="B53" s="135">
        <v>12476800</v>
      </c>
      <c r="C53" s="136">
        <f>('[2]Detalle de ejecución-Enero 2026'!F190)</f>
        <v>445449.92</v>
      </c>
      <c r="D53" s="136">
        <f>+'[3]Detalle de ejecución-Feb 2026'!$E$190</f>
        <v>1615150</v>
      </c>
      <c r="E53" s="136">
        <f>+'[4]Detalle de ejecución-Marzo 2026'!$E$199</f>
        <v>604803.19999999995</v>
      </c>
      <c r="F53" s="136">
        <f>('Detalle de ejecución-Abril 2026'!F215)</f>
        <v>686310</v>
      </c>
      <c r="G53" s="137">
        <f t="shared" si="4"/>
        <v>3351713.12</v>
      </c>
      <c r="H53" s="21"/>
      <c r="I53" s="21"/>
      <c r="K53" s="21"/>
    </row>
    <row r="54" spans="1:14" s="19" customFormat="1" ht="19.899999999999999" customHeight="1" x14ac:dyDescent="0.2">
      <c r="A54" s="108" t="s">
        <v>378</v>
      </c>
      <c r="B54" s="135">
        <v>6177567</v>
      </c>
      <c r="C54" s="136">
        <f>('[2]Detalle de ejecución-Enero 2026'!F202)</f>
        <v>421799.13999999996</v>
      </c>
      <c r="D54" s="136">
        <f>+'[3]Detalle de ejecución-Feb 2026'!$E$201</f>
        <v>42748.35</v>
      </c>
      <c r="E54" s="136">
        <f>+'[4]Detalle de ejecución-Marzo 2026'!$E$211</f>
        <v>403844.24</v>
      </c>
      <c r="F54" s="136">
        <f>('Detalle de ejecución-Abril 2026'!F228)</f>
        <v>150601.89000000001</v>
      </c>
      <c r="G54" s="137">
        <f t="shared" si="4"/>
        <v>1018993.62</v>
      </c>
      <c r="H54" s="21"/>
      <c r="I54" s="21"/>
      <c r="K54" s="21"/>
    </row>
    <row r="55" spans="1:14" s="19" customFormat="1" ht="19.899999999999999" customHeight="1" x14ac:dyDescent="0.2">
      <c r="A55" s="108"/>
      <c r="B55" s="135"/>
      <c r="C55" s="136"/>
      <c r="D55" s="136"/>
      <c r="E55" s="136"/>
      <c r="F55" s="136"/>
      <c r="G55" s="137"/>
      <c r="H55" s="21"/>
      <c r="I55" s="21"/>
      <c r="K55" s="21"/>
    </row>
    <row r="56" spans="1:14" s="19" customFormat="1" ht="25.15" customHeight="1" x14ac:dyDescent="0.2">
      <c r="A56" s="195"/>
      <c r="B56" s="178"/>
      <c r="C56" s="196"/>
      <c r="D56" s="196"/>
      <c r="E56" s="196"/>
      <c r="F56" s="196"/>
      <c r="G56" s="197"/>
      <c r="H56" s="198"/>
      <c r="I56" s="198"/>
      <c r="J56" s="199"/>
      <c r="K56" s="198"/>
      <c r="L56" s="199"/>
      <c r="M56" s="199"/>
      <c r="N56" s="199"/>
    </row>
    <row r="57" spans="1:14" s="19" customFormat="1" ht="25.15" customHeight="1" x14ac:dyDescent="0.25">
      <c r="A57" s="107" t="s">
        <v>379</v>
      </c>
      <c r="B57" s="132">
        <f>SUM(B58:B65)</f>
        <v>4300000</v>
      </c>
      <c r="C57" s="133">
        <f t="shared" ref="C57:F57" si="5">SUM(C58:C65)</f>
        <v>0</v>
      </c>
      <c r="D57" s="133">
        <f t="shared" si="5"/>
        <v>1303720</v>
      </c>
      <c r="E57" s="133">
        <f t="shared" si="5"/>
        <v>575397.63</v>
      </c>
      <c r="F57" s="133">
        <f t="shared" si="5"/>
        <v>217445</v>
      </c>
      <c r="G57" s="134">
        <f t="shared" si="4"/>
        <v>2096562.63</v>
      </c>
      <c r="H57" s="179"/>
      <c r="I57" s="26"/>
    </row>
    <row r="58" spans="1:14" s="19" customFormat="1" ht="28.9" customHeight="1" x14ac:dyDescent="0.2">
      <c r="A58" s="108" t="s">
        <v>380</v>
      </c>
      <c r="B58" s="135">
        <v>4300000</v>
      </c>
      <c r="C58" s="136">
        <v>0</v>
      </c>
      <c r="D58" s="136">
        <f>+'[3]Detalle de ejecución-Feb 2026'!$E$217</f>
        <v>1303720</v>
      </c>
      <c r="E58" s="136">
        <f>+'[4]Detalle de ejecución-Marzo 2026'!$E$229</f>
        <v>575397.63</v>
      </c>
      <c r="F58" s="136">
        <f>('Detalle de ejecución-Abril 2026'!F247)</f>
        <v>217445</v>
      </c>
      <c r="G58" s="137">
        <f>SUM(C58:F58)</f>
        <v>2096562.63</v>
      </c>
      <c r="H58" s="21"/>
      <c r="I58" s="21"/>
      <c r="K58" s="21"/>
    </row>
    <row r="59" spans="1:14" s="19" customFormat="1" ht="33" customHeight="1" x14ac:dyDescent="0.2">
      <c r="A59" s="109" t="s">
        <v>381</v>
      </c>
      <c r="B59" s="135">
        <v>0</v>
      </c>
      <c r="C59" s="136">
        <v>0</v>
      </c>
      <c r="D59" s="136">
        <v>0</v>
      </c>
      <c r="E59" s="136">
        <v>0</v>
      </c>
      <c r="F59" s="136">
        <v>0</v>
      </c>
      <c r="G59" s="137">
        <f t="shared" si="4"/>
        <v>0</v>
      </c>
      <c r="H59" s="21"/>
      <c r="I59" s="21"/>
      <c r="K59" s="21"/>
    </row>
    <row r="60" spans="1:14" s="19" customFormat="1" ht="33" customHeight="1" x14ac:dyDescent="0.2">
      <c r="A60" s="109" t="s">
        <v>515</v>
      </c>
      <c r="B60" s="135">
        <v>0</v>
      </c>
      <c r="C60" s="136">
        <v>0</v>
      </c>
      <c r="D60" s="136">
        <v>0</v>
      </c>
      <c r="E60" s="136">
        <v>0</v>
      </c>
      <c r="F60" s="136">
        <v>0</v>
      </c>
      <c r="G60" s="137">
        <f t="shared" si="4"/>
        <v>0</v>
      </c>
      <c r="H60" s="21"/>
      <c r="I60" s="21"/>
      <c r="K60" s="21"/>
    </row>
    <row r="61" spans="1:14" s="19" customFormat="1" ht="33" customHeight="1" x14ac:dyDescent="0.2">
      <c r="A61" s="109" t="s">
        <v>516</v>
      </c>
      <c r="B61" s="135">
        <v>0</v>
      </c>
      <c r="C61" s="136">
        <v>0</v>
      </c>
      <c r="D61" s="136">
        <v>0</v>
      </c>
      <c r="E61" s="136">
        <v>0</v>
      </c>
      <c r="F61" s="136">
        <v>0</v>
      </c>
      <c r="G61" s="137">
        <f t="shared" si="4"/>
        <v>0</v>
      </c>
      <c r="H61" s="21"/>
      <c r="I61" s="21"/>
      <c r="K61" s="21"/>
    </row>
    <row r="62" spans="1:14" s="19" customFormat="1" ht="33" customHeight="1" x14ac:dyDescent="0.2">
      <c r="A62" s="109" t="s">
        <v>517</v>
      </c>
      <c r="B62" s="135">
        <v>0</v>
      </c>
      <c r="C62" s="136">
        <v>0</v>
      </c>
      <c r="D62" s="136">
        <v>0</v>
      </c>
      <c r="E62" s="136">
        <v>0</v>
      </c>
      <c r="F62" s="136">
        <v>0</v>
      </c>
      <c r="G62" s="137">
        <f t="shared" si="4"/>
        <v>0</v>
      </c>
      <c r="H62" s="21"/>
      <c r="I62" s="21"/>
      <c r="K62" s="21"/>
    </row>
    <row r="63" spans="1:14" s="19" customFormat="1" ht="19.899999999999999" customHeight="1" x14ac:dyDescent="0.2">
      <c r="A63" s="108" t="s">
        <v>511</v>
      </c>
      <c r="B63" s="135">
        <v>0</v>
      </c>
      <c r="C63" s="136">
        <v>0</v>
      </c>
      <c r="D63" s="136">
        <v>0</v>
      </c>
      <c r="E63" s="136">
        <v>0</v>
      </c>
      <c r="F63" s="136">
        <v>0</v>
      </c>
      <c r="G63" s="137">
        <f t="shared" si="4"/>
        <v>0</v>
      </c>
      <c r="H63" s="21"/>
      <c r="I63" s="21"/>
      <c r="K63" s="21"/>
    </row>
    <row r="64" spans="1:14" s="19" customFormat="1" ht="19.899999999999999" customHeight="1" x14ac:dyDescent="0.2">
      <c r="A64" s="108" t="s">
        <v>599</v>
      </c>
      <c r="B64" s="135">
        <v>0</v>
      </c>
      <c r="C64" s="136">
        <v>0</v>
      </c>
      <c r="D64" s="136">
        <v>0</v>
      </c>
      <c r="E64" s="136">
        <v>0</v>
      </c>
      <c r="F64" s="136">
        <v>0</v>
      </c>
      <c r="G64" s="137">
        <f t="shared" si="4"/>
        <v>0</v>
      </c>
      <c r="H64" s="21"/>
      <c r="I64" s="21"/>
      <c r="K64" s="21"/>
    </row>
    <row r="65" spans="1:14" s="19" customFormat="1" ht="33" customHeight="1" x14ac:dyDescent="0.2">
      <c r="A65" s="109" t="s">
        <v>600</v>
      </c>
      <c r="B65" s="135">
        <v>0</v>
      </c>
      <c r="C65" s="136">
        <v>0</v>
      </c>
      <c r="D65" s="136">
        <v>0</v>
      </c>
      <c r="E65" s="136">
        <v>0</v>
      </c>
      <c r="F65" s="136">
        <v>0</v>
      </c>
      <c r="G65" s="137">
        <f t="shared" si="4"/>
        <v>0</v>
      </c>
      <c r="H65" s="21"/>
      <c r="I65" s="21"/>
      <c r="K65" s="21"/>
    </row>
    <row r="66" spans="1:14" s="19" customFormat="1" ht="33" customHeight="1" x14ac:dyDescent="0.2">
      <c r="A66" s="195"/>
      <c r="B66" s="178"/>
      <c r="C66" s="196"/>
      <c r="D66" s="196"/>
      <c r="E66" s="196"/>
      <c r="F66" s="196"/>
      <c r="G66" s="197"/>
      <c r="H66" s="198"/>
      <c r="I66" s="198"/>
      <c r="J66" s="199"/>
      <c r="K66" s="198"/>
      <c r="L66" s="199"/>
      <c r="M66" s="199"/>
      <c r="N66" s="199"/>
    </row>
    <row r="67" spans="1:14" s="19" customFormat="1" ht="25.15" customHeight="1" x14ac:dyDescent="0.2">
      <c r="A67" s="195"/>
      <c r="B67" s="178"/>
      <c r="C67" s="196"/>
      <c r="D67" s="196"/>
      <c r="E67" s="196"/>
      <c r="F67" s="196"/>
      <c r="G67" s="197"/>
      <c r="H67" s="198"/>
      <c r="I67" s="198"/>
      <c r="J67" s="199"/>
      <c r="K67" s="198"/>
      <c r="L67" s="199"/>
      <c r="M67" s="199"/>
      <c r="N67" s="199"/>
    </row>
    <row r="68" spans="1:14" s="19" customFormat="1" ht="25.15" customHeight="1" x14ac:dyDescent="0.25">
      <c r="A68" s="107" t="s">
        <v>382</v>
      </c>
      <c r="B68" s="132">
        <f>SUM(B69:B75)</f>
        <v>2063925000</v>
      </c>
      <c r="C68" s="133">
        <f t="shared" ref="C68:D68" si="6">SUM(C69:C75)</f>
        <v>35304110.490000002</v>
      </c>
      <c r="D68" s="133">
        <f t="shared" si="6"/>
        <v>100000000</v>
      </c>
      <c r="E68" s="133">
        <f>SUM(E69:E75)</f>
        <v>400000000</v>
      </c>
      <c r="F68" s="133">
        <f>SUM(F69:F75)</f>
        <v>70105932</v>
      </c>
      <c r="G68" s="134">
        <f>SUM(C68:F68)</f>
        <v>605410042.49000001</v>
      </c>
      <c r="H68" s="179"/>
      <c r="I68" s="26"/>
    </row>
    <row r="69" spans="1:14" s="19" customFormat="1" ht="25.15" customHeight="1" x14ac:dyDescent="0.2">
      <c r="A69" s="108" t="s">
        <v>518</v>
      </c>
      <c r="B69" s="135">
        <v>8000000</v>
      </c>
      <c r="C69" s="136">
        <v>0</v>
      </c>
      <c r="D69" s="136">
        <v>0</v>
      </c>
      <c r="E69" s="136">
        <v>0</v>
      </c>
      <c r="F69" s="136">
        <v>0</v>
      </c>
      <c r="G69" s="137">
        <f t="shared" ref="G69:G75" si="7">SUM(C69:F69)</f>
        <v>0</v>
      </c>
      <c r="H69" s="21"/>
      <c r="I69" s="21"/>
      <c r="K69" s="21"/>
    </row>
    <row r="70" spans="1:14" s="19" customFormat="1" ht="33" customHeight="1" x14ac:dyDescent="0.2">
      <c r="A70" s="109" t="s">
        <v>383</v>
      </c>
      <c r="B70" s="135">
        <v>199000000</v>
      </c>
      <c r="C70" s="136">
        <f>('[2]Detalle de ejecución-Enero 2026'!F235)</f>
        <v>35304110.490000002</v>
      </c>
      <c r="D70" s="136">
        <v>0</v>
      </c>
      <c r="E70" s="136">
        <v>0</v>
      </c>
      <c r="F70" s="136">
        <f>+'Detalle de ejecución-Abril 2026'!E266</f>
        <v>48000000</v>
      </c>
      <c r="G70" s="137">
        <f>SUM(C70:F70)</f>
        <v>83304110.49000001</v>
      </c>
      <c r="H70" s="21"/>
      <c r="I70" s="21"/>
      <c r="K70" s="21"/>
    </row>
    <row r="71" spans="1:14" s="19" customFormat="1" ht="33" customHeight="1" x14ac:dyDescent="0.2">
      <c r="A71" s="109" t="s">
        <v>384</v>
      </c>
      <c r="B71" s="135">
        <v>0</v>
      </c>
      <c r="C71" s="136">
        <v>0</v>
      </c>
      <c r="D71" s="136">
        <v>0</v>
      </c>
      <c r="E71" s="136">
        <v>0</v>
      </c>
      <c r="F71" s="136">
        <v>0</v>
      </c>
      <c r="G71" s="137">
        <f t="shared" si="7"/>
        <v>0</v>
      </c>
      <c r="H71" s="21"/>
      <c r="I71" s="21"/>
      <c r="K71" s="21"/>
    </row>
    <row r="72" spans="1:14" s="19" customFormat="1" ht="33" customHeight="1" x14ac:dyDescent="0.2">
      <c r="A72" s="109" t="s">
        <v>620</v>
      </c>
      <c r="B72" s="135">
        <v>1856925000</v>
      </c>
      <c r="C72" s="136">
        <v>0</v>
      </c>
      <c r="D72" s="136">
        <f>+'[3]Detalle de ejecución-Feb 2026'!$E$253</f>
        <v>100000000</v>
      </c>
      <c r="E72" s="136">
        <f>+'[4]Detalle de ejecución-Marzo 2026'!$E$248</f>
        <v>400000000</v>
      </c>
      <c r="F72" s="136">
        <f>('Detalle de ejecución-Abril 2026'!E269)</f>
        <v>22105932</v>
      </c>
      <c r="G72" s="137">
        <f>SUM(C72:F72)</f>
        <v>522105932</v>
      </c>
      <c r="H72" s="21"/>
      <c r="I72" s="21"/>
      <c r="K72" s="21"/>
    </row>
    <row r="73" spans="1:14" s="19" customFormat="1" ht="33" customHeight="1" x14ac:dyDescent="0.2">
      <c r="A73" s="109" t="s">
        <v>385</v>
      </c>
      <c r="B73" s="135">
        <v>0</v>
      </c>
      <c r="C73" s="136">
        <v>0</v>
      </c>
      <c r="D73" s="136">
        <v>0</v>
      </c>
      <c r="E73" s="136">
        <v>0</v>
      </c>
      <c r="F73" s="136">
        <v>0</v>
      </c>
      <c r="G73" s="137">
        <f t="shared" si="7"/>
        <v>0</v>
      </c>
      <c r="H73" s="21"/>
      <c r="I73" s="21"/>
      <c r="K73" s="21"/>
    </row>
    <row r="74" spans="1:14" s="19" customFormat="1" ht="19.899999999999999" customHeight="1" x14ac:dyDescent="0.2">
      <c r="A74" s="108" t="s">
        <v>386</v>
      </c>
      <c r="B74" s="135">
        <v>0</v>
      </c>
      <c r="C74" s="136">
        <v>0</v>
      </c>
      <c r="D74" s="136">
        <v>0</v>
      </c>
      <c r="E74" s="136">
        <v>0</v>
      </c>
      <c r="F74" s="136">
        <v>0</v>
      </c>
      <c r="G74" s="137">
        <f t="shared" si="7"/>
        <v>0</v>
      </c>
      <c r="H74" s="21"/>
      <c r="I74" s="21"/>
      <c r="K74" s="21"/>
    </row>
    <row r="75" spans="1:14" s="19" customFormat="1" ht="33" customHeight="1" x14ac:dyDescent="0.2">
      <c r="A75" s="109" t="s">
        <v>519</v>
      </c>
      <c r="B75" s="135">
        <v>0</v>
      </c>
      <c r="C75" s="136">
        <v>0</v>
      </c>
      <c r="D75" s="136">
        <v>0</v>
      </c>
      <c r="E75" s="136">
        <v>0</v>
      </c>
      <c r="F75" s="136">
        <v>0</v>
      </c>
      <c r="G75" s="137">
        <f t="shared" si="7"/>
        <v>0</v>
      </c>
      <c r="H75" s="21"/>
      <c r="I75" s="21"/>
      <c r="K75" s="21"/>
    </row>
    <row r="76" spans="1:14" s="19" customFormat="1" ht="33" customHeight="1" x14ac:dyDescent="0.2">
      <c r="A76" s="195"/>
      <c r="B76" s="178"/>
      <c r="C76" s="196"/>
      <c r="D76" s="196"/>
      <c r="E76" s="196"/>
      <c r="F76" s="196"/>
      <c r="G76" s="197"/>
      <c r="H76" s="198"/>
      <c r="I76" s="198"/>
      <c r="J76" s="199"/>
      <c r="K76" s="198"/>
      <c r="L76" s="199"/>
      <c r="M76" s="199"/>
      <c r="N76" s="199"/>
    </row>
    <row r="77" spans="1:14" s="19" customFormat="1" ht="25.15" customHeight="1" x14ac:dyDescent="0.2">
      <c r="A77" s="195"/>
      <c r="B77" s="178"/>
      <c r="C77" s="196"/>
      <c r="D77" s="196"/>
      <c r="E77" s="196"/>
      <c r="F77" s="196"/>
      <c r="G77" s="197"/>
      <c r="H77" s="198"/>
      <c r="I77" s="198"/>
      <c r="J77" s="199"/>
      <c r="K77" s="198"/>
      <c r="L77" s="199"/>
      <c r="M77" s="199"/>
      <c r="N77" s="199"/>
    </row>
    <row r="78" spans="1:14" s="180" customFormat="1" ht="25.15" customHeight="1" x14ac:dyDescent="0.25">
      <c r="A78" s="107" t="s">
        <v>520</v>
      </c>
      <c r="B78" s="132">
        <f t="shared" ref="B78:F78" si="8">SUM(B79:B86)</f>
        <v>42400000</v>
      </c>
      <c r="C78" s="133">
        <f t="shared" si="8"/>
        <v>0</v>
      </c>
      <c r="D78" s="133">
        <f t="shared" si="8"/>
        <v>0</v>
      </c>
      <c r="E78" s="133">
        <f t="shared" si="8"/>
        <v>1069771.19</v>
      </c>
      <c r="F78" s="133">
        <f t="shared" si="8"/>
        <v>17500</v>
      </c>
      <c r="G78" s="134">
        <f>SUM(C78:F78)</f>
        <v>1087271.19</v>
      </c>
      <c r="H78" s="179"/>
      <c r="I78" s="26"/>
    </row>
    <row r="79" spans="1:14" s="19" customFormat="1" ht="19.899999999999999" customHeight="1" x14ac:dyDescent="0.2">
      <c r="A79" s="108" t="s">
        <v>387</v>
      </c>
      <c r="B79" s="135">
        <v>11200000</v>
      </c>
      <c r="C79" s="136">
        <v>0</v>
      </c>
      <c r="D79" s="136">
        <v>0</v>
      </c>
      <c r="E79" s="136">
        <f>+'[4]Detalle de ejecución-Marzo 2026'!$E$263</f>
        <v>1069771.19</v>
      </c>
      <c r="F79" s="136">
        <v>0</v>
      </c>
      <c r="G79" s="137">
        <f>SUM(C79:F79)</f>
        <v>1069771.19</v>
      </c>
      <c r="H79" s="21"/>
      <c r="I79" s="21"/>
      <c r="K79" s="21"/>
    </row>
    <row r="80" spans="1:14" s="19" customFormat="1" ht="33" customHeight="1" x14ac:dyDescent="0.2">
      <c r="A80" s="109" t="s">
        <v>388</v>
      </c>
      <c r="B80" s="135">
        <v>700000</v>
      </c>
      <c r="C80" s="136">
        <v>0</v>
      </c>
      <c r="D80" s="136">
        <v>0</v>
      </c>
      <c r="E80" s="136">
        <v>0</v>
      </c>
      <c r="F80" s="136">
        <v>0</v>
      </c>
      <c r="G80" s="137">
        <f t="shared" ref="G80:G110" si="9">SUM(C80:F80)</f>
        <v>0</v>
      </c>
      <c r="H80" s="21"/>
      <c r="I80" s="21"/>
      <c r="K80" s="21"/>
    </row>
    <row r="81" spans="1:14" s="19" customFormat="1" ht="33" customHeight="1" x14ac:dyDescent="0.2">
      <c r="A81" s="109" t="s">
        <v>530</v>
      </c>
      <c r="B81" s="135">
        <v>17000000</v>
      </c>
      <c r="C81" s="136">
        <v>0</v>
      </c>
      <c r="D81" s="136">
        <v>0</v>
      </c>
      <c r="E81" s="136">
        <v>0</v>
      </c>
      <c r="F81" s="136">
        <v>0</v>
      </c>
      <c r="G81" s="137">
        <f t="shared" si="9"/>
        <v>0</v>
      </c>
      <c r="H81" s="21"/>
      <c r="I81" s="21"/>
      <c r="K81" s="21"/>
    </row>
    <row r="82" spans="1:14" s="19" customFormat="1" ht="19.899999999999999" customHeight="1" x14ac:dyDescent="0.2">
      <c r="A82" s="108" t="s">
        <v>531</v>
      </c>
      <c r="B82" s="135">
        <v>8500000</v>
      </c>
      <c r="C82" s="136">
        <v>0</v>
      </c>
      <c r="D82" s="136">
        <v>0</v>
      </c>
      <c r="E82" s="136">
        <v>0</v>
      </c>
      <c r="F82" s="136">
        <f>+'Detalle de ejecución-Abril 2026'!E296</f>
        <v>17500</v>
      </c>
      <c r="G82" s="137">
        <f>SUM(C82:F82)</f>
        <v>17500</v>
      </c>
      <c r="H82" s="21"/>
      <c r="I82" s="21"/>
      <c r="K82" s="21"/>
    </row>
    <row r="83" spans="1:14" s="19" customFormat="1" ht="19.899999999999999" customHeight="1" x14ac:dyDescent="0.2">
      <c r="A83" s="108" t="s">
        <v>389</v>
      </c>
      <c r="B83" s="135">
        <v>0</v>
      </c>
      <c r="C83" s="136">
        <v>0</v>
      </c>
      <c r="D83" s="136">
        <v>0</v>
      </c>
      <c r="E83" s="136">
        <v>0</v>
      </c>
      <c r="F83" s="136">
        <v>0</v>
      </c>
      <c r="G83" s="137">
        <f t="shared" si="9"/>
        <v>0</v>
      </c>
      <c r="H83" s="21"/>
      <c r="I83" s="21"/>
      <c r="K83" s="21"/>
    </row>
    <row r="84" spans="1:14" s="19" customFormat="1" ht="19.899999999999999" customHeight="1" x14ac:dyDescent="0.2">
      <c r="A84" s="108" t="s">
        <v>390</v>
      </c>
      <c r="B84" s="135">
        <v>0</v>
      </c>
      <c r="C84" s="136">
        <v>0</v>
      </c>
      <c r="D84" s="136">
        <v>0</v>
      </c>
      <c r="E84" s="136">
        <v>0</v>
      </c>
      <c r="F84" s="136">
        <v>0</v>
      </c>
      <c r="G84" s="137">
        <f t="shared" si="9"/>
        <v>0</v>
      </c>
      <c r="H84" s="21"/>
      <c r="I84" s="21"/>
      <c r="K84" s="21"/>
    </row>
    <row r="85" spans="1:14" s="19" customFormat="1" ht="19.899999999999999" customHeight="1" x14ac:dyDescent="0.2">
      <c r="A85" s="108" t="s">
        <v>391</v>
      </c>
      <c r="B85" s="135">
        <v>5000000</v>
      </c>
      <c r="C85" s="136">
        <v>0</v>
      </c>
      <c r="D85" s="136">
        <v>0</v>
      </c>
      <c r="E85" s="136">
        <v>0</v>
      </c>
      <c r="F85" s="136">
        <v>0</v>
      </c>
      <c r="G85" s="137">
        <f t="shared" si="9"/>
        <v>0</v>
      </c>
      <c r="H85" s="21"/>
      <c r="I85" s="21"/>
      <c r="K85" s="21"/>
    </row>
    <row r="86" spans="1:14" s="19" customFormat="1" ht="33" customHeight="1" x14ac:dyDescent="0.2">
      <c r="A86" s="109" t="s">
        <v>392</v>
      </c>
      <c r="B86" s="135">
        <v>0</v>
      </c>
      <c r="C86" s="136">
        <v>0</v>
      </c>
      <c r="D86" s="136">
        <v>0</v>
      </c>
      <c r="E86" s="136">
        <v>0</v>
      </c>
      <c r="F86" s="136">
        <v>0</v>
      </c>
      <c r="G86" s="137">
        <f t="shared" si="9"/>
        <v>0</v>
      </c>
      <c r="H86" s="21"/>
      <c r="I86" s="21"/>
      <c r="K86" s="21"/>
    </row>
    <row r="87" spans="1:14" s="19" customFormat="1" ht="33" customHeight="1" x14ac:dyDescent="0.2">
      <c r="A87" s="195"/>
      <c r="B87" s="178"/>
      <c r="C87" s="196"/>
      <c r="D87" s="196"/>
      <c r="E87" s="196"/>
      <c r="F87" s="196"/>
      <c r="G87" s="197"/>
      <c r="H87" s="198"/>
      <c r="I87" s="198"/>
      <c r="J87" s="199"/>
      <c r="K87" s="198"/>
      <c r="L87" s="199"/>
      <c r="M87" s="199"/>
      <c r="N87" s="199"/>
    </row>
    <row r="88" spans="1:14" s="19" customFormat="1" ht="25.15" customHeight="1" x14ac:dyDescent="0.2">
      <c r="A88" s="195"/>
      <c r="B88" s="178"/>
      <c r="C88" s="196"/>
      <c r="D88" s="196"/>
      <c r="E88" s="196"/>
      <c r="F88" s="196"/>
      <c r="G88" s="197"/>
      <c r="H88" s="198"/>
      <c r="I88" s="198"/>
      <c r="J88" s="199"/>
      <c r="K88" s="198"/>
      <c r="L88" s="199"/>
      <c r="M88" s="199"/>
      <c r="N88" s="199"/>
    </row>
    <row r="89" spans="1:14" s="180" customFormat="1" ht="25.15" customHeight="1" x14ac:dyDescent="0.25">
      <c r="A89" s="107" t="s">
        <v>393</v>
      </c>
      <c r="B89" s="132">
        <f>SUM(B90:B92)</f>
        <v>5051659</v>
      </c>
      <c r="C89" s="132">
        <f t="shared" ref="C89:F89" si="10">SUM(C90:C92)</f>
        <v>0</v>
      </c>
      <c r="D89" s="132">
        <f>SUM(D90:D92)</f>
        <v>0</v>
      </c>
      <c r="E89" s="132">
        <f>SUM(E90:E92)</f>
        <v>0</v>
      </c>
      <c r="F89" s="132">
        <f t="shared" si="10"/>
        <v>0</v>
      </c>
      <c r="G89" s="134">
        <f t="shared" si="9"/>
        <v>0</v>
      </c>
      <c r="H89" s="179"/>
      <c r="I89" s="26"/>
    </row>
    <row r="90" spans="1:14" s="19" customFormat="1" ht="19.899999999999999" customHeight="1" x14ac:dyDescent="0.2">
      <c r="A90" s="108" t="s">
        <v>394</v>
      </c>
      <c r="B90" s="135">
        <v>5051659</v>
      </c>
      <c r="C90" s="136">
        <v>0</v>
      </c>
      <c r="D90" s="136">
        <v>0</v>
      </c>
      <c r="E90" s="136">
        <v>0</v>
      </c>
      <c r="F90" s="136">
        <v>0</v>
      </c>
      <c r="G90" s="137">
        <f t="shared" si="9"/>
        <v>0</v>
      </c>
      <c r="H90" s="21"/>
      <c r="I90" s="21"/>
      <c r="K90" s="21"/>
    </row>
    <row r="91" spans="1:14" s="19" customFormat="1" ht="19.899999999999999" customHeight="1" x14ac:dyDescent="0.2">
      <c r="A91" s="108" t="s">
        <v>395</v>
      </c>
      <c r="B91" s="135">
        <v>0</v>
      </c>
      <c r="C91" s="136">
        <v>0</v>
      </c>
      <c r="D91" s="136">
        <v>0</v>
      </c>
      <c r="E91" s="136">
        <v>0</v>
      </c>
      <c r="F91" s="136">
        <v>0</v>
      </c>
      <c r="G91" s="137">
        <f t="shared" si="9"/>
        <v>0</v>
      </c>
      <c r="H91" s="21"/>
      <c r="I91" s="21"/>
      <c r="K91" s="21"/>
    </row>
    <row r="92" spans="1:14" s="19" customFormat="1" ht="19.899999999999999" customHeight="1" x14ac:dyDescent="0.2">
      <c r="A92" s="108" t="s">
        <v>396</v>
      </c>
      <c r="B92" s="135">
        <v>0</v>
      </c>
      <c r="C92" s="136">
        <v>0</v>
      </c>
      <c r="D92" s="136">
        <v>0</v>
      </c>
      <c r="E92" s="136">
        <v>0</v>
      </c>
      <c r="F92" s="136">
        <v>0</v>
      </c>
      <c r="G92" s="137">
        <f t="shared" si="9"/>
        <v>0</v>
      </c>
      <c r="H92" s="21"/>
      <c r="I92" s="21"/>
      <c r="K92" s="21"/>
    </row>
    <row r="93" spans="1:14" s="19" customFormat="1" ht="19.899999999999999" customHeight="1" x14ac:dyDescent="0.2">
      <c r="A93" s="195"/>
      <c r="B93" s="178"/>
      <c r="C93" s="196"/>
      <c r="D93" s="196"/>
      <c r="E93" s="196"/>
      <c r="F93" s="196"/>
      <c r="G93" s="197"/>
      <c r="H93" s="198"/>
      <c r="I93" s="198"/>
      <c r="J93" s="199"/>
      <c r="K93" s="198"/>
      <c r="L93" s="199"/>
      <c r="M93" s="199"/>
      <c r="N93" s="199"/>
    </row>
    <row r="94" spans="1:14" s="19" customFormat="1" ht="25.15" customHeight="1" x14ac:dyDescent="0.2">
      <c r="A94" s="195"/>
      <c r="B94" s="178"/>
      <c r="C94" s="196"/>
      <c r="D94" s="196"/>
      <c r="E94" s="196"/>
      <c r="F94" s="196"/>
      <c r="G94" s="197"/>
      <c r="H94" s="198"/>
      <c r="I94" s="198"/>
      <c r="J94" s="199"/>
      <c r="K94" s="198"/>
      <c r="L94" s="199"/>
      <c r="M94" s="199"/>
      <c r="N94" s="199"/>
    </row>
    <row r="95" spans="1:14" s="180" customFormat="1" ht="33" customHeight="1" x14ac:dyDescent="0.25">
      <c r="A95" s="107" t="s">
        <v>397</v>
      </c>
      <c r="B95" s="132">
        <f>SUM(B96:B97)</f>
        <v>0</v>
      </c>
      <c r="C95" s="133">
        <f t="shared" ref="C95:F95" si="11">SUM(C96:C97)</f>
        <v>0</v>
      </c>
      <c r="D95" s="133">
        <f>SUM(D96:D97)</f>
        <v>0</v>
      </c>
      <c r="E95" s="133">
        <f>SUM(E96:E97)</f>
        <v>0</v>
      </c>
      <c r="F95" s="133">
        <f t="shared" si="11"/>
        <v>0</v>
      </c>
      <c r="G95" s="134">
        <f t="shared" si="9"/>
        <v>0</v>
      </c>
      <c r="H95" s="179"/>
      <c r="I95" s="26"/>
    </row>
    <row r="96" spans="1:14" s="19" customFormat="1" ht="19.899999999999999" customHeight="1" x14ac:dyDescent="0.2">
      <c r="A96" s="108" t="s">
        <v>398</v>
      </c>
      <c r="B96" s="135">
        <v>0</v>
      </c>
      <c r="C96" s="136">
        <v>0</v>
      </c>
      <c r="D96" s="136">
        <v>0</v>
      </c>
      <c r="E96" s="136">
        <v>0</v>
      </c>
      <c r="F96" s="136">
        <v>0</v>
      </c>
      <c r="G96" s="137">
        <f t="shared" si="9"/>
        <v>0</v>
      </c>
      <c r="H96" s="21"/>
      <c r="I96" s="21"/>
      <c r="K96" s="21"/>
    </row>
    <row r="97" spans="1:14" s="19" customFormat="1" ht="33" customHeight="1" x14ac:dyDescent="0.2">
      <c r="A97" s="109" t="s">
        <v>529</v>
      </c>
      <c r="B97" s="135">
        <v>0</v>
      </c>
      <c r="C97" s="136">
        <v>0</v>
      </c>
      <c r="D97" s="136">
        <v>0</v>
      </c>
      <c r="E97" s="136">
        <v>0</v>
      </c>
      <c r="F97" s="136">
        <v>0</v>
      </c>
      <c r="G97" s="137">
        <f t="shared" si="9"/>
        <v>0</v>
      </c>
      <c r="H97" s="21"/>
      <c r="I97" s="21"/>
      <c r="K97" s="21"/>
    </row>
    <row r="98" spans="1:14" s="19" customFormat="1" ht="33" customHeight="1" x14ac:dyDescent="0.2">
      <c r="A98" s="195"/>
      <c r="B98" s="178"/>
      <c r="C98" s="196"/>
      <c r="D98" s="196"/>
      <c r="E98" s="196"/>
      <c r="F98" s="196"/>
      <c r="G98" s="197"/>
      <c r="H98" s="198"/>
      <c r="I98" s="198"/>
      <c r="J98" s="199"/>
      <c r="K98" s="198"/>
      <c r="L98" s="199"/>
      <c r="M98" s="199"/>
      <c r="N98" s="199"/>
    </row>
    <row r="99" spans="1:14" s="19" customFormat="1" ht="25.15" customHeight="1" x14ac:dyDescent="0.2">
      <c r="A99" s="195"/>
      <c r="B99" s="178"/>
      <c r="C99" s="196"/>
      <c r="D99" s="196"/>
      <c r="E99" s="196"/>
      <c r="F99" s="196"/>
      <c r="G99" s="197"/>
      <c r="H99" s="198"/>
      <c r="I99" s="198"/>
      <c r="J99" s="199"/>
      <c r="K99" s="198"/>
      <c r="L99" s="199"/>
      <c r="M99" s="199"/>
      <c r="N99" s="199"/>
    </row>
    <row r="100" spans="1:14" s="180" customFormat="1" ht="25.15" customHeight="1" x14ac:dyDescent="0.25">
      <c r="A100" s="107" t="s">
        <v>399</v>
      </c>
      <c r="B100" s="132">
        <f>SUM(B101:B102)</f>
        <v>0</v>
      </c>
      <c r="C100" s="133">
        <f>SUM(C101:C102)</f>
        <v>0</v>
      </c>
      <c r="D100" s="133">
        <f>SUM(D101:D102)</f>
        <v>0</v>
      </c>
      <c r="E100" s="133"/>
      <c r="F100" s="133">
        <f>SUM(F101:F102)</f>
        <v>0</v>
      </c>
      <c r="G100" s="134">
        <f t="shared" si="9"/>
        <v>0</v>
      </c>
      <c r="H100" s="179"/>
      <c r="I100" s="26"/>
    </row>
    <row r="101" spans="1:14" s="19" customFormat="1" ht="19.899999999999999" customHeight="1" x14ac:dyDescent="0.2">
      <c r="A101" s="108" t="s">
        <v>400</v>
      </c>
      <c r="B101" s="135">
        <v>0</v>
      </c>
      <c r="C101" s="136">
        <v>0</v>
      </c>
      <c r="D101" s="136">
        <v>0</v>
      </c>
      <c r="E101" s="136"/>
      <c r="F101" s="136">
        <v>0</v>
      </c>
      <c r="G101" s="137">
        <f t="shared" si="9"/>
        <v>0</v>
      </c>
      <c r="H101" s="21"/>
      <c r="I101" s="21"/>
      <c r="K101" s="21"/>
    </row>
    <row r="102" spans="1:14" s="19" customFormat="1" ht="19.899999999999999" customHeight="1" x14ac:dyDescent="0.2">
      <c r="A102" s="108" t="s">
        <v>401</v>
      </c>
      <c r="B102" s="135">
        <v>0</v>
      </c>
      <c r="C102" s="136">
        <v>0</v>
      </c>
      <c r="D102" s="136">
        <v>0</v>
      </c>
      <c r="E102" s="136"/>
      <c r="F102" s="136">
        <v>0</v>
      </c>
      <c r="G102" s="137">
        <f t="shared" si="9"/>
        <v>0</v>
      </c>
      <c r="H102" s="21"/>
      <c r="I102" s="21"/>
      <c r="K102" s="21"/>
    </row>
    <row r="103" spans="1:14" s="19" customFormat="1" ht="19.899999999999999" customHeight="1" x14ac:dyDescent="0.2">
      <c r="A103" s="195"/>
      <c r="B103" s="178"/>
      <c r="C103" s="196"/>
      <c r="D103" s="196"/>
      <c r="E103" s="196"/>
      <c r="F103" s="196"/>
      <c r="G103" s="197"/>
      <c r="H103" s="198"/>
      <c r="I103" s="198"/>
      <c r="J103" s="199"/>
      <c r="K103" s="198"/>
      <c r="L103" s="199"/>
      <c r="M103" s="199"/>
      <c r="N103" s="199"/>
    </row>
    <row r="104" spans="1:14" s="19" customFormat="1" ht="25.15" customHeight="1" x14ac:dyDescent="0.2">
      <c r="A104" s="195"/>
      <c r="B104" s="178"/>
      <c r="C104" s="196"/>
      <c r="D104" s="196"/>
      <c r="E104" s="196"/>
      <c r="F104" s="196"/>
      <c r="G104" s="197"/>
      <c r="H104" s="198"/>
      <c r="I104" s="198"/>
      <c r="J104" s="199"/>
      <c r="K104" s="198"/>
      <c r="L104" s="199"/>
      <c r="M104" s="199"/>
      <c r="N104" s="199"/>
    </row>
    <row r="105" spans="1:14" s="180" customFormat="1" ht="25.15" customHeight="1" x14ac:dyDescent="0.25">
      <c r="A105" s="107" t="s">
        <v>493</v>
      </c>
      <c r="B105" s="132">
        <f>SUM(B106:B110)</f>
        <v>0</v>
      </c>
      <c r="C105" s="133">
        <f>SUM(C106:C110)</f>
        <v>99821385</v>
      </c>
      <c r="D105" s="133">
        <f>SUM(D106:D110)</f>
        <v>4664450</v>
      </c>
      <c r="E105" s="133">
        <f>SUM(E106:E110)</f>
        <v>2778300</v>
      </c>
      <c r="F105" s="133">
        <f>SUM(F106:F110)</f>
        <v>1115800</v>
      </c>
      <c r="G105" s="134">
        <f>SUM(C105:F105)</f>
        <v>108379935</v>
      </c>
      <c r="H105" s="179"/>
      <c r="I105" s="26"/>
    </row>
    <row r="106" spans="1:14" s="19" customFormat="1" ht="19.899999999999999" customHeight="1" x14ac:dyDescent="0.2">
      <c r="A106" s="108" t="s">
        <v>523</v>
      </c>
      <c r="B106" s="135">
        <v>0</v>
      </c>
      <c r="C106" s="136">
        <v>0</v>
      </c>
      <c r="D106" s="136">
        <v>0</v>
      </c>
      <c r="E106" s="136">
        <v>0</v>
      </c>
      <c r="F106" s="136">
        <v>0</v>
      </c>
      <c r="G106" s="137">
        <f t="shared" si="9"/>
        <v>0</v>
      </c>
      <c r="H106" s="21"/>
      <c r="I106" s="21"/>
      <c r="K106" s="21"/>
    </row>
    <row r="107" spans="1:14" s="19" customFormat="1" ht="19.899999999999999" customHeight="1" x14ac:dyDescent="0.2">
      <c r="A107" s="108" t="s">
        <v>521</v>
      </c>
      <c r="B107" s="135">
        <v>0</v>
      </c>
      <c r="C107" s="136">
        <v>0</v>
      </c>
      <c r="D107" s="136">
        <v>0</v>
      </c>
      <c r="E107" s="136">
        <v>0</v>
      </c>
      <c r="F107" s="136">
        <v>0</v>
      </c>
      <c r="G107" s="137">
        <f t="shared" si="9"/>
        <v>0</v>
      </c>
      <c r="H107" s="21"/>
      <c r="I107" s="21"/>
      <c r="K107" s="21"/>
    </row>
    <row r="108" spans="1:14" s="19" customFormat="1" ht="19.899999999999999" customHeight="1" x14ac:dyDescent="0.2">
      <c r="A108" s="108" t="s">
        <v>522</v>
      </c>
      <c r="B108" s="135">
        <v>0</v>
      </c>
      <c r="C108" s="136">
        <f>+'[2]Notas Sobre la Ejecucion'!E173</f>
        <v>99821385</v>
      </c>
      <c r="D108" s="136">
        <v>4664450</v>
      </c>
      <c r="E108" s="136">
        <f>+'[4]Notas Sobre la Ejecucion'!$E$206</f>
        <v>2778300</v>
      </c>
      <c r="F108" s="136">
        <f>('Notas Sobre la Ejecucion'!E185)</f>
        <v>1115800</v>
      </c>
      <c r="G108" s="137">
        <f>SUM(C108:F108)</f>
        <v>108379935</v>
      </c>
      <c r="H108" s="21"/>
      <c r="I108" s="21"/>
      <c r="K108" s="21"/>
    </row>
    <row r="109" spans="1:14" s="19" customFormat="1" ht="19.899999999999999" customHeight="1" x14ac:dyDescent="0.2">
      <c r="A109" s="108" t="s">
        <v>524</v>
      </c>
      <c r="B109" s="135">
        <v>0</v>
      </c>
      <c r="C109" s="136">
        <v>0</v>
      </c>
      <c r="D109" s="136">
        <v>0</v>
      </c>
      <c r="E109" s="136">
        <v>0</v>
      </c>
      <c r="F109" s="136">
        <v>0</v>
      </c>
      <c r="G109" s="137">
        <f t="shared" si="9"/>
        <v>0</v>
      </c>
      <c r="H109" s="21"/>
      <c r="I109" s="21"/>
      <c r="K109" s="21"/>
    </row>
    <row r="110" spans="1:14" s="19" customFormat="1" ht="19.899999999999999" customHeight="1" x14ac:dyDescent="0.2">
      <c r="A110" s="108" t="s">
        <v>402</v>
      </c>
      <c r="B110" s="135">
        <v>0</v>
      </c>
      <c r="C110" s="136">
        <v>0</v>
      </c>
      <c r="D110" s="136">
        <v>0</v>
      </c>
      <c r="E110" s="136">
        <v>0</v>
      </c>
      <c r="F110" s="136">
        <v>0</v>
      </c>
      <c r="G110" s="137">
        <f t="shared" si="9"/>
        <v>0</v>
      </c>
      <c r="H110" s="21"/>
      <c r="I110" s="21"/>
      <c r="K110" s="21"/>
    </row>
    <row r="111" spans="1:14" s="19" customFormat="1" ht="19.899999999999999" customHeight="1" x14ac:dyDescent="0.2">
      <c r="A111" s="195"/>
      <c r="B111" s="178"/>
      <c r="C111" s="196"/>
      <c r="D111" s="196"/>
      <c r="E111" s="196"/>
      <c r="F111" s="196"/>
      <c r="G111" s="197"/>
      <c r="H111" s="198"/>
      <c r="I111" s="198"/>
      <c r="J111" s="199"/>
      <c r="K111" s="198"/>
      <c r="L111" s="199"/>
      <c r="M111" s="199"/>
      <c r="N111" s="199"/>
    </row>
    <row r="112" spans="1:14" s="19" customFormat="1" ht="25.15" customHeight="1" x14ac:dyDescent="0.2">
      <c r="A112" s="195"/>
      <c r="B112" s="178"/>
      <c r="C112" s="196"/>
      <c r="D112" s="196"/>
      <c r="E112" s="196"/>
      <c r="F112" s="196"/>
      <c r="G112" s="197"/>
      <c r="H112" s="198"/>
      <c r="I112" s="198"/>
      <c r="J112" s="199"/>
      <c r="K112" s="198"/>
      <c r="L112" s="199"/>
      <c r="M112" s="199"/>
      <c r="N112" s="199"/>
    </row>
    <row r="113" spans="1:11" s="147" customFormat="1" ht="33" customHeight="1" x14ac:dyDescent="0.4">
      <c r="A113" s="141" t="s">
        <v>470</v>
      </c>
      <c r="B113" s="142">
        <f>B26+B34+B46+B57+B68+B78+B89+B95+B100+B105</f>
        <v>2531067026</v>
      </c>
      <c r="C113" s="143">
        <f>(C105+C25)</f>
        <v>155495779.34999999</v>
      </c>
      <c r="D113" s="143">
        <f>(D105+D25)</f>
        <v>126483138.38</v>
      </c>
      <c r="E113" s="143">
        <f>(E105+E25)</f>
        <v>424449528.59999996</v>
      </c>
      <c r="F113" s="143">
        <f>(F105+F25)</f>
        <v>91016023.379999995</v>
      </c>
      <c r="G113" s="144">
        <f>SUM(C113:F113)</f>
        <v>797444469.70999992</v>
      </c>
      <c r="H113" s="145"/>
      <c r="I113" s="146"/>
      <c r="J113" s="145"/>
      <c r="K113" s="145"/>
    </row>
    <row r="114" spans="1:11" s="19" customFormat="1" ht="25.15" customHeight="1" thickBot="1" x14ac:dyDescent="0.25">
      <c r="A114" s="183"/>
      <c r="B114" s="188"/>
      <c r="C114" s="189"/>
      <c r="D114" s="189"/>
      <c r="E114" s="189"/>
      <c r="F114" s="189"/>
      <c r="G114" s="190"/>
      <c r="H114" s="21"/>
      <c r="I114" s="21"/>
      <c r="K114" s="21"/>
    </row>
    <row r="115" spans="1:11" s="19" customFormat="1" ht="15" x14ac:dyDescent="0.2">
      <c r="A115" s="22"/>
      <c r="G115" s="21"/>
    </row>
    <row r="116" spans="1:11" s="19" customFormat="1" ht="15" x14ac:dyDescent="0.2">
      <c r="A116" s="22"/>
      <c r="G116" s="21"/>
    </row>
    <row r="117" spans="1:11" s="19" customFormat="1" ht="15" x14ac:dyDescent="0.2">
      <c r="A117" s="22"/>
      <c r="G117" s="21"/>
      <c r="H117" s="21"/>
    </row>
    <row r="118" spans="1:11" s="19" customFormat="1" ht="15" x14ac:dyDescent="0.2">
      <c r="A118" s="22"/>
      <c r="G118" s="21"/>
    </row>
    <row r="119" spans="1:11" s="19" customFormat="1" ht="15" x14ac:dyDescent="0.2">
      <c r="A119" s="88"/>
    </row>
    <row r="120" spans="1:11" s="19" customFormat="1" ht="21" customHeight="1" x14ac:dyDescent="0.2">
      <c r="A120" s="22" t="s">
        <v>508</v>
      </c>
      <c r="E120" s="22" t="s">
        <v>621</v>
      </c>
    </row>
    <row r="121" spans="1:11" s="19" customFormat="1" ht="21.6" customHeight="1" x14ac:dyDescent="0.25">
      <c r="A121" s="23" t="s">
        <v>525</v>
      </c>
      <c r="C121" s="23" t="s">
        <v>736</v>
      </c>
      <c r="D121" s="23"/>
      <c r="E121" s="23"/>
    </row>
    <row r="122" spans="1:11" s="19" customFormat="1" ht="15" x14ac:dyDescent="0.2"/>
    <row r="123" spans="1:11" s="19" customFormat="1" ht="15" x14ac:dyDescent="0.2"/>
    <row r="124" spans="1:11" s="19" customFormat="1" ht="15" x14ac:dyDescent="0.2"/>
    <row r="125" spans="1:11" s="19" customFormat="1" ht="18.75" customHeight="1" x14ac:dyDescent="0.2"/>
    <row r="126" spans="1:11" s="19" customFormat="1" ht="22.5" customHeight="1" x14ac:dyDescent="0.2">
      <c r="C126" s="22" t="s">
        <v>709</v>
      </c>
      <c r="D126" s="22"/>
      <c r="E126" s="22"/>
    </row>
    <row r="127" spans="1:11" s="19" customFormat="1" ht="20.45" customHeight="1" x14ac:dyDescent="0.25">
      <c r="A127" s="27"/>
      <c r="C127" s="27" t="s">
        <v>622</v>
      </c>
      <c r="D127" s="27"/>
      <c r="E127" s="27"/>
    </row>
    <row r="128" spans="1:11" s="19" customFormat="1" ht="20.45" customHeight="1" x14ac:dyDescent="0.25">
      <c r="A128" s="27"/>
      <c r="B128" s="27"/>
      <c r="C128" s="27"/>
      <c r="D128" s="27"/>
      <c r="E128" s="27"/>
    </row>
    <row r="129" spans="1:5" s="19" customFormat="1" ht="20.45" customHeight="1" x14ac:dyDescent="0.25">
      <c r="A129" s="27"/>
      <c r="B129" s="27"/>
      <c r="C129" s="27"/>
      <c r="D129" s="27"/>
      <c r="E129" s="27"/>
    </row>
    <row r="130" spans="1:5" s="19" customFormat="1" ht="20.45" customHeight="1" x14ac:dyDescent="0.25">
      <c r="A130" s="27"/>
      <c r="B130" s="27"/>
      <c r="C130" s="27"/>
      <c r="D130" s="27"/>
      <c r="E130" s="27"/>
    </row>
    <row r="131" spans="1:5" s="19" customFormat="1" ht="20.45" customHeight="1" x14ac:dyDescent="0.25">
      <c r="A131" s="27"/>
      <c r="B131" s="27"/>
      <c r="C131" s="27"/>
      <c r="D131" s="27"/>
      <c r="E131" s="27"/>
    </row>
    <row r="132" spans="1:5" s="19" customFormat="1" ht="20.45" customHeight="1" x14ac:dyDescent="0.25">
      <c r="A132" s="27"/>
      <c r="B132" s="27"/>
      <c r="C132" s="27"/>
      <c r="D132" s="27"/>
      <c r="E132" s="27"/>
    </row>
    <row r="133" spans="1:5" s="19" customFormat="1" ht="20.45" customHeight="1" x14ac:dyDescent="0.25">
      <c r="A133" s="27"/>
      <c r="B133" s="27"/>
      <c r="C133" s="27"/>
      <c r="D133" s="27"/>
      <c r="E133" s="27"/>
    </row>
    <row r="134" spans="1:5" s="19" customFormat="1" ht="20.45" customHeight="1" x14ac:dyDescent="0.25">
      <c r="A134" s="27"/>
      <c r="B134" s="27"/>
      <c r="C134" s="27"/>
      <c r="D134" s="27"/>
      <c r="E134" s="27"/>
    </row>
    <row r="135" spans="1:5" s="19" customFormat="1" ht="20.45" customHeight="1" x14ac:dyDescent="0.25">
      <c r="A135" s="27"/>
      <c r="B135" s="27"/>
      <c r="C135" s="27"/>
      <c r="D135" s="27"/>
      <c r="E135" s="27"/>
    </row>
    <row r="136" spans="1:5" s="19" customFormat="1" ht="20.45" customHeight="1" x14ac:dyDescent="0.25">
      <c r="A136" s="27"/>
      <c r="B136" s="27"/>
      <c r="C136" s="27"/>
      <c r="D136" s="27"/>
      <c r="E136" s="27"/>
    </row>
    <row r="137" spans="1:5" s="19" customFormat="1" ht="20.45" customHeight="1" x14ac:dyDescent="0.25">
      <c r="A137" s="27"/>
      <c r="B137" s="27"/>
      <c r="C137" s="27"/>
      <c r="D137" s="27"/>
      <c r="E137" s="27"/>
    </row>
    <row r="138" spans="1:5" s="19" customFormat="1" ht="20.45" customHeight="1" x14ac:dyDescent="0.25">
      <c r="A138" s="27"/>
      <c r="B138" s="27"/>
      <c r="C138" s="27"/>
      <c r="D138" s="27"/>
      <c r="E138" s="27"/>
    </row>
    <row r="139" spans="1:5" s="19" customFormat="1" ht="20.45" customHeight="1" x14ac:dyDescent="0.25">
      <c r="A139" s="27"/>
      <c r="B139" s="27"/>
      <c r="C139" s="27"/>
      <c r="D139" s="27"/>
      <c r="E139" s="27"/>
    </row>
    <row r="140" spans="1:5" s="19" customFormat="1" ht="20.45" customHeight="1" x14ac:dyDescent="0.25">
      <c r="A140" s="27"/>
      <c r="B140" s="27"/>
      <c r="C140" s="27"/>
      <c r="D140" s="27"/>
      <c r="E140" s="27"/>
    </row>
    <row r="141" spans="1:5" s="19" customFormat="1" ht="20.45" customHeight="1" x14ac:dyDescent="0.25">
      <c r="A141" s="27"/>
      <c r="B141" s="27"/>
      <c r="C141" s="27"/>
      <c r="D141" s="27"/>
      <c r="E141" s="27"/>
    </row>
    <row r="142" spans="1:5" ht="20.45" customHeight="1" x14ac:dyDescent="0.25">
      <c r="A142" s="24"/>
      <c r="B142" s="24"/>
      <c r="C142" s="24"/>
      <c r="D142" s="24"/>
      <c r="E142" s="24"/>
    </row>
    <row r="143" spans="1:5" ht="20.45" customHeight="1" x14ac:dyDescent="0.25">
      <c r="A143" s="24"/>
      <c r="B143" s="24"/>
      <c r="C143" s="24"/>
      <c r="D143" s="24"/>
      <c r="E143" s="24"/>
    </row>
    <row r="144" spans="1:5" ht="20.45" customHeight="1" x14ac:dyDescent="0.25">
      <c r="A144" s="24"/>
      <c r="B144" s="24"/>
      <c r="C144" s="24"/>
      <c r="D144" s="24"/>
      <c r="E144" s="24"/>
    </row>
    <row r="145" spans="1:6" ht="20.45" customHeight="1" x14ac:dyDescent="0.25">
      <c r="A145" s="24"/>
      <c r="B145" s="24"/>
      <c r="C145" s="24"/>
      <c r="D145" s="24"/>
      <c r="E145" s="24"/>
    </row>
    <row r="146" spans="1:6" ht="20.45" customHeight="1" x14ac:dyDescent="0.25">
      <c r="A146" s="24"/>
      <c r="B146" s="24"/>
      <c r="C146" s="24"/>
      <c r="D146" s="24"/>
      <c r="E146" s="24"/>
    </row>
    <row r="147" spans="1:6" ht="20.45" customHeight="1" x14ac:dyDescent="0.25">
      <c r="A147" s="24"/>
      <c r="B147" s="24"/>
      <c r="C147" s="24"/>
      <c r="D147" s="24"/>
      <c r="E147" s="24"/>
    </row>
    <row r="148" spans="1:6" ht="20.45" customHeight="1" x14ac:dyDescent="0.25">
      <c r="A148" s="24"/>
      <c r="B148" s="24"/>
      <c r="C148" s="24"/>
      <c r="D148" s="24"/>
      <c r="E148" s="24"/>
    </row>
    <row r="149" spans="1:6" ht="20.45" customHeight="1" x14ac:dyDescent="0.25">
      <c r="A149" s="24"/>
      <c r="B149" s="24"/>
      <c r="C149" s="24"/>
      <c r="D149" s="24"/>
      <c r="E149" s="24"/>
    </row>
    <row r="150" spans="1:6" ht="20.45" customHeight="1" x14ac:dyDescent="0.25">
      <c r="A150" s="24"/>
      <c r="B150" s="24"/>
      <c r="C150" s="24"/>
      <c r="D150" s="24"/>
      <c r="E150" s="24"/>
    </row>
    <row r="151" spans="1:6" ht="20.45" customHeight="1" x14ac:dyDescent="0.25">
      <c r="A151" s="24"/>
      <c r="B151" s="24"/>
      <c r="C151" s="24"/>
      <c r="D151" s="24"/>
      <c r="E151" s="24"/>
    </row>
    <row r="152" spans="1:6" ht="20.45" customHeight="1" x14ac:dyDescent="0.25">
      <c r="A152" s="24"/>
      <c r="B152" s="24"/>
      <c r="C152" s="24"/>
      <c r="D152" s="24"/>
      <c r="E152" s="24"/>
    </row>
    <row r="153" spans="1:6" ht="20.45" customHeight="1" x14ac:dyDescent="0.25">
      <c r="A153" s="24"/>
      <c r="B153" s="24"/>
      <c r="C153" s="24"/>
      <c r="D153" s="24"/>
      <c r="E153" s="24"/>
    </row>
    <row r="154" spans="1:6" ht="15" x14ac:dyDescent="0.25">
      <c r="A154" s="25"/>
    </row>
    <row r="156" spans="1:6" x14ac:dyDescent="0.2">
      <c r="A156" s="191"/>
    </row>
    <row r="157" spans="1:6" x14ac:dyDescent="0.2">
      <c r="A157" s="191"/>
      <c r="B157" s="192"/>
      <c r="C157" s="192"/>
      <c r="D157" s="192"/>
      <c r="E157" s="192"/>
    </row>
    <row r="159" spans="1:6" x14ac:dyDescent="0.2">
      <c r="F159" s="192"/>
    </row>
    <row r="160" spans="1:6" ht="15" x14ac:dyDescent="0.25">
      <c r="A160" s="193"/>
      <c r="F160" s="24"/>
    </row>
    <row r="161" spans="1:6" x14ac:dyDescent="0.2">
      <c r="A161" s="193"/>
      <c r="B161" s="192"/>
      <c r="C161" s="192"/>
      <c r="D161" s="192"/>
      <c r="E161" s="192"/>
      <c r="F161" s="192"/>
    </row>
    <row r="162" spans="1:6" x14ac:dyDescent="0.2">
      <c r="A162" s="193"/>
      <c r="B162" s="192"/>
      <c r="C162" s="192"/>
      <c r="D162" s="192"/>
      <c r="E162" s="192"/>
      <c r="F162" s="192"/>
    </row>
    <row r="163" spans="1:6" ht="15" x14ac:dyDescent="0.25">
      <c r="A163" s="194"/>
      <c r="B163" s="24"/>
      <c r="C163" s="24"/>
      <c r="D163" s="24"/>
      <c r="E163" s="24"/>
      <c r="F163" s="24"/>
    </row>
  </sheetData>
  <mergeCells count="4">
    <mergeCell ref="A9:G9"/>
    <mergeCell ref="A10:G10"/>
    <mergeCell ref="A11:G11"/>
    <mergeCell ref="A12:G12"/>
  </mergeCells>
  <printOptions horizontalCentered="1"/>
  <pageMargins left="0.35433070866141736" right="0.19685039370078741" top="0.47244094488188981" bottom="0.51181102362204722" header="0.19685039370078741" footer="0.35433070866141736"/>
  <pageSetup scale="45" fitToHeight="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91A86D-7E62-44AC-92C2-62BF724C32C0}">
  <sheetPr>
    <tabColor rgb="FFFFC000"/>
  </sheetPr>
  <dimension ref="A2:I213"/>
  <sheetViews>
    <sheetView topLeftCell="A195" workbookViewId="0">
      <selection activeCell="B178" sqref="B178"/>
    </sheetView>
  </sheetViews>
  <sheetFormatPr baseColWidth="10" defaultColWidth="20.7109375" defaultRowHeight="15" x14ac:dyDescent="0.2"/>
  <cols>
    <col min="1" max="1" width="9.5703125" style="117" customWidth="1"/>
    <col min="2" max="2" width="11.42578125" style="117" customWidth="1"/>
    <col min="3" max="3" width="20.7109375" style="117" customWidth="1"/>
    <col min="4" max="4" width="51.85546875" style="117" customWidth="1"/>
    <col min="5" max="5" width="16.28515625" style="117" customWidth="1"/>
    <col min="6" max="6" width="16.5703125" style="117" customWidth="1"/>
    <col min="7" max="8" width="20.7109375" style="117"/>
    <col min="9" max="9" width="41.5703125" style="117" customWidth="1"/>
    <col min="10" max="16384" width="20.7109375" style="117"/>
  </cols>
  <sheetData>
    <row r="2" spans="1:4" x14ac:dyDescent="0.2">
      <c r="A2" s="204" t="s">
        <v>424</v>
      </c>
      <c r="B2" s="204"/>
      <c r="C2" s="204"/>
      <c r="D2" s="204"/>
    </row>
    <row r="3" spans="1:4" ht="15.75" x14ac:dyDescent="0.25">
      <c r="A3" s="113" t="s">
        <v>425</v>
      </c>
      <c r="B3" s="113" t="s">
        <v>475</v>
      </c>
      <c r="C3" s="113" t="s">
        <v>426</v>
      </c>
      <c r="D3" s="113" t="s">
        <v>427</v>
      </c>
    </row>
    <row r="4" spans="1:4" ht="15.75" x14ac:dyDescent="0.25">
      <c r="B4" s="118" t="s">
        <v>476</v>
      </c>
      <c r="C4" s="119"/>
      <c r="D4" s="120" t="s">
        <v>477</v>
      </c>
    </row>
    <row r="5" spans="1:4" x14ac:dyDescent="0.2">
      <c r="B5" s="118" t="s">
        <v>56</v>
      </c>
      <c r="D5" s="117" t="s">
        <v>478</v>
      </c>
    </row>
    <row r="6" spans="1:4" x14ac:dyDescent="0.2">
      <c r="B6" s="118" t="s">
        <v>307</v>
      </c>
      <c r="D6" s="117" t="s">
        <v>479</v>
      </c>
    </row>
    <row r="8" spans="1:4" ht="15.75" x14ac:dyDescent="0.25">
      <c r="B8" s="118">
        <v>2.5</v>
      </c>
      <c r="D8" s="120" t="s">
        <v>69</v>
      </c>
    </row>
    <row r="9" spans="1:4" ht="15.75" x14ac:dyDescent="0.25">
      <c r="B9" s="118" t="s">
        <v>70</v>
      </c>
      <c r="D9" s="120" t="s">
        <v>71</v>
      </c>
    </row>
    <row r="10" spans="1:4" x14ac:dyDescent="0.2">
      <c r="B10" s="118"/>
      <c r="D10" s="117" t="s">
        <v>482</v>
      </c>
    </row>
    <row r="11" spans="1:4" x14ac:dyDescent="0.2">
      <c r="B11" s="118"/>
      <c r="D11" s="117" t="s">
        <v>483</v>
      </c>
    </row>
    <row r="12" spans="1:4" x14ac:dyDescent="0.2">
      <c r="B12" s="118"/>
    </row>
    <row r="13" spans="1:4" x14ac:dyDescent="0.2">
      <c r="B13" s="118"/>
      <c r="D13" s="117" t="s">
        <v>484</v>
      </c>
    </row>
    <row r="14" spans="1:4" ht="15.75" x14ac:dyDescent="0.25">
      <c r="B14" s="118"/>
      <c r="D14" s="120"/>
    </row>
    <row r="15" spans="1:4" x14ac:dyDescent="0.2">
      <c r="B15" s="118" t="s">
        <v>310</v>
      </c>
      <c r="D15" s="117" t="s">
        <v>480</v>
      </c>
    </row>
    <row r="16" spans="1:4" x14ac:dyDescent="0.2">
      <c r="D16" s="117" t="s">
        <v>481</v>
      </c>
    </row>
    <row r="19" spans="1:9" x14ac:dyDescent="0.2">
      <c r="B19" s="118" t="s">
        <v>311</v>
      </c>
      <c r="D19" s="117" t="s">
        <v>485</v>
      </c>
    </row>
    <row r="21" spans="1:9" x14ac:dyDescent="0.2">
      <c r="D21" s="117" t="s">
        <v>486</v>
      </c>
    </row>
    <row r="25" spans="1:9" x14ac:dyDescent="0.2">
      <c r="B25" s="118" t="s">
        <v>487</v>
      </c>
      <c r="D25" s="117" t="s">
        <v>488</v>
      </c>
    </row>
    <row r="26" spans="1:9" ht="15.75" x14ac:dyDescent="0.25">
      <c r="A26" s="120"/>
    </row>
    <row r="27" spans="1:9" x14ac:dyDescent="0.2">
      <c r="D27" s="117" t="s">
        <v>618</v>
      </c>
    </row>
    <row r="31" spans="1:9" x14ac:dyDescent="0.2">
      <c r="A31" s="204" t="s">
        <v>494</v>
      </c>
      <c r="B31" s="204"/>
      <c r="C31" s="204"/>
      <c r="D31" s="204"/>
      <c r="F31" s="204" t="s">
        <v>494</v>
      </c>
      <c r="G31" s="204"/>
      <c r="H31" s="204"/>
      <c r="I31" s="204"/>
    </row>
    <row r="32" spans="1:9" ht="15.75" x14ac:dyDescent="0.25">
      <c r="A32" s="113" t="s">
        <v>425</v>
      </c>
      <c r="B32" s="113" t="s">
        <v>428</v>
      </c>
      <c r="C32" s="113" t="s">
        <v>426</v>
      </c>
      <c r="D32" s="113" t="s">
        <v>427</v>
      </c>
      <c r="F32" s="113" t="s">
        <v>425</v>
      </c>
      <c r="G32" s="113" t="s">
        <v>428</v>
      </c>
      <c r="H32" s="113" t="s">
        <v>495</v>
      </c>
      <c r="I32" s="113" t="s">
        <v>496</v>
      </c>
    </row>
    <row r="34" spans="1:9" ht="15.75" x14ac:dyDescent="0.25">
      <c r="A34" s="118" t="s">
        <v>429</v>
      </c>
      <c r="B34" s="113" t="s">
        <v>134</v>
      </c>
      <c r="C34" s="20">
        <v>20000</v>
      </c>
      <c r="D34" s="117" t="s">
        <v>430</v>
      </c>
      <c r="F34" s="118"/>
      <c r="G34" s="113" t="s">
        <v>29</v>
      </c>
      <c r="H34" s="20">
        <v>15600000</v>
      </c>
      <c r="I34" s="117" t="s">
        <v>497</v>
      </c>
    </row>
    <row r="35" spans="1:9" x14ac:dyDescent="0.2">
      <c r="D35" s="117" t="s">
        <v>431</v>
      </c>
      <c r="I35" s="117" t="s">
        <v>498</v>
      </c>
    </row>
    <row r="36" spans="1:9" x14ac:dyDescent="0.2">
      <c r="D36" s="117" t="s">
        <v>432</v>
      </c>
      <c r="I36" s="117" t="s">
        <v>499</v>
      </c>
    </row>
    <row r="37" spans="1:9" x14ac:dyDescent="0.2">
      <c r="I37" s="117" t="s">
        <v>500</v>
      </c>
    </row>
    <row r="44" spans="1:9" x14ac:dyDescent="0.2">
      <c r="A44" s="204" t="s">
        <v>433</v>
      </c>
      <c r="B44" s="204"/>
      <c r="C44" s="204"/>
      <c r="D44" s="204"/>
    </row>
    <row r="45" spans="1:9" ht="15.75" x14ac:dyDescent="0.25">
      <c r="A45" s="113" t="s">
        <v>425</v>
      </c>
      <c r="B45" s="113" t="s">
        <v>434</v>
      </c>
      <c r="C45" s="113" t="s">
        <v>426</v>
      </c>
      <c r="D45" s="113" t="s">
        <v>427</v>
      </c>
    </row>
    <row r="47" spans="1:9" ht="15.75" x14ac:dyDescent="0.25">
      <c r="A47" s="118" t="s">
        <v>349</v>
      </c>
      <c r="B47" s="121">
        <v>16</v>
      </c>
      <c r="C47" s="20">
        <v>1962619.94</v>
      </c>
      <c r="D47" s="117" t="s">
        <v>436</v>
      </c>
    </row>
    <row r="48" spans="1:9" ht="15.75" x14ac:dyDescent="0.25">
      <c r="B48" s="121" t="s">
        <v>437</v>
      </c>
      <c r="C48" s="20">
        <v>122500.01</v>
      </c>
      <c r="D48" s="117" t="s">
        <v>438</v>
      </c>
    </row>
    <row r="49" spans="1:4" ht="15.75" x14ac:dyDescent="0.25">
      <c r="B49" s="121" t="s">
        <v>435</v>
      </c>
      <c r="C49" s="20">
        <v>24591.83</v>
      </c>
      <c r="D49" s="117" t="s">
        <v>439</v>
      </c>
    </row>
    <row r="50" spans="1:4" ht="15.75" x14ac:dyDescent="0.25">
      <c r="B50" s="121" t="s">
        <v>440</v>
      </c>
      <c r="C50" s="20">
        <v>78172.289999999994</v>
      </c>
      <c r="D50" s="117" t="s">
        <v>441</v>
      </c>
    </row>
    <row r="51" spans="1:4" ht="15.75" x14ac:dyDescent="0.25">
      <c r="B51" s="121" t="s">
        <v>435</v>
      </c>
      <c r="C51" s="20">
        <v>33256.33</v>
      </c>
    </row>
    <row r="52" spans="1:4" x14ac:dyDescent="0.2">
      <c r="C52" s="20">
        <v>40343.22</v>
      </c>
    </row>
    <row r="53" spans="1:4" x14ac:dyDescent="0.2">
      <c r="C53" s="20">
        <v>27307</v>
      </c>
      <c r="D53" s="117" t="s">
        <v>442</v>
      </c>
    </row>
    <row r="55" spans="1:4" x14ac:dyDescent="0.2">
      <c r="C55" s="122">
        <f>SUM(C47:C54)</f>
        <v>2288790.62</v>
      </c>
    </row>
    <row r="58" spans="1:4" x14ac:dyDescent="0.2">
      <c r="A58" s="204" t="s">
        <v>433</v>
      </c>
      <c r="B58" s="204"/>
      <c r="C58" s="204"/>
      <c r="D58" s="204"/>
    </row>
    <row r="59" spans="1:4" ht="15.75" x14ac:dyDescent="0.25">
      <c r="A59" s="113" t="s">
        <v>425</v>
      </c>
      <c r="B59" s="113" t="s">
        <v>434</v>
      </c>
      <c r="C59" s="113" t="s">
        <v>426</v>
      </c>
      <c r="D59" s="113" t="s">
        <v>427</v>
      </c>
    </row>
    <row r="61" spans="1:4" ht="15.75" x14ac:dyDescent="0.25">
      <c r="A61" s="118" t="s">
        <v>350</v>
      </c>
      <c r="B61" s="121">
        <v>115</v>
      </c>
      <c r="C61" s="20">
        <v>378773.81</v>
      </c>
      <c r="D61" s="117" t="s">
        <v>443</v>
      </c>
    </row>
    <row r="62" spans="1:4" ht="15.75" x14ac:dyDescent="0.25">
      <c r="B62" s="121">
        <v>116</v>
      </c>
      <c r="C62" s="20">
        <v>94.5</v>
      </c>
      <c r="D62" s="117" t="s">
        <v>444</v>
      </c>
    </row>
    <row r="63" spans="1:4" ht="15.75" x14ac:dyDescent="0.25">
      <c r="B63" s="121" t="s">
        <v>445</v>
      </c>
      <c r="C63" s="20">
        <v>5433.42</v>
      </c>
      <c r="D63" s="117" t="s">
        <v>446</v>
      </c>
    </row>
    <row r="64" spans="1:4" ht="15.75" x14ac:dyDescent="0.25">
      <c r="B64" s="121" t="s">
        <v>447</v>
      </c>
      <c r="C64" s="20">
        <v>40750</v>
      </c>
      <c r="D64" s="117" t="s">
        <v>448</v>
      </c>
    </row>
    <row r="65" spans="1:5" ht="15.75" x14ac:dyDescent="0.25">
      <c r="B65" s="121" t="s">
        <v>449</v>
      </c>
      <c r="C65" s="20">
        <v>76855.31</v>
      </c>
      <c r="D65" s="117" t="s">
        <v>450</v>
      </c>
    </row>
    <row r="66" spans="1:5" ht="15.75" x14ac:dyDescent="0.25">
      <c r="B66" s="113" t="s">
        <v>451</v>
      </c>
      <c r="C66" s="20">
        <v>72967.759999999995</v>
      </c>
      <c r="D66" s="117" t="s">
        <v>452</v>
      </c>
    </row>
    <row r="67" spans="1:5" x14ac:dyDescent="0.2">
      <c r="C67" s="20"/>
      <c r="D67" s="117" t="s">
        <v>442</v>
      </c>
    </row>
    <row r="68" spans="1:5" ht="15.75" x14ac:dyDescent="0.25">
      <c r="B68" s="113" t="s">
        <v>453</v>
      </c>
      <c r="C68" s="20">
        <v>1105</v>
      </c>
      <c r="D68" s="117" t="s">
        <v>454</v>
      </c>
    </row>
    <row r="69" spans="1:5" ht="15.75" x14ac:dyDescent="0.25">
      <c r="B69" s="113">
        <v>112</v>
      </c>
      <c r="C69" s="20">
        <v>1507.06</v>
      </c>
    </row>
    <row r="70" spans="1:5" ht="15.75" x14ac:dyDescent="0.25">
      <c r="B70" s="113">
        <v>98</v>
      </c>
      <c r="C70" s="20">
        <v>6205.33</v>
      </c>
      <c r="D70" s="117" t="s">
        <v>455</v>
      </c>
    </row>
    <row r="71" spans="1:5" ht="15.75" x14ac:dyDescent="0.25">
      <c r="B71" s="113"/>
      <c r="C71" s="20"/>
    </row>
    <row r="72" spans="1:5" x14ac:dyDescent="0.2">
      <c r="C72" s="122">
        <f>SUM(C61:C70)</f>
        <v>583692.18999999994</v>
      </c>
    </row>
    <row r="75" spans="1:5" x14ac:dyDescent="0.2">
      <c r="A75" s="204" t="s">
        <v>433</v>
      </c>
      <c r="B75" s="204"/>
      <c r="C75" s="204"/>
      <c r="D75" s="204"/>
    </row>
    <row r="76" spans="1:5" ht="15.75" x14ac:dyDescent="0.25">
      <c r="A76" s="113" t="s">
        <v>425</v>
      </c>
      <c r="B76" s="113" t="s">
        <v>434</v>
      </c>
      <c r="C76" s="113" t="s">
        <v>426</v>
      </c>
      <c r="D76" s="113" t="s">
        <v>427</v>
      </c>
    </row>
    <row r="77" spans="1:5" x14ac:dyDescent="0.2">
      <c r="A77" s="117" t="s">
        <v>351</v>
      </c>
    </row>
    <row r="78" spans="1:5" ht="15.75" x14ac:dyDescent="0.25">
      <c r="A78" s="118"/>
      <c r="B78" s="121">
        <v>119</v>
      </c>
      <c r="C78" s="20">
        <v>114619.46</v>
      </c>
      <c r="D78" s="117" t="s">
        <v>456</v>
      </c>
      <c r="E78" s="123"/>
    </row>
    <row r="79" spans="1:5" ht="15.75" x14ac:dyDescent="0.25">
      <c r="B79" s="121">
        <v>121</v>
      </c>
      <c r="C79" s="20">
        <v>5605.58</v>
      </c>
      <c r="D79" s="117" t="s">
        <v>457</v>
      </c>
      <c r="E79" s="123"/>
    </row>
    <row r="80" spans="1:5" ht="15.75" x14ac:dyDescent="0.25">
      <c r="B80" s="121" t="s">
        <v>458</v>
      </c>
      <c r="C80" s="20">
        <v>215597.76</v>
      </c>
      <c r="D80" s="117" t="s">
        <v>459</v>
      </c>
      <c r="E80" s="123"/>
    </row>
    <row r="81" spans="1:4" ht="15.75" x14ac:dyDescent="0.25">
      <c r="B81" s="121">
        <v>130</v>
      </c>
      <c r="C81" s="20">
        <v>20496.060000000001</v>
      </c>
      <c r="D81" s="117" t="s">
        <v>460</v>
      </c>
    </row>
    <row r="82" spans="1:4" ht="15.75" x14ac:dyDescent="0.25">
      <c r="B82" s="121">
        <v>120</v>
      </c>
      <c r="C82" s="20">
        <v>3300.08</v>
      </c>
      <c r="D82" s="117" t="s">
        <v>461</v>
      </c>
    </row>
    <row r="83" spans="1:4" x14ac:dyDescent="0.2">
      <c r="C83" s="20">
        <v>160974.6</v>
      </c>
      <c r="D83" s="117" t="s">
        <v>442</v>
      </c>
    </row>
    <row r="84" spans="1:4" ht="15.75" x14ac:dyDescent="0.25">
      <c r="B84" s="113"/>
      <c r="C84" s="20"/>
    </row>
    <row r="85" spans="1:4" ht="15.75" x14ac:dyDescent="0.25">
      <c r="B85" s="113"/>
      <c r="C85" s="116">
        <f ca="1">SUM(C78:C86)</f>
        <v>520593.54000000004</v>
      </c>
    </row>
    <row r="86" spans="1:4" ht="15.75" x14ac:dyDescent="0.25">
      <c r="B86" s="113"/>
      <c r="C86" s="20"/>
    </row>
    <row r="87" spans="1:4" ht="15.75" x14ac:dyDescent="0.25">
      <c r="B87" s="113"/>
      <c r="C87" s="20"/>
    </row>
    <row r="90" spans="1:4" x14ac:dyDescent="0.2">
      <c r="A90" s="204" t="s">
        <v>433</v>
      </c>
      <c r="B90" s="204"/>
      <c r="C90" s="204"/>
      <c r="D90" s="204"/>
    </row>
    <row r="91" spans="1:4" ht="15.75" x14ac:dyDescent="0.25">
      <c r="A91" s="113" t="s">
        <v>425</v>
      </c>
      <c r="B91" s="113" t="s">
        <v>434</v>
      </c>
      <c r="C91" s="113" t="s">
        <v>426</v>
      </c>
      <c r="D91" s="113" t="s">
        <v>427</v>
      </c>
    </row>
    <row r="92" spans="1:4" x14ac:dyDescent="0.2">
      <c r="A92" s="117" t="s">
        <v>352</v>
      </c>
    </row>
    <row r="93" spans="1:4" ht="15.75" x14ac:dyDescent="0.25">
      <c r="A93" s="118"/>
      <c r="B93" s="121">
        <v>119</v>
      </c>
      <c r="C93" s="20">
        <v>126963.25</v>
      </c>
      <c r="D93" s="117" t="s">
        <v>462</v>
      </c>
    </row>
    <row r="94" spans="1:4" ht="15.75" x14ac:dyDescent="0.25">
      <c r="B94" s="121">
        <v>121</v>
      </c>
      <c r="C94" s="20">
        <v>2869.58</v>
      </c>
      <c r="D94" s="117" t="s">
        <v>463</v>
      </c>
    </row>
    <row r="95" spans="1:4" ht="15.75" x14ac:dyDescent="0.25">
      <c r="B95" s="121">
        <v>146</v>
      </c>
      <c r="C95" s="20">
        <v>114682.06</v>
      </c>
      <c r="D95" s="117" t="s">
        <v>464</v>
      </c>
    </row>
    <row r="96" spans="1:4" ht="15.75" x14ac:dyDescent="0.25">
      <c r="B96" s="121">
        <v>130</v>
      </c>
      <c r="C96" s="20">
        <v>15029.07</v>
      </c>
      <c r="D96" s="117" t="s">
        <v>460</v>
      </c>
    </row>
    <row r="97" spans="1:5" ht="15.75" x14ac:dyDescent="0.25">
      <c r="B97" s="121">
        <v>120</v>
      </c>
      <c r="C97" s="20">
        <v>5268.32</v>
      </c>
      <c r="D97" s="117" t="s">
        <v>461</v>
      </c>
    </row>
    <row r="98" spans="1:5" x14ac:dyDescent="0.2">
      <c r="C98" s="20">
        <v>251312</v>
      </c>
      <c r="D98" s="117" t="s">
        <v>442</v>
      </c>
    </row>
    <row r="99" spans="1:5" ht="15.75" x14ac:dyDescent="0.25">
      <c r="B99" s="113"/>
      <c r="C99" s="20">
        <v>11650</v>
      </c>
      <c r="D99" s="117" t="s">
        <v>465</v>
      </c>
    </row>
    <row r="100" spans="1:5" ht="15.75" x14ac:dyDescent="0.25">
      <c r="B100" s="113"/>
      <c r="C100" s="116">
        <f>SUM(C93:C99)</f>
        <v>527774.28</v>
      </c>
    </row>
    <row r="104" spans="1:5" x14ac:dyDescent="0.2">
      <c r="A104" s="204" t="s">
        <v>489</v>
      </c>
      <c r="B104" s="204"/>
      <c r="C104" s="204"/>
      <c r="D104" s="204"/>
      <c r="E104" s="204"/>
    </row>
    <row r="105" spans="1:5" ht="15.75" x14ac:dyDescent="0.25">
      <c r="A105" s="113" t="s">
        <v>425</v>
      </c>
      <c r="B105" s="113" t="s">
        <v>116</v>
      </c>
      <c r="C105" s="113" t="s">
        <v>426</v>
      </c>
      <c r="D105" s="113" t="s">
        <v>427</v>
      </c>
      <c r="E105" s="113" t="s">
        <v>490</v>
      </c>
    </row>
    <row r="106" spans="1:5" x14ac:dyDescent="0.2">
      <c r="A106" s="117" t="s">
        <v>115</v>
      </c>
    </row>
    <row r="107" spans="1:5" ht="15.75" x14ac:dyDescent="0.25">
      <c r="A107" s="118" t="s">
        <v>491</v>
      </c>
      <c r="B107" s="121">
        <v>40307</v>
      </c>
      <c r="C107" s="165">
        <v>98432235</v>
      </c>
      <c r="D107" s="117" t="s">
        <v>617</v>
      </c>
      <c r="E107" s="124">
        <v>198853</v>
      </c>
    </row>
    <row r="108" spans="1:5" ht="15.75" x14ac:dyDescent="0.25">
      <c r="A108" s="118" t="s">
        <v>491</v>
      </c>
      <c r="B108" s="121">
        <v>40303</v>
      </c>
      <c r="C108" s="165">
        <v>1389150</v>
      </c>
      <c r="D108" s="117" t="s">
        <v>617</v>
      </c>
      <c r="E108" s="124">
        <v>3969</v>
      </c>
    </row>
    <row r="109" spans="1:5" ht="15.75" x14ac:dyDescent="0.25">
      <c r="A109" s="118" t="s">
        <v>491</v>
      </c>
      <c r="B109" s="121">
        <v>40311</v>
      </c>
      <c r="C109" s="165"/>
      <c r="E109" s="124"/>
    </row>
    <row r="110" spans="1:5" ht="15.75" x14ac:dyDescent="0.25">
      <c r="A110" s="118" t="s">
        <v>491</v>
      </c>
      <c r="B110" s="121">
        <v>40319</v>
      </c>
      <c r="C110" s="165"/>
      <c r="E110" s="125">
        <v>3000</v>
      </c>
    </row>
    <row r="111" spans="1:5" ht="15.75" x14ac:dyDescent="0.25">
      <c r="A111" s="118" t="s">
        <v>491</v>
      </c>
      <c r="B111" s="121">
        <v>40321</v>
      </c>
      <c r="C111" s="165"/>
      <c r="E111" s="125">
        <v>2981</v>
      </c>
    </row>
    <row r="112" spans="1:5" ht="15.75" x14ac:dyDescent="0.25">
      <c r="A112" s="118" t="s">
        <v>491</v>
      </c>
      <c r="B112" s="121">
        <v>40324</v>
      </c>
      <c r="C112" s="165"/>
      <c r="E112" s="125">
        <v>188</v>
      </c>
    </row>
    <row r="113" spans="1:5" ht="15.75" x14ac:dyDescent="0.25">
      <c r="A113" s="118" t="s">
        <v>491</v>
      </c>
      <c r="B113" s="121">
        <v>40325</v>
      </c>
      <c r="C113" s="165"/>
      <c r="E113" s="125">
        <v>189</v>
      </c>
    </row>
    <row r="114" spans="1:5" ht="15.75" x14ac:dyDescent="0.25">
      <c r="B114" s="113">
        <v>40330</v>
      </c>
      <c r="C114" s="165">
        <v>1050000</v>
      </c>
      <c r="E114" s="125">
        <v>3000</v>
      </c>
    </row>
    <row r="115" spans="1:5" ht="15.75" x14ac:dyDescent="0.25">
      <c r="B115" s="113">
        <v>40325</v>
      </c>
      <c r="C115" s="165">
        <v>66150</v>
      </c>
      <c r="D115" s="117" t="s">
        <v>647</v>
      </c>
      <c r="E115" s="125">
        <v>188</v>
      </c>
    </row>
    <row r="116" spans="1:5" ht="15.75" x14ac:dyDescent="0.25">
      <c r="B116" s="113">
        <v>40324</v>
      </c>
      <c r="C116" s="165">
        <v>65800</v>
      </c>
      <c r="D116" s="117" t="s">
        <v>647</v>
      </c>
      <c r="E116" s="125">
        <v>188</v>
      </c>
    </row>
    <row r="117" spans="1:5" ht="15.75" x14ac:dyDescent="0.25">
      <c r="B117" s="113">
        <v>40319</v>
      </c>
      <c r="C117" s="165">
        <v>1050000</v>
      </c>
      <c r="D117" s="117" t="s">
        <v>647</v>
      </c>
      <c r="E117" s="125">
        <v>3000</v>
      </c>
    </row>
    <row r="118" spans="1:5" ht="15.75" x14ac:dyDescent="0.25">
      <c r="B118" s="113"/>
      <c r="C118" s="165"/>
      <c r="E118" s="125"/>
    </row>
    <row r="119" spans="1:5" ht="15.75" x14ac:dyDescent="0.25">
      <c r="B119" s="113"/>
      <c r="C119" s="165"/>
      <c r="E119" s="125"/>
    </row>
    <row r="120" spans="1:5" ht="15.75" x14ac:dyDescent="0.25">
      <c r="B120" s="113"/>
      <c r="C120" s="165"/>
      <c r="E120" s="125"/>
    </row>
    <row r="121" spans="1:5" ht="15.75" x14ac:dyDescent="0.25">
      <c r="B121" s="113"/>
      <c r="C121" s="165"/>
      <c r="E121" s="125"/>
    </row>
    <row r="122" spans="1:5" ht="15.75" x14ac:dyDescent="0.25">
      <c r="B122" s="113"/>
      <c r="C122" s="165"/>
      <c r="E122" s="125"/>
    </row>
    <row r="123" spans="1:5" ht="15.75" x14ac:dyDescent="0.25">
      <c r="B123" s="113"/>
      <c r="C123" s="165">
        <f>SUM(C107:C114)</f>
        <v>100871385</v>
      </c>
      <c r="E123" s="114">
        <f>SUM(E107:E117)</f>
        <v>215556</v>
      </c>
    </row>
    <row r="124" spans="1:5" ht="15.75" x14ac:dyDescent="0.25">
      <c r="B124" s="113"/>
      <c r="C124" s="165"/>
      <c r="E124" s="116"/>
    </row>
    <row r="125" spans="1:5" ht="15.75" x14ac:dyDescent="0.25">
      <c r="B125" s="113"/>
      <c r="C125" s="165"/>
      <c r="E125" s="116"/>
    </row>
    <row r="126" spans="1:5" ht="15.75" x14ac:dyDescent="0.25">
      <c r="B126" s="113"/>
      <c r="C126" s="165"/>
      <c r="E126" s="116"/>
    </row>
    <row r="127" spans="1:5" x14ac:dyDescent="0.2">
      <c r="C127" s="165"/>
    </row>
    <row r="128" spans="1:5" x14ac:dyDescent="0.2">
      <c r="C128" s="165"/>
    </row>
    <row r="131" spans="1:4" x14ac:dyDescent="0.2">
      <c r="A131" s="204" t="s">
        <v>433</v>
      </c>
      <c r="B131" s="204"/>
      <c r="C131" s="204"/>
      <c r="D131" s="204"/>
    </row>
    <row r="132" spans="1:4" ht="15.75" x14ac:dyDescent="0.25">
      <c r="A132" s="113" t="s">
        <v>425</v>
      </c>
      <c r="B132" s="113" t="s">
        <v>434</v>
      </c>
      <c r="C132" s="113" t="s">
        <v>426</v>
      </c>
      <c r="D132" s="113" t="s">
        <v>427</v>
      </c>
    </row>
    <row r="133" spans="1:4" ht="15.75" x14ac:dyDescent="0.25">
      <c r="A133" s="113" t="s">
        <v>115</v>
      </c>
      <c r="B133" s="126" t="s">
        <v>466</v>
      </c>
      <c r="C133" s="127"/>
      <c r="D133" s="117" t="s">
        <v>467</v>
      </c>
    </row>
    <row r="134" spans="1:4" x14ac:dyDescent="0.2">
      <c r="A134" s="118"/>
      <c r="B134" s="126" t="s">
        <v>468</v>
      </c>
      <c r="C134" s="127"/>
      <c r="D134" s="117" t="s">
        <v>467</v>
      </c>
    </row>
    <row r="135" spans="1:4" x14ac:dyDescent="0.2">
      <c r="A135" s="118"/>
      <c r="B135" s="126" t="s">
        <v>473</v>
      </c>
      <c r="C135" s="127"/>
      <c r="D135" s="117" t="s">
        <v>474</v>
      </c>
    </row>
    <row r="136" spans="1:4" x14ac:dyDescent="0.2">
      <c r="B136" s="126" t="s">
        <v>423</v>
      </c>
      <c r="C136" s="127"/>
      <c r="D136" s="117" t="s">
        <v>461</v>
      </c>
    </row>
    <row r="137" spans="1:4" x14ac:dyDescent="0.2">
      <c r="C137" s="127"/>
      <c r="D137" s="117" t="s">
        <v>503</v>
      </c>
    </row>
    <row r="138" spans="1:4" ht="15.75" x14ac:dyDescent="0.25">
      <c r="B138" s="113"/>
      <c r="C138" s="20"/>
    </row>
    <row r="139" spans="1:4" ht="15.75" x14ac:dyDescent="0.25">
      <c r="B139" s="113"/>
      <c r="C139" s="116">
        <f>SUM(C133:C138)</f>
        <v>0</v>
      </c>
    </row>
    <row r="143" spans="1:4" ht="15.75" x14ac:dyDescent="0.25">
      <c r="B143" s="113"/>
      <c r="C143" s="115"/>
    </row>
    <row r="144" spans="1:4" ht="15.75" x14ac:dyDescent="0.25">
      <c r="B144" s="113"/>
      <c r="C144" s="115"/>
    </row>
    <row r="149" spans="1:4" s="16" customFormat="1" ht="20.25" x14ac:dyDescent="0.3">
      <c r="A149" s="203" t="s">
        <v>433</v>
      </c>
      <c r="B149" s="203"/>
      <c r="C149" s="203"/>
      <c r="D149" s="203"/>
    </row>
    <row r="150" spans="1:4" ht="15.75" x14ac:dyDescent="0.25">
      <c r="A150" s="113" t="s">
        <v>425</v>
      </c>
      <c r="B150" s="113" t="s">
        <v>434</v>
      </c>
      <c r="C150" s="113" t="s">
        <v>426</v>
      </c>
      <c r="D150" s="113" t="s">
        <v>427</v>
      </c>
    </row>
    <row r="151" spans="1:4" ht="15.75" x14ac:dyDescent="0.25">
      <c r="A151" s="113" t="s">
        <v>349</v>
      </c>
      <c r="B151" s="126" t="s">
        <v>504</v>
      </c>
      <c r="C151" s="128">
        <v>43839.49</v>
      </c>
      <c r="D151" s="117" t="s">
        <v>505</v>
      </c>
    </row>
    <row r="152" spans="1:4" ht="15.75" x14ac:dyDescent="0.25">
      <c r="A152" s="113"/>
      <c r="B152" s="126" t="s">
        <v>613</v>
      </c>
      <c r="C152" s="128">
        <v>33456.39</v>
      </c>
      <c r="D152" s="117" t="s">
        <v>505</v>
      </c>
    </row>
    <row r="153" spans="1:4" ht="15.75" x14ac:dyDescent="0.25">
      <c r="A153" s="113"/>
      <c r="B153" s="126" t="s">
        <v>506</v>
      </c>
      <c r="C153" s="128">
        <v>69093.149999999994</v>
      </c>
      <c r="D153" s="117" t="s">
        <v>507</v>
      </c>
    </row>
    <row r="154" spans="1:4" ht="15.75" x14ac:dyDescent="0.25">
      <c r="A154" s="113"/>
      <c r="B154" s="126" t="s">
        <v>609</v>
      </c>
      <c r="C154" s="128">
        <v>1500</v>
      </c>
      <c r="D154" s="117" t="s">
        <v>608</v>
      </c>
    </row>
    <row r="155" spans="1:4" ht="15.75" x14ac:dyDescent="0.25">
      <c r="A155" s="113"/>
      <c r="B155" s="126" t="s">
        <v>610</v>
      </c>
      <c r="C155" s="10">
        <v>1208.67</v>
      </c>
      <c r="D155" s="117" t="s">
        <v>607</v>
      </c>
    </row>
    <row r="156" spans="1:4" x14ac:dyDescent="0.2">
      <c r="A156" s="118"/>
      <c r="B156" s="126" t="s">
        <v>609</v>
      </c>
      <c r="C156" s="128">
        <v>1979.78</v>
      </c>
      <c r="D156" s="117" t="s">
        <v>467</v>
      </c>
    </row>
    <row r="157" spans="1:4" x14ac:dyDescent="0.2">
      <c r="A157" s="118"/>
      <c r="B157" s="126" t="s">
        <v>612</v>
      </c>
      <c r="C157" s="128">
        <v>167501.4</v>
      </c>
      <c r="D157" s="117" t="s">
        <v>611</v>
      </c>
    </row>
    <row r="158" spans="1:4" x14ac:dyDescent="0.2">
      <c r="B158" s="126" t="s">
        <v>609</v>
      </c>
      <c r="C158" s="128"/>
      <c r="D158" s="117" t="s">
        <v>461</v>
      </c>
    </row>
    <row r="159" spans="1:4" x14ac:dyDescent="0.2">
      <c r="C159" s="128">
        <v>219009</v>
      </c>
      <c r="D159" s="117" t="s">
        <v>503</v>
      </c>
    </row>
    <row r="160" spans="1:4" ht="15.75" x14ac:dyDescent="0.25">
      <c r="B160" s="113"/>
      <c r="C160" s="129"/>
    </row>
    <row r="161" spans="1:4" ht="15.75" x14ac:dyDescent="0.25">
      <c r="B161" s="113"/>
      <c r="C161" s="116">
        <f>SUM(C151:C160)</f>
        <v>537587.88</v>
      </c>
    </row>
    <row r="165" spans="1:4" ht="20.25" x14ac:dyDescent="0.3">
      <c r="A165" s="203" t="s">
        <v>433</v>
      </c>
      <c r="B165" s="203"/>
      <c r="C165" s="203"/>
      <c r="D165" s="203"/>
    </row>
    <row r="166" spans="1:4" ht="15.75" x14ac:dyDescent="0.25">
      <c r="A166" s="113" t="s">
        <v>425</v>
      </c>
      <c r="B166" s="113" t="s">
        <v>434</v>
      </c>
      <c r="C166" s="113" t="s">
        <v>426</v>
      </c>
      <c r="D166" s="113" t="s">
        <v>427</v>
      </c>
    </row>
    <row r="167" spans="1:4" x14ac:dyDescent="0.2">
      <c r="A167" s="117" t="s">
        <v>625</v>
      </c>
    </row>
    <row r="168" spans="1:4" x14ac:dyDescent="0.2">
      <c r="B168" s="126" t="s">
        <v>633</v>
      </c>
      <c r="C168" s="20">
        <v>167501.39000000001</v>
      </c>
      <c r="D168" s="117" t="s">
        <v>611</v>
      </c>
    </row>
    <row r="169" spans="1:4" x14ac:dyDescent="0.2">
      <c r="B169" s="126" t="s">
        <v>626</v>
      </c>
      <c r="C169" s="20">
        <v>334928.63</v>
      </c>
      <c r="D169" s="117" t="s">
        <v>646</v>
      </c>
    </row>
    <row r="170" spans="1:4" x14ac:dyDescent="0.2">
      <c r="A170" s="118"/>
      <c r="B170" s="126" t="s">
        <v>634</v>
      </c>
      <c r="C170" s="20">
        <v>2083.7199999999998</v>
      </c>
      <c r="D170" s="117" t="s">
        <v>641</v>
      </c>
    </row>
    <row r="171" spans="1:4" x14ac:dyDescent="0.2">
      <c r="B171" s="126" t="s">
        <v>627</v>
      </c>
      <c r="C171" s="20">
        <v>82776.44</v>
      </c>
      <c r="D171" s="117" t="s">
        <v>643</v>
      </c>
    </row>
    <row r="172" spans="1:4" x14ac:dyDescent="0.2">
      <c r="B172" s="126" t="s">
        <v>628</v>
      </c>
      <c r="C172" s="20">
        <v>1275</v>
      </c>
      <c r="D172" s="117" t="s">
        <v>642</v>
      </c>
    </row>
    <row r="173" spans="1:4" x14ac:dyDescent="0.2">
      <c r="B173" s="126" t="s">
        <v>629</v>
      </c>
      <c r="C173" s="20">
        <v>2420.56</v>
      </c>
      <c r="D173" s="117" t="s">
        <v>644</v>
      </c>
    </row>
    <row r="174" spans="1:4" x14ac:dyDescent="0.2">
      <c r="B174" s="126" t="s">
        <v>645</v>
      </c>
      <c r="C174" s="20">
        <v>59579.5</v>
      </c>
      <c r="D174" s="117" t="s">
        <v>641</v>
      </c>
    </row>
    <row r="175" spans="1:4" x14ac:dyDescent="0.2">
      <c r="B175" s="126" t="s">
        <v>648</v>
      </c>
      <c r="C175" s="20">
        <v>623432</v>
      </c>
      <c r="D175" s="117" t="s">
        <v>649</v>
      </c>
    </row>
    <row r="176" spans="1:4" x14ac:dyDescent="0.2">
      <c r="C176" s="20"/>
    </row>
    <row r="177" spans="1:6" x14ac:dyDescent="0.2">
      <c r="C177" s="116">
        <f>SUM(C168:C176)</f>
        <v>1273997.24</v>
      </c>
    </row>
    <row r="178" spans="1:6" x14ac:dyDescent="0.2">
      <c r="C178" s="20"/>
    </row>
    <row r="179" spans="1:6" x14ac:dyDescent="0.2">
      <c r="C179" s="20"/>
    </row>
    <row r="180" spans="1:6" x14ac:dyDescent="0.2">
      <c r="B180" s="162"/>
      <c r="C180" s="163"/>
      <c r="D180" s="164"/>
    </row>
    <row r="181" spans="1:6" x14ac:dyDescent="0.2">
      <c r="D181" s="200" t="s">
        <v>403</v>
      </c>
      <c r="E181" s="201"/>
    </row>
    <row r="182" spans="1:6" ht="15.75" x14ac:dyDescent="0.25">
      <c r="D182" s="202" t="s">
        <v>404</v>
      </c>
      <c r="E182" s="202"/>
    </row>
    <row r="183" spans="1:6" ht="4.5" customHeight="1" x14ac:dyDescent="0.25">
      <c r="B183" s="113"/>
      <c r="C183" s="20"/>
    </row>
    <row r="184" spans="1:6" ht="25.5" customHeight="1" x14ac:dyDescent="0.25">
      <c r="A184" s="205" t="s">
        <v>108</v>
      </c>
      <c r="B184" s="205"/>
      <c r="C184" s="205"/>
      <c r="D184" s="205"/>
      <c r="E184" s="205"/>
      <c r="F184" s="205"/>
    </row>
    <row r="185" spans="1:6" ht="15.75" x14ac:dyDescent="0.25">
      <c r="A185" s="5" t="s">
        <v>107</v>
      </c>
      <c r="B185" s="5"/>
      <c r="C185" s="5"/>
      <c r="D185" s="5" t="s">
        <v>108</v>
      </c>
      <c r="E185" s="166">
        <f>SUM(E186:E188)</f>
        <v>1115800</v>
      </c>
      <c r="F185" s="166">
        <f>+E185</f>
        <v>1115800</v>
      </c>
    </row>
    <row r="186" spans="1:6" x14ac:dyDescent="0.2">
      <c r="A186" s="9">
        <v>4.0999999999999996</v>
      </c>
      <c r="B186" s="8"/>
      <c r="C186" s="9"/>
      <c r="D186" s="8" t="s">
        <v>109</v>
      </c>
      <c r="E186" s="10"/>
      <c r="F186" s="10"/>
    </row>
    <row r="187" spans="1:6" x14ac:dyDescent="0.2">
      <c r="A187" s="1" t="s">
        <v>110</v>
      </c>
      <c r="B187" s="1"/>
      <c r="C187" s="1"/>
      <c r="D187" s="1" t="s">
        <v>109</v>
      </c>
      <c r="E187" s="10"/>
      <c r="F187" s="10"/>
    </row>
    <row r="188" spans="1:6" ht="15.75" x14ac:dyDescent="0.25">
      <c r="A188" s="7" t="s">
        <v>414</v>
      </c>
      <c r="B188" s="7"/>
      <c r="C188" s="7"/>
      <c r="D188" s="1" t="s">
        <v>469</v>
      </c>
      <c r="E188" s="12">
        <f>SUM(E191:E192)</f>
        <v>1115800</v>
      </c>
      <c r="F188" s="12">
        <f>SUM(F191:F192)</f>
        <v>1115800</v>
      </c>
    </row>
    <row r="189" spans="1:6" x14ac:dyDescent="0.2">
      <c r="A189" s="9" t="s">
        <v>415</v>
      </c>
      <c r="B189" s="1"/>
      <c r="C189" s="9"/>
      <c r="D189" s="1" t="s">
        <v>471</v>
      </c>
      <c r="E189" s="10"/>
      <c r="F189" s="10"/>
    </row>
    <row r="190" spans="1:6" x14ac:dyDescent="0.2">
      <c r="A190" s="9" t="s">
        <v>652</v>
      </c>
      <c r="B190" s="1"/>
      <c r="C190" s="9"/>
      <c r="D190" s="1" t="s">
        <v>472</v>
      </c>
      <c r="E190" s="10"/>
      <c r="F190" s="10"/>
    </row>
    <row r="191" spans="1:6" x14ac:dyDescent="0.2">
      <c r="A191" s="9"/>
      <c r="B191" s="111" t="s">
        <v>412</v>
      </c>
      <c r="C191" s="111">
        <v>40322</v>
      </c>
      <c r="D191" s="1" t="s">
        <v>703</v>
      </c>
      <c r="E191" s="10">
        <v>1050000</v>
      </c>
      <c r="F191" s="10">
        <f>(E191)</f>
        <v>1050000</v>
      </c>
    </row>
    <row r="192" spans="1:6" x14ac:dyDescent="0.2">
      <c r="B192" s="111" t="s">
        <v>412</v>
      </c>
      <c r="C192" s="111">
        <v>40324</v>
      </c>
      <c r="D192" s="117" t="s">
        <v>707</v>
      </c>
      <c r="E192" s="10">
        <v>65800</v>
      </c>
      <c r="F192" s="4">
        <f t="shared" ref="F192" si="0">+E192</f>
        <v>65800</v>
      </c>
    </row>
    <row r="193" spans="1:6" x14ac:dyDescent="0.2">
      <c r="B193" s="111"/>
      <c r="C193" s="111"/>
      <c r="E193" s="10"/>
      <c r="F193" s="4"/>
    </row>
    <row r="194" spans="1:6" x14ac:dyDescent="0.2">
      <c r="B194" s="111"/>
      <c r="C194" s="111"/>
      <c r="E194" s="10"/>
      <c r="F194" s="4"/>
    </row>
    <row r="195" spans="1:6" x14ac:dyDescent="0.2">
      <c r="C195" s="111"/>
      <c r="E195" s="10"/>
      <c r="F195" s="4"/>
    </row>
    <row r="196" spans="1:6" x14ac:dyDescent="0.2">
      <c r="C196" s="111"/>
      <c r="E196" s="10"/>
      <c r="F196" s="4"/>
    </row>
    <row r="197" spans="1:6" x14ac:dyDescent="0.2">
      <c r="C197" s="130"/>
      <c r="D197" s="131"/>
      <c r="F197" s="4"/>
    </row>
    <row r="198" spans="1:6" x14ac:dyDescent="0.2">
      <c r="C198" s="201" t="s">
        <v>403</v>
      </c>
      <c r="D198" s="201"/>
    </row>
    <row r="199" spans="1:6" ht="15.75" x14ac:dyDescent="0.25">
      <c r="C199" s="202" t="s">
        <v>404</v>
      </c>
      <c r="D199" s="202"/>
    </row>
    <row r="202" spans="1:6" ht="20.25" x14ac:dyDescent="0.3">
      <c r="A202" s="203" t="s">
        <v>433</v>
      </c>
      <c r="B202" s="203"/>
      <c r="C202" s="203"/>
      <c r="D202" s="203"/>
    </row>
    <row r="203" spans="1:6" ht="15.75" x14ac:dyDescent="0.25">
      <c r="A203" s="113" t="s">
        <v>425</v>
      </c>
      <c r="B203" s="113" t="s">
        <v>434</v>
      </c>
      <c r="C203" s="113" t="s">
        <v>426</v>
      </c>
      <c r="D203" s="113" t="s">
        <v>427</v>
      </c>
    </row>
    <row r="204" spans="1:6" x14ac:dyDescent="0.2">
      <c r="A204" s="117" t="s">
        <v>652</v>
      </c>
    </row>
    <row r="205" spans="1:6" x14ac:dyDescent="0.2">
      <c r="B205" s="126" t="s">
        <v>667</v>
      </c>
      <c r="C205" s="20">
        <v>1575</v>
      </c>
      <c r="D205" s="117" t="s">
        <v>698</v>
      </c>
    </row>
    <row r="206" spans="1:6" x14ac:dyDescent="0.2">
      <c r="B206" s="126" t="s">
        <v>626</v>
      </c>
      <c r="C206" s="20"/>
      <c r="D206" s="117" t="s">
        <v>646</v>
      </c>
    </row>
    <row r="207" spans="1:6" x14ac:dyDescent="0.2">
      <c r="A207" s="118"/>
      <c r="B207" s="126" t="s">
        <v>701</v>
      </c>
      <c r="C207" s="20">
        <v>54729.94</v>
      </c>
      <c r="D207" s="117" t="s">
        <v>641</v>
      </c>
    </row>
    <row r="208" spans="1:6" x14ac:dyDescent="0.2">
      <c r="A208" s="118"/>
      <c r="B208" s="126" t="s">
        <v>702</v>
      </c>
      <c r="C208" s="20">
        <v>12365</v>
      </c>
      <c r="D208" s="117" t="s">
        <v>641</v>
      </c>
    </row>
    <row r="209" spans="2:4" x14ac:dyDescent="0.2">
      <c r="B209" s="126" t="s">
        <v>681</v>
      </c>
      <c r="C209" s="20">
        <v>167501.38</v>
      </c>
      <c r="D209" s="117" t="s">
        <v>731</v>
      </c>
    </row>
    <row r="210" spans="2:4" x14ac:dyDescent="0.2">
      <c r="B210" s="126" t="s">
        <v>669</v>
      </c>
      <c r="C210" s="20">
        <v>3904.34</v>
      </c>
      <c r="D210" s="117" t="s">
        <v>699</v>
      </c>
    </row>
    <row r="211" spans="2:4" x14ac:dyDescent="0.2">
      <c r="B211" s="126" t="s">
        <v>674</v>
      </c>
      <c r="C211" s="20">
        <v>36981.769999999997</v>
      </c>
      <c r="D211" s="117" t="s">
        <v>641</v>
      </c>
    </row>
    <row r="212" spans="2:4" x14ac:dyDescent="0.2">
      <c r="C212" s="20">
        <v>114125.34</v>
      </c>
    </row>
    <row r="213" spans="2:4" x14ac:dyDescent="0.2">
      <c r="C213" s="116">
        <f>SUM(C205:C212)</f>
        <v>391182.77</v>
      </c>
    </row>
  </sheetData>
  <mergeCells count="17">
    <mergeCell ref="A2:D2"/>
    <mergeCell ref="A31:D31"/>
    <mergeCell ref="A44:D44"/>
    <mergeCell ref="A58:D58"/>
    <mergeCell ref="A75:D75"/>
    <mergeCell ref="D181:E181"/>
    <mergeCell ref="D182:E182"/>
    <mergeCell ref="A202:D202"/>
    <mergeCell ref="F31:I31"/>
    <mergeCell ref="A90:D90"/>
    <mergeCell ref="C198:D198"/>
    <mergeCell ref="C199:D199"/>
    <mergeCell ref="A104:E104"/>
    <mergeCell ref="A184:F184"/>
    <mergeCell ref="A131:D131"/>
    <mergeCell ref="A165:D165"/>
    <mergeCell ref="A149:D149"/>
  </mergeCells>
  <pageMargins left="0.11811023622047245" right="0.11811023622047245" top="1.7322834645669292" bottom="0.74803149606299213" header="0.31496062992125984" footer="0.31496062992125984"/>
  <pageSetup scale="85" fitToHeight="0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62E30-710F-4149-BE9C-3CE578FEB66D}">
  <dimension ref="A2:G29"/>
  <sheetViews>
    <sheetView topLeftCell="A17" workbookViewId="0">
      <selection activeCell="A28" sqref="A28"/>
    </sheetView>
  </sheetViews>
  <sheetFormatPr baseColWidth="10" defaultRowHeight="15" x14ac:dyDescent="0.25"/>
  <cols>
    <col min="2" max="2" width="8.28515625" customWidth="1"/>
    <col min="3" max="3" width="8.42578125" customWidth="1"/>
    <col min="4" max="4" width="55.140625" customWidth="1"/>
    <col min="5" max="5" width="17" customWidth="1"/>
    <col min="6" max="6" width="17.85546875" customWidth="1"/>
    <col min="7" max="7" width="17.42578125" customWidth="1"/>
  </cols>
  <sheetData>
    <row r="2" spans="1:7" ht="18" x14ac:dyDescent="0.25">
      <c r="A2" s="205" t="s">
        <v>108</v>
      </c>
      <c r="B2" s="205"/>
      <c r="C2" s="205"/>
      <c r="D2" s="205"/>
      <c r="E2" s="205"/>
      <c r="F2" s="205"/>
      <c r="G2" s="205"/>
    </row>
    <row r="3" spans="1:7" ht="15.75" x14ac:dyDescent="0.25">
      <c r="A3" s="5" t="s">
        <v>107</v>
      </c>
      <c r="B3" s="5"/>
      <c r="C3" s="5"/>
      <c r="D3" s="5" t="s">
        <v>108</v>
      </c>
      <c r="E3" s="171" t="s">
        <v>710</v>
      </c>
      <c r="F3" s="172">
        <f>SUM(F4:F6)</f>
        <v>4664450</v>
      </c>
      <c r="G3" s="172">
        <f>+F3</f>
        <v>4664450</v>
      </c>
    </row>
    <row r="4" spans="1:7" ht="15.75" x14ac:dyDescent="0.25">
      <c r="A4" s="9">
        <v>4.0999999999999996</v>
      </c>
      <c r="B4" s="8"/>
      <c r="C4" s="9"/>
      <c r="D4" s="8" t="s">
        <v>109</v>
      </c>
      <c r="E4" s="8"/>
      <c r="F4" s="10"/>
      <c r="G4" s="10"/>
    </row>
    <row r="5" spans="1:7" ht="15.75" x14ac:dyDescent="0.25">
      <c r="A5" s="1" t="s">
        <v>110</v>
      </c>
      <c r="B5" s="1"/>
      <c r="C5" s="1"/>
      <c r="D5" s="1" t="s">
        <v>109</v>
      </c>
      <c r="E5" s="1"/>
      <c r="F5" s="10"/>
      <c r="G5" s="10"/>
    </row>
    <row r="6" spans="1:7" ht="15.75" x14ac:dyDescent="0.25">
      <c r="A6" s="7" t="s">
        <v>414</v>
      </c>
      <c r="B6" s="7"/>
      <c r="C6" s="7"/>
      <c r="D6" s="1" t="s">
        <v>469</v>
      </c>
      <c r="E6" s="1"/>
      <c r="F6" s="12">
        <f>SUM(F14:F19)</f>
        <v>4664450</v>
      </c>
      <c r="G6" s="12">
        <f>SUM(G14:G19)</f>
        <v>4664450</v>
      </c>
    </row>
    <row r="7" spans="1:7" ht="15.75" x14ac:dyDescent="0.25">
      <c r="A7" s="9" t="s">
        <v>415</v>
      </c>
      <c r="B7" s="1"/>
      <c r="C7" s="9"/>
      <c r="D7" s="1" t="s">
        <v>471</v>
      </c>
      <c r="E7" s="1"/>
      <c r="F7" s="10"/>
      <c r="G7" s="10"/>
    </row>
    <row r="8" spans="1:7" ht="15.75" x14ac:dyDescent="0.25">
      <c r="A8" s="9"/>
      <c r="B8" s="1"/>
      <c r="C8" s="9"/>
      <c r="D8" s="1" t="s">
        <v>472</v>
      </c>
      <c r="E8" s="1"/>
      <c r="F8" s="10"/>
      <c r="G8" s="10"/>
    </row>
    <row r="9" spans="1:7" ht="15.75" x14ac:dyDescent="0.25">
      <c r="A9" s="2" t="s">
        <v>115</v>
      </c>
      <c r="B9" s="1"/>
      <c r="C9" s="9"/>
      <c r="D9" s="1"/>
      <c r="E9" s="1"/>
      <c r="F9" s="10"/>
      <c r="G9" s="10"/>
    </row>
    <row r="10" spans="1:7" ht="15.75" x14ac:dyDescent="0.25">
      <c r="A10" s="9"/>
      <c r="B10" s="111" t="s">
        <v>413</v>
      </c>
      <c r="C10" s="1">
        <v>40303</v>
      </c>
      <c r="D10" s="1" t="s">
        <v>711</v>
      </c>
      <c r="E10" s="10">
        <v>3969</v>
      </c>
      <c r="F10" s="10">
        <v>1389150</v>
      </c>
      <c r="G10" s="10">
        <f>+F10</f>
        <v>1389150</v>
      </c>
    </row>
    <row r="11" spans="1:7" ht="15.75" x14ac:dyDescent="0.25">
      <c r="A11" s="9"/>
      <c r="B11" s="111" t="s">
        <v>413</v>
      </c>
      <c r="C11" s="1">
        <v>40307</v>
      </c>
      <c r="D11" s="1" t="s">
        <v>712</v>
      </c>
      <c r="E11" s="10">
        <v>198853</v>
      </c>
      <c r="F11" s="10">
        <v>98432235</v>
      </c>
      <c r="G11" s="10">
        <f>+F11</f>
        <v>98432235</v>
      </c>
    </row>
    <row r="12" spans="1:7" ht="15.75" x14ac:dyDescent="0.25">
      <c r="A12" s="9"/>
      <c r="B12" s="111"/>
      <c r="C12" s="1"/>
      <c r="D12" s="120" t="s">
        <v>713</v>
      </c>
      <c r="E12" s="12">
        <f>SUM(E10:E11)</f>
        <v>202822</v>
      </c>
      <c r="F12" s="12">
        <f>SUM(F10:F11)</f>
        <v>99821385</v>
      </c>
      <c r="G12" s="10"/>
    </row>
    <row r="13" spans="1:7" ht="15.75" x14ac:dyDescent="0.25">
      <c r="A13" s="2" t="s">
        <v>349</v>
      </c>
      <c r="B13" s="111" t="s">
        <v>413</v>
      </c>
      <c r="C13" s="1"/>
      <c r="D13" s="1"/>
      <c r="E13" s="10"/>
      <c r="F13" s="10"/>
      <c r="G13" s="10"/>
    </row>
    <row r="14" spans="1:7" ht="15.75" x14ac:dyDescent="0.25">
      <c r="A14" s="9"/>
      <c r="B14" s="111" t="s">
        <v>413</v>
      </c>
      <c r="C14" s="1">
        <v>40311</v>
      </c>
      <c r="D14" s="1" t="s">
        <v>711</v>
      </c>
      <c r="E14" s="10"/>
      <c r="F14" s="10">
        <v>1389150</v>
      </c>
      <c r="G14" s="10">
        <f>(F14)</f>
        <v>1389150</v>
      </c>
    </row>
    <row r="15" spans="1:7" ht="15.75" x14ac:dyDescent="0.25">
      <c r="A15" s="1"/>
      <c r="B15" s="111" t="s">
        <v>413</v>
      </c>
      <c r="C15" s="1">
        <v>40319</v>
      </c>
      <c r="D15" s="9" t="s">
        <v>714</v>
      </c>
      <c r="E15" s="10"/>
      <c r="F15" s="10">
        <v>1050000</v>
      </c>
      <c r="G15" s="4">
        <f t="shared" ref="G15:G19" si="0">+F15</f>
        <v>1050000</v>
      </c>
    </row>
    <row r="16" spans="1:7" ht="15.75" x14ac:dyDescent="0.25">
      <c r="A16" s="117"/>
      <c r="B16" s="111" t="s">
        <v>413</v>
      </c>
      <c r="C16" s="1">
        <v>40321</v>
      </c>
      <c r="D16" s="117" t="s">
        <v>715</v>
      </c>
      <c r="E16" s="10"/>
      <c r="F16" s="10">
        <v>1043350</v>
      </c>
      <c r="G16" s="4">
        <f t="shared" si="0"/>
        <v>1043350</v>
      </c>
    </row>
    <row r="17" spans="1:7" ht="15.75" x14ac:dyDescent="0.25">
      <c r="A17" s="117"/>
      <c r="B17" s="111" t="s">
        <v>413</v>
      </c>
      <c r="C17" s="1">
        <v>40324</v>
      </c>
      <c r="D17" s="117" t="s">
        <v>716</v>
      </c>
      <c r="E17" s="10"/>
      <c r="F17" s="10">
        <v>65800</v>
      </c>
      <c r="G17" s="4">
        <f t="shared" si="0"/>
        <v>65800</v>
      </c>
    </row>
    <row r="18" spans="1:7" ht="15.75" x14ac:dyDescent="0.25">
      <c r="A18" s="117"/>
      <c r="B18" s="111" t="s">
        <v>413</v>
      </c>
      <c r="C18" s="1">
        <v>40325</v>
      </c>
      <c r="D18" s="117" t="s">
        <v>717</v>
      </c>
      <c r="E18" s="10"/>
      <c r="F18" s="10">
        <v>66150</v>
      </c>
      <c r="G18" s="4">
        <f t="shared" si="0"/>
        <v>66150</v>
      </c>
    </row>
    <row r="19" spans="1:7" ht="15.75" x14ac:dyDescent="0.25">
      <c r="A19" s="117"/>
      <c r="B19" s="111" t="s">
        <v>413</v>
      </c>
      <c r="C19" s="1">
        <v>40330</v>
      </c>
      <c r="D19" s="117" t="s">
        <v>718</v>
      </c>
      <c r="E19" s="10"/>
      <c r="F19" s="10">
        <v>1050000</v>
      </c>
      <c r="G19" s="4">
        <f t="shared" si="0"/>
        <v>1050000</v>
      </c>
    </row>
    <row r="20" spans="1:7" ht="15.75" x14ac:dyDescent="0.25">
      <c r="A20" s="117"/>
      <c r="B20" s="117"/>
      <c r="C20" s="1"/>
      <c r="D20" s="120" t="s">
        <v>719</v>
      </c>
      <c r="E20" s="120"/>
      <c r="F20" s="12">
        <f>SUM(F14:F19)</f>
        <v>4664450</v>
      </c>
      <c r="G20" s="4"/>
    </row>
    <row r="21" spans="1:7" ht="15.75" x14ac:dyDescent="0.25">
      <c r="A21" s="117"/>
      <c r="B21" s="117"/>
      <c r="C21" s="1"/>
      <c r="D21" s="120"/>
      <c r="E21" s="120"/>
      <c r="F21" s="12"/>
      <c r="G21" s="4"/>
    </row>
    <row r="22" spans="1:7" ht="15.75" x14ac:dyDescent="0.25">
      <c r="B22" s="111" t="s">
        <v>413</v>
      </c>
      <c r="C22" s="111">
        <v>40335</v>
      </c>
      <c r="D22" s="1" t="s">
        <v>720</v>
      </c>
      <c r="F22" s="10">
        <v>1389150</v>
      </c>
      <c r="G22" s="10">
        <f>(F22)</f>
        <v>1389150</v>
      </c>
    </row>
    <row r="23" spans="1:7" ht="15.75" x14ac:dyDescent="0.25">
      <c r="B23" s="111" t="s">
        <v>413</v>
      </c>
      <c r="C23" s="111">
        <v>40323</v>
      </c>
      <c r="D23" s="117" t="s">
        <v>721</v>
      </c>
      <c r="F23" s="10">
        <v>1389150</v>
      </c>
      <c r="G23" s="4">
        <f t="shared" ref="G23" si="1">+F23</f>
        <v>1389150</v>
      </c>
    </row>
    <row r="24" spans="1:7" ht="15.75" x14ac:dyDescent="0.25">
      <c r="D24" s="120" t="s">
        <v>722</v>
      </c>
      <c r="F24" s="12">
        <f>SUM(F22:F23)</f>
        <v>2778300</v>
      </c>
    </row>
    <row r="26" spans="1:7" ht="15.75" x14ac:dyDescent="0.25">
      <c r="A26" s="2" t="s">
        <v>652</v>
      </c>
    </row>
    <row r="27" spans="1:7" ht="15.75" x14ac:dyDescent="0.25">
      <c r="B27" s="111" t="s">
        <v>413</v>
      </c>
      <c r="C27" s="111">
        <v>40322</v>
      </c>
      <c r="D27" s="1" t="s">
        <v>703</v>
      </c>
      <c r="F27" s="10">
        <v>1050000</v>
      </c>
      <c r="G27" s="10">
        <f>(F27)</f>
        <v>1050000</v>
      </c>
    </row>
    <row r="28" spans="1:7" ht="15.75" x14ac:dyDescent="0.25">
      <c r="B28" s="111" t="s">
        <v>413</v>
      </c>
      <c r="C28" s="111">
        <v>40324</v>
      </c>
      <c r="D28" s="117" t="s">
        <v>707</v>
      </c>
      <c r="F28" s="10">
        <v>65800</v>
      </c>
      <c r="G28" s="4">
        <f>+F28</f>
        <v>65800</v>
      </c>
    </row>
    <row r="29" spans="1:7" ht="15.75" x14ac:dyDescent="0.25">
      <c r="B29" s="111"/>
      <c r="C29" s="111"/>
      <c r="D29" s="120" t="s">
        <v>723</v>
      </c>
      <c r="E29" s="10"/>
      <c r="F29" s="12">
        <f>SUM(F27:F28)</f>
        <v>1115800</v>
      </c>
      <c r="G29" s="12"/>
    </row>
  </sheetData>
  <mergeCells count="1">
    <mergeCell ref="A2:G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D84E918004A044BCE378A5E7129897" ma:contentTypeVersion="16" ma:contentTypeDescription="Create a new document." ma:contentTypeScope="" ma:versionID="d84001062e02cb6c47291b2e43797927">
  <xsd:schema xmlns:xsd="http://www.w3.org/2001/XMLSchema" xmlns:xs="http://www.w3.org/2001/XMLSchema" xmlns:p="http://schemas.microsoft.com/office/2006/metadata/properties" xmlns:ns2="5234e139-98e4-4c0e-a873-2c35232cb746" xmlns:ns3="829fe298-b51a-4ddb-9231-b6d9f99174b5" targetNamespace="http://schemas.microsoft.com/office/2006/metadata/properties" ma:root="true" ma:fieldsID="762600d851e5ce579d828a7d9cff0deb" ns2:_="" ns3:_="">
    <xsd:import namespace="5234e139-98e4-4c0e-a873-2c35232cb746"/>
    <xsd:import namespace="829fe298-b51a-4ddb-9231-b6d9f99174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34e139-98e4-4c0e-a873-2c35232cb74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ebdc4ba-9f28-4120-84bc-d63b9ce644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9fe298-b51a-4ddb-9231-b6d9f99174b5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861e3d88-04e1-43ed-88d6-65224a3bdf07}" ma:internalName="TaxCatchAll" ma:showField="CatchAllData" ma:web="829fe298-b51a-4ddb-9231-b6d9f99174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234e139-98e4-4c0e-a873-2c35232cb746">
      <Terms xmlns="http://schemas.microsoft.com/office/infopath/2007/PartnerControls"/>
    </lcf76f155ced4ddcb4097134ff3c332f>
    <TaxCatchAll xmlns="829fe298-b51a-4ddb-9231-b6d9f99174b5" xsi:nil="true"/>
  </documentManagement>
</p:properties>
</file>

<file path=customXml/itemProps1.xml><?xml version="1.0" encoding="utf-8"?>
<ds:datastoreItem xmlns:ds="http://schemas.openxmlformats.org/officeDocument/2006/customXml" ds:itemID="{AF34DC7F-C5AE-4D1D-AD20-8E633C09491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724504E-A90C-4A81-9E1E-4A4ACDB9AE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234e139-98e4-4c0e-a873-2c35232cb746"/>
    <ds:schemaRef ds:uri="829fe298-b51a-4ddb-9231-b6d9f99174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17EC7CC-D926-4194-A470-07C76CCB9405}">
  <ds:schemaRefs>
    <ds:schemaRef ds:uri="http://purl.org/dc/terms/"/>
    <ds:schemaRef ds:uri="http://schemas.openxmlformats.org/package/2006/metadata/core-properties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829fe298-b51a-4ddb-9231-b6d9f99174b5"/>
    <ds:schemaRef ds:uri="5234e139-98e4-4c0e-a873-2c35232cb746"/>
    <ds:schemaRef ds:uri="http://purl.org/dc/elements/1.1/"/>
    <ds:schemaRef ds:uri="http://schemas.microsoft.com/office/infopath/2007/PartnerControl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6</vt:i4>
      </vt:variant>
    </vt:vector>
  </HeadingPairs>
  <TitlesOfParts>
    <vt:vector size="11" baseType="lpstr">
      <vt:lpstr>Detalle de ejecución-Abril 2026</vt:lpstr>
      <vt:lpstr>Formato de presentación-Abr 26</vt:lpstr>
      <vt:lpstr>Aplic Financieras Abril 26</vt:lpstr>
      <vt:lpstr>Notas Sobre la Ejecucion</vt:lpstr>
      <vt:lpstr>Aplicaciones Financieras</vt:lpstr>
      <vt:lpstr>'Aplic Financieras Abril 26'!Área_de_impresión</vt:lpstr>
      <vt:lpstr>'Detalle de ejecución-Abril 2026'!Área_de_impresión</vt:lpstr>
      <vt:lpstr>'Formato de presentación-Abr 26'!Área_de_impresión</vt:lpstr>
      <vt:lpstr>'Aplic Financieras Abril 26'!Títulos_a_imprimir</vt:lpstr>
      <vt:lpstr>'Detalle de ejecución-Abril 2026'!Títulos_a_imprimir</vt:lpstr>
      <vt:lpstr>'Formato de presentación-Abr 26'!Títulos_a_imprimir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Claudio Marte</dc:creator>
  <cp:lastModifiedBy>Claudio Marte</cp:lastModifiedBy>
  <cp:lastPrinted>2026-05-18T15:53:26Z</cp:lastPrinted>
  <dcterms:created xsi:type="dcterms:W3CDTF">2015-06-05T18:19:34Z</dcterms:created>
  <dcterms:modified xsi:type="dcterms:W3CDTF">2026-05-18T21:13:28Z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0x0101004FD84E918004A044BCE378A5E7129897</vt:lpwstr>
  </property>
  <property fmtid="{D5CDD505-2E9C-101B-9397-08002B2CF9AE}" pid="3" name="MediaServiceImageTags">
    <vt:lpwstr/>
  </property>
  <property fmtid="{D5CDD505-2E9C-101B-9397-08002B2CF9AE}" pid="4" name="Tax" linkTarget="Prop_Tax">
    <vt:lpwstr>#¡REF!</vt:lpwstr>
  </property>
</Properties>
</file>