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fonpercloud.sharepoint.com/sites/DF/Shared Documents/Documentos Enc. Presupuesto/Año 2026/Ejecución prespuestaria 2026/"/>
    </mc:Choice>
  </mc:AlternateContent>
  <xr:revisionPtr revIDLastSave="9" documentId="8_{A48C5A28-F7B8-40AE-B1F8-DD19FA0C8837}" xr6:coauthVersionLast="47" xr6:coauthVersionMax="47" xr10:uidLastSave="{7503D9ED-E686-4D21-8EA8-8024107666C3}"/>
  <bookViews>
    <workbookView xWindow="-120" yWindow="-120" windowWidth="20730" windowHeight="11040" tabRatio="822" firstSheet="1" activeTab="1" xr2:uid="{00000000-000D-0000-FFFF-FFFF00000000}"/>
  </bookViews>
  <sheets>
    <sheet name="Detalle de ejecución-Feb 2026" sheetId="2" state="hidden" r:id="rId1"/>
    <sheet name="Formato de presentación-Feb 26" sheetId="1" r:id="rId2"/>
    <sheet name="Aplic Financieras Feb 26" sheetId="5" r:id="rId3"/>
    <sheet name="Notas Sobre la Ejecucion" sheetId="4" state="hidden" r:id="rId4"/>
  </sheets>
  <externalReferences>
    <externalReference r:id="rId5"/>
    <externalReference r:id="rId6"/>
  </externalReferences>
  <definedNames>
    <definedName name="\0">#N/A</definedName>
    <definedName name="\a">#REF!</definedName>
    <definedName name="\a2">#REF!</definedName>
    <definedName name="\a3">#REF!</definedName>
    <definedName name="\a4">#REF!</definedName>
    <definedName name="\a6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p2">#REF!</definedName>
    <definedName name="\p3">#REF!</definedName>
    <definedName name="\p4">#REF!</definedName>
    <definedName name="\p6">#REF!</definedName>
    <definedName name="\q">#REF!</definedName>
    <definedName name="\R">#REF!</definedName>
    <definedName name="\s">#REF!</definedName>
    <definedName name="\t">#REF!</definedName>
    <definedName name="\Y">#REF!</definedName>
    <definedName name="\Z">#REF!</definedName>
    <definedName name="__aju2">#REF!</definedName>
    <definedName name="__aju3">#REF!</definedName>
    <definedName name="__cap3">#REF!</definedName>
    <definedName name="__Fx1999">#REF!</definedName>
    <definedName name="__fx99">#REF!</definedName>
    <definedName name="__idc1">#REF!</definedName>
    <definedName name="__idc2">#REF!</definedName>
    <definedName name="__IMP2">#REF!</definedName>
    <definedName name="__int1">#REF!</definedName>
    <definedName name="__int2">#REF!</definedName>
    <definedName name="__IntlFixup" hidden="1">TRUE</definedName>
    <definedName name="__IPC84">#REF!</definedName>
    <definedName name="__key2" hidden="1">#REF!</definedName>
    <definedName name="__MAL1">#REF!</definedName>
    <definedName name="__mej2">#REF!</definedName>
    <definedName name="__mej3">#REF!</definedName>
    <definedName name="__new95">#REF!</definedName>
    <definedName name="__NIL1">#REF!</definedName>
    <definedName name="__NIL2">#REF!</definedName>
    <definedName name="__NIL3">#REF!</definedName>
    <definedName name="__NIL4">#REF!</definedName>
    <definedName name="__NIL5">#REF!</definedName>
    <definedName name="__p038">#REF!</definedName>
    <definedName name="__PAG1">#REF!</definedName>
    <definedName name="__PAG2">#REF!</definedName>
    <definedName name="__PAG5">#REF!</definedName>
    <definedName name="__PG1">#REF!</definedName>
    <definedName name="__PG3">#REF!</definedName>
    <definedName name="__ppp2">#N/A</definedName>
    <definedName name="__QUA2">#REF!</definedName>
    <definedName name="__QUA3">#REF!</definedName>
    <definedName name="__QUA4">#REF!</definedName>
    <definedName name="__QUA5">#REF!</definedName>
    <definedName name="__r">#REF!</definedName>
    <definedName name="__rec1">#REF!</definedName>
    <definedName name="__rec2">#REF!</definedName>
    <definedName name="__rec3">#REF!</definedName>
    <definedName name="__ret2">#REF!</definedName>
    <definedName name="__ret3">#REF!</definedName>
    <definedName name="__sal2" localSheetId="2" hidden="1">{"SALARIOS",#N/A,FALSE,"Hoja3";"SUELDOS EMPLEADOS",#N/A,FALSE,"Hoja4";"SUELDOS EJECUTIVOS",#N/A,FALSE,"Hoja5"}</definedName>
    <definedName name="__sal2" hidden="1">{"SALARIOS",#N/A,FALSE,"Hoja3";"SUELDOS EMPLEADOS",#N/A,FALSE,"Hoja4";"SUELDOS EJECUTIVOS",#N/A,FALSE,"Hoja5"}</definedName>
    <definedName name="__TAB2">#REF!</definedName>
    <definedName name="__tax1">#REF!</definedName>
    <definedName name="__tax2">#REF!</definedName>
    <definedName name="__tax3">#REF!</definedName>
    <definedName name="__tax4">#REF!</definedName>
    <definedName name="__vu1">#REF!</definedName>
    <definedName name="__vu2">#REF!</definedName>
    <definedName name="__vu3">#REF!</definedName>
    <definedName name="__vu4">#REF!</definedName>
    <definedName name="__vu5">#REF!</definedName>
    <definedName name="_08_574159_4">#REF!</definedName>
    <definedName name="_1">#REF!</definedName>
    <definedName name="_10__123Graph_ACHART_16" hidden="1">#REF!</definedName>
    <definedName name="_100MANOVO_M">#REF!</definedName>
    <definedName name="_101MAOCTO_M">#REF!</definedName>
    <definedName name="_102MASEPO_M">#REF!</definedName>
    <definedName name="_103_bond_DSR_switch">#REF!</definedName>
    <definedName name="_103_enhanced_ash_cost_sensitivity">#REF!</definedName>
    <definedName name="_103_enhanced_availability_sensitivity">#REF!</definedName>
    <definedName name="_103_enhanced_bond_amount">#REF!</definedName>
    <definedName name="_103_enhanced_bond_interest_rate">#REF!</definedName>
    <definedName name="_103_enhanced_capital_cost_sensitivity">#REF!</definedName>
    <definedName name="_103_enhanced_dispatch_sensitivity">#REF!</definedName>
    <definedName name="_103_enhanced_fuel_cost_sensitivity">#REF!</definedName>
    <definedName name="_103_enhanced_inflation_sensitivity">#REF!</definedName>
    <definedName name="_103_enhanced_interest_sensitivity">#REF!</definedName>
    <definedName name="_103MBAPRO_M">#REF!</definedName>
    <definedName name="_104MBAUGO_M">#REF!</definedName>
    <definedName name="_105MBDECO_M">#REF!</definedName>
    <definedName name="_106MBFEBO_M">#REF!</definedName>
    <definedName name="_107MBJANO_M">#REF!</definedName>
    <definedName name="_108MBJULO_M">#REF!</definedName>
    <definedName name="_109MBJUNO_M">#REF!</definedName>
    <definedName name="_11__123Graph_ACHART_17" hidden="1">#REF!</definedName>
    <definedName name="_110MBMARO_M">#REF!</definedName>
    <definedName name="_111MBMAYO_M">#REF!</definedName>
    <definedName name="_112MBNOVO_M">#REF!</definedName>
    <definedName name="_113MBSEPO_M">#REF!</definedName>
    <definedName name="_114YAAPRO_M">#REF!</definedName>
    <definedName name="_115YAAUGO_M">#REF!</definedName>
    <definedName name="_116YADECO_M">#REF!</definedName>
    <definedName name="_117YAFEBO_M">#REF!</definedName>
    <definedName name="_118YAJANO_M">#REF!</definedName>
    <definedName name="_119YAJULO_M">#REF!</definedName>
    <definedName name="_12__123Graph_ACHART_18" hidden="1">#REF!</definedName>
    <definedName name="_120YAJUNO_M">#REF!</definedName>
    <definedName name="_121YAMARO_M">#REF!</definedName>
    <definedName name="_122YAMAYO_M">#REF!</definedName>
    <definedName name="_123YANOVO_M">#REF!</definedName>
    <definedName name="_124YAOCTO_M">#REF!</definedName>
    <definedName name="_125YASEPO_M">#REF!</definedName>
    <definedName name="_126YBAPRO_M">#REF!</definedName>
    <definedName name="_127YBAUGO_M">#REF!</definedName>
    <definedName name="_128YBDECO_M">#REF!</definedName>
    <definedName name="_129YBFEBO_M">#REF!</definedName>
    <definedName name="_13__123Graph_ACHART_2" hidden="1">#REF!</definedName>
    <definedName name="_130YBJANO_M">#REF!</definedName>
    <definedName name="_131YBJULO_M">#REF!</definedName>
    <definedName name="_132YBJUNO_M">#REF!</definedName>
    <definedName name="_133YBMARO_M">#REF!</definedName>
    <definedName name="_134YBMAYO_M">#REF!</definedName>
    <definedName name="_135YBNOVO_M">#REF!</definedName>
    <definedName name="_136YBOCTO_M">#REF!</definedName>
    <definedName name="_137YBSEPO_M">#REF!</definedName>
    <definedName name="_14__123Graph_ACHART_22" hidden="1">#REF!</definedName>
    <definedName name="_144A_bond_tenor">#REF!</definedName>
    <definedName name="_15__123Graph_ACHART_23" hidden="1">#REF!</definedName>
    <definedName name="_16__123Graph_ACHART_24" hidden="1">#REF!</definedName>
    <definedName name="_17__123Graph_ACHART_25" hidden="1">#REF!</definedName>
    <definedName name="_18__123Graph_ACHART_26" hidden="1">#REF!</definedName>
    <definedName name="_19__123Graph_ACHART_27" hidden="1">#REF!</definedName>
    <definedName name="_1D">#REF!</definedName>
    <definedName name="_20__123Graph_ACHART_28" hidden="1">#REF!</definedName>
    <definedName name="_21__123Graph_ACHART_29" hidden="1">#REF!</definedName>
    <definedName name="_22__123Graph_ACHART_3" hidden="1">#REF!</definedName>
    <definedName name="_23__123Graph_ACHART_30" hidden="1">#REF!</definedName>
    <definedName name="_24__123Graph_ACHART_4" hidden="1">#REF!</definedName>
    <definedName name="_25__123Graph_ACHART_3" hidden="1">#REF!</definedName>
    <definedName name="_25__123Graph_ACHART_5" hidden="1">#REF!</definedName>
    <definedName name="_26__123Graph_ACHART_30" hidden="1">#REF!</definedName>
    <definedName name="_26__123Graph_ACHART_6" hidden="1">#REF!</definedName>
    <definedName name="_27__123Graph_ACHART_4" hidden="1">#REF!</definedName>
    <definedName name="_27__123Graph_ACHART_7" hidden="1">#REF!</definedName>
    <definedName name="_28__123Graph_ACHART_5" hidden="1">#REF!</definedName>
    <definedName name="_28__123Graph_ACHART_8" hidden="1">#REF!</definedName>
    <definedName name="_29__123Graph_ACHART_6" hidden="1">#REF!</definedName>
    <definedName name="_29__123Graph_ACHART_9" hidden="1">#REF!</definedName>
    <definedName name="_2D">#REF!</definedName>
    <definedName name="_2P">#REF!</definedName>
    <definedName name="_3__123Graph_ACHART_1" hidden="1">#REF!</definedName>
    <definedName name="_30__123Graph_ACHART_7" hidden="1">#REF!</definedName>
    <definedName name="_30__123Graph_BCHART_1" hidden="1">#REF!</definedName>
    <definedName name="_31__123Graph_ACHART_8" hidden="1">#REF!</definedName>
    <definedName name="_31__123Graph_BCHART_10" hidden="1">#REF!</definedName>
    <definedName name="_32__123Graph_ACHART_9" hidden="1">#REF!</definedName>
    <definedName name="_32__123Graph_BCHART_11" hidden="1">#REF!</definedName>
    <definedName name="_33__123Graph_BCHART_1" hidden="1">#REF!</definedName>
    <definedName name="_33__123Graph_BCHART_12" hidden="1">#REF!</definedName>
    <definedName name="_34__123Graph_BCHART_10" hidden="1">#REF!</definedName>
    <definedName name="_34__123Graph_BCHART_13" hidden="1">#REF!</definedName>
    <definedName name="_35__123Graph_BCHART_11" hidden="1">#REF!</definedName>
    <definedName name="_35__123Graph_BCHART_14" hidden="1">#REF!</definedName>
    <definedName name="_36__123Graph_BCHART_12" hidden="1">#REF!</definedName>
    <definedName name="_36__123Graph_BCHART_15" hidden="1">#REF!</definedName>
    <definedName name="_37__123Graph_BCHART_13" hidden="1">#REF!</definedName>
    <definedName name="_37__123Graph_BCHART_16" hidden="1">#REF!</definedName>
    <definedName name="_38__123Graph_BCHART_14" hidden="1">#REF!</definedName>
    <definedName name="_38__123Graph_BCHART_17" hidden="1">#REF!</definedName>
    <definedName name="_39__123Graph_BCHART_15" hidden="1">#REF!</definedName>
    <definedName name="_39__123Graph_BCHART_18" hidden="1">#REF!</definedName>
    <definedName name="_4__123Graph_ACHART_10" hidden="1">#REF!</definedName>
    <definedName name="_40__123Graph_BCHART_2" hidden="1">#REF!</definedName>
    <definedName name="_41__123Graph_BCHART_22" hidden="1">#REF!</definedName>
    <definedName name="_42__123Graph_BCHART_18" hidden="1">#REF!</definedName>
    <definedName name="_42__123Graph_BCHART_23" hidden="1">#REF!</definedName>
    <definedName name="_43__123Graph_BCHART_2" hidden="1">#REF!</definedName>
    <definedName name="_43__123Graph_BCHART_24" hidden="1">#REF!</definedName>
    <definedName name="_44__123Graph_BCHART_22" hidden="1">#REF!</definedName>
    <definedName name="_44__123Graph_BCHART_25" hidden="1">#REF!</definedName>
    <definedName name="_45__123Graph_BCHART_23" hidden="1">#REF!</definedName>
    <definedName name="_45__123Graph_BCHART_26" hidden="1">#REF!</definedName>
    <definedName name="_46__123Graph_BCHART_24" hidden="1">#REF!</definedName>
    <definedName name="_46__123Graph_BCHART_27" hidden="1">#REF!</definedName>
    <definedName name="_47__123Graph_BCHART_25" hidden="1">#REF!</definedName>
    <definedName name="_47__123Graph_BCHART_28" hidden="1">#REF!</definedName>
    <definedName name="_48__123Graph_BCHART_26" hidden="1">#REF!</definedName>
    <definedName name="_48__123Graph_BCHART_29" hidden="1">#REF!</definedName>
    <definedName name="_49__123Graph_BCHART_27" hidden="1">#REF!</definedName>
    <definedName name="_49__123Graph_BCHART_3" hidden="1">#REF!</definedName>
    <definedName name="_5__123Graph_ACHART_11" hidden="1">#REF!</definedName>
    <definedName name="_50__123Graph_BCHART_30" hidden="1">#REF!</definedName>
    <definedName name="_51__123Graph_BCHART_4" hidden="1">#REF!</definedName>
    <definedName name="_52__123Graph_BCHART_3" hidden="1">#REF!</definedName>
    <definedName name="_52__123Graph_BCHART_5" hidden="1">#REF!</definedName>
    <definedName name="_53__123Graph_BCHART_30" hidden="1">#REF!</definedName>
    <definedName name="_53__123Graph_BCHART_6" hidden="1">#REF!</definedName>
    <definedName name="_54__123Graph_BCHART_4" hidden="1">#REF!</definedName>
    <definedName name="_54__123Graph_BCHART_7" hidden="1">#REF!</definedName>
    <definedName name="_55__123Graph_BCHART_5" hidden="1">#REF!</definedName>
    <definedName name="_55__123Graph_BCHART_8" hidden="1">#REF!</definedName>
    <definedName name="_56__123Graph_BCHART_6" hidden="1">#REF!</definedName>
    <definedName name="_56__123Graph_BCHART_9" hidden="1">#REF!</definedName>
    <definedName name="_57__123Graph_BCHART_7" hidden="1">#REF!</definedName>
    <definedName name="_57__123Graph_CCHART_25" hidden="1">#REF!</definedName>
    <definedName name="_58__123Graph_BCHART_8" hidden="1">#REF!</definedName>
    <definedName name="_58__123Graph_CCHART_26" hidden="1">#REF!</definedName>
    <definedName name="_59__123Graph_BCHART_9" hidden="1">#REF!</definedName>
    <definedName name="_59__123Graph_CCHART_27" hidden="1">#REF!</definedName>
    <definedName name="_5P">#REF!</definedName>
    <definedName name="_6__123Graph_ACHART_1" hidden="1">#REF!</definedName>
    <definedName name="_6__123Graph_ACHART_12" hidden="1">#REF!</definedName>
    <definedName name="_60__123Graph_CCHART_25" hidden="1">#REF!</definedName>
    <definedName name="_60__123Graph_CCHART_28" hidden="1">#REF!</definedName>
    <definedName name="_61__123Graph_CCHART_26" hidden="1">#REF!</definedName>
    <definedName name="_61__123Graph_CCHART_29" hidden="1">#REF!</definedName>
    <definedName name="_62__123Graph_CCHART_27" hidden="1">#REF!</definedName>
    <definedName name="_62__123Graph_CCHART_30" hidden="1">#REF!</definedName>
    <definedName name="_63__123Graph_CCHART_28" hidden="1">#REF!</definedName>
    <definedName name="_63__123Graph_DCHART_25" hidden="1">#REF!</definedName>
    <definedName name="_64__123Graph_CCHART_29" hidden="1">#REF!</definedName>
    <definedName name="_64__123Graph_DCHART_26" hidden="1">#REF!</definedName>
    <definedName name="_65__123Graph_CCHART_30" hidden="1">#REF!</definedName>
    <definedName name="_65__123Graph_DCHART_27" hidden="1">#REF!</definedName>
    <definedName name="_66__123Graph_DCHART_25" hidden="1">#REF!</definedName>
    <definedName name="_66__123Graph_DCHART_28" hidden="1">#REF!</definedName>
    <definedName name="_67__123Graph_DCHART_26" hidden="1">#REF!</definedName>
    <definedName name="_67__123Graph_DCHART_29" hidden="1">#REF!</definedName>
    <definedName name="_68__123Graph_DCHART_27" hidden="1">#REF!</definedName>
    <definedName name="_68__123Graph_DCHART_30" hidden="1">#REF!</definedName>
    <definedName name="_69__123Graph_DCHART_28" hidden="1">#REF!</definedName>
    <definedName name="_69__123Graph_XCHART_10" hidden="1">#REF!</definedName>
    <definedName name="_7__123Graph_ACHART_10" hidden="1">#REF!</definedName>
    <definedName name="_7__123Graph_ACHART_13" hidden="1">#REF!</definedName>
    <definedName name="_70__123Graph_DCHART_29" hidden="1">#REF!</definedName>
    <definedName name="_70__123Graph_XCHART_11" hidden="1">#REF!</definedName>
    <definedName name="_71__123Graph_DCHART_30" hidden="1">#REF!</definedName>
    <definedName name="_71__123Graph_XCHART_12" hidden="1">#REF!</definedName>
    <definedName name="_72__123Graph_XCHART_10" hidden="1">#REF!</definedName>
    <definedName name="_72__123Graph_XCHART_13" hidden="1">#REF!</definedName>
    <definedName name="_73__123Graph_XCHART_11" hidden="1">#REF!</definedName>
    <definedName name="_73__123Graph_XCHART_14" hidden="1">#REF!</definedName>
    <definedName name="_74__123Graph_XCHART_12" hidden="1">#REF!</definedName>
    <definedName name="_74__123Graph_XCHART_15" hidden="1">#REF!</definedName>
    <definedName name="_75__123Graph_XCHART_13" hidden="1">#REF!</definedName>
    <definedName name="_75__123Graph_XCHART_16" hidden="1">#REF!</definedName>
    <definedName name="_76__123Graph_XCHART_14" hidden="1">#REF!</definedName>
    <definedName name="_76__123Graph_XCHART_2" hidden="1">#REF!</definedName>
    <definedName name="_77__123Graph_XCHART_15" hidden="1">#REF!</definedName>
    <definedName name="_77__123Graph_XCHART_3" hidden="1">#REF!</definedName>
    <definedName name="_78__123Graph_XCHART_16" hidden="1">#REF!</definedName>
    <definedName name="_78__123Graph_XCHART_4" hidden="1">#REF!</definedName>
    <definedName name="_79__123Graph_XCHART_2" hidden="1">#REF!</definedName>
    <definedName name="_79__123Graph_XCHART_5" hidden="1">#REF!</definedName>
    <definedName name="_8__123Graph_ACHART_11" hidden="1">#REF!</definedName>
    <definedName name="_8__123Graph_ACHART_14" hidden="1">#REF!</definedName>
    <definedName name="_80__123Graph_XCHART_3" hidden="1">#REF!</definedName>
    <definedName name="_80__123Graph_XCHART_6" hidden="1">#REF!</definedName>
    <definedName name="_81__123Graph_XCHART_4" hidden="1">#REF!</definedName>
    <definedName name="_81__123Graph_XCHART_7" hidden="1">#REF!</definedName>
    <definedName name="_82__123Graph_XCHART_5" hidden="1">#REF!</definedName>
    <definedName name="_82__123Graph_XCHART_8" hidden="1">#REF!</definedName>
    <definedName name="_83__123Graph_XCHART_6" hidden="1">#REF!</definedName>
    <definedName name="_83__123Graph_XCHART_9" hidden="1">#REF!</definedName>
    <definedName name="_84__123Graph_XCHART_7" hidden="1">#REF!</definedName>
    <definedName name="_84_98CONSY">#REF!</definedName>
    <definedName name="_85__123Graph_XCHART_8" hidden="1">#REF!</definedName>
    <definedName name="_86__123Graph_XCHART_9" hidden="1">#REF!</definedName>
    <definedName name="_87A">#REF!</definedName>
    <definedName name="_9__123Graph_ACHART_12" hidden="1">#REF!</definedName>
    <definedName name="_9__123Graph_ACHART_15" hidden="1">#REF!</definedName>
    <definedName name="_90B">#REF!</definedName>
    <definedName name="_91MAAPRO_M">#REF!</definedName>
    <definedName name="_92MAAUGO_M">#REF!</definedName>
    <definedName name="_93MADECO_M">#REF!</definedName>
    <definedName name="_94MAFEBO_M">#REF!</definedName>
    <definedName name="_95MAJANO_M">#REF!</definedName>
    <definedName name="_96MAJULO_M">#REF!</definedName>
    <definedName name="_97MAJUNO_M">#REF!</definedName>
    <definedName name="_98CONSY">#REF!</definedName>
    <definedName name="_98MAMARO_M">#REF!</definedName>
    <definedName name="_99MAMAYO_M">#REF!</definedName>
    <definedName name="_aju2">#REF!</definedName>
    <definedName name="_aju3">#REF!</definedName>
    <definedName name="_cap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Fx1999">#REF!</definedName>
    <definedName name="_fx99">#REF!</definedName>
    <definedName name="_idc1">#REF!</definedName>
    <definedName name="_idc2">#REF!</definedName>
    <definedName name="_IMP2">#REF!</definedName>
    <definedName name="_int1">#REF!</definedName>
    <definedName name="_int2">#REF!</definedName>
    <definedName name="_IPC84">#REF!</definedName>
    <definedName name="_Key1" hidden="1">#REF!</definedName>
    <definedName name="_key2" hidden="1">#REF!</definedName>
    <definedName name="_MAL1">#REF!</definedName>
    <definedName name="_mej2">#REF!</definedName>
    <definedName name="_mej3">#REF!</definedName>
    <definedName name="_new95">#REF!</definedName>
    <definedName name="_NIL1">#REF!</definedName>
    <definedName name="_NIL2">#REF!</definedName>
    <definedName name="_NIL3">#REF!</definedName>
    <definedName name="_NIL4">#REF!</definedName>
    <definedName name="_NIL5">#REF!</definedName>
    <definedName name="_Order1" hidden="1">255</definedName>
    <definedName name="_Order2" hidden="1">255</definedName>
    <definedName name="_p038">#REF!</definedName>
    <definedName name="_PAG1">#REF!</definedName>
    <definedName name="_PAG2">#REF!</definedName>
    <definedName name="_PAG5">#REF!</definedName>
    <definedName name="_PG1">#REF!</definedName>
    <definedName name="_PG11">#REF!</definedName>
    <definedName name="_PG3">#REF!</definedName>
    <definedName name="_PG8">#REF!</definedName>
    <definedName name="_ppp2">#N/A</definedName>
    <definedName name="_QUA2">#REF!</definedName>
    <definedName name="_QUA3">#REF!</definedName>
    <definedName name="_QUA4">#REF!</definedName>
    <definedName name="_QUA5">#REF!</definedName>
    <definedName name="_r">#REF!</definedName>
    <definedName name="_rec1">#REF!</definedName>
    <definedName name="_rec2">#REF!</definedName>
    <definedName name="_rec3">#REF!</definedName>
    <definedName name="_ret2">#REF!</definedName>
    <definedName name="_ret3">#REF!</definedName>
    <definedName name="_sal2" localSheetId="2" hidden="1">{"SALARIOS",#N/A,FALSE,"Hoja3";"SUELDOS EMPLEADOS",#N/A,FALSE,"Hoja4";"SUELDOS EJECUTIVOS",#N/A,FALSE,"Hoja5"}</definedName>
    <definedName name="_sal2" hidden="1">{"SALARIOS",#N/A,FALSE,"Hoja3";"SUELDOS EMPLEADOS",#N/A,FALSE,"Hoja4";"SUELDOS EJECUTIVOS",#N/A,FALSE,"Hoja5"}</definedName>
    <definedName name="_Sort" hidden="1">#REF!</definedName>
    <definedName name="_TAB2">#REF!</definedName>
    <definedName name="_tax1">#REF!</definedName>
    <definedName name="_tax2">#REF!</definedName>
    <definedName name="_tax3">#REF!</definedName>
    <definedName name="_tax4">#REF!</definedName>
    <definedName name="_vu1">#REF!</definedName>
    <definedName name="_vu2">#REF!</definedName>
    <definedName name="_vu3">#REF!</definedName>
    <definedName name="_vu4">#REF!</definedName>
    <definedName name="_vu5">#REF!</definedName>
    <definedName name="A">#REF!</definedName>
    <definedName name="a_123_error_1">#REF!</definedName>
    <definedName name="a_123_error_10">#REF!</definedName>
    <definedName name="a_123_error_11">#REF!</definedName>
    <definedName name="a_123_error_12">#REF!</definedName>
    <definedName name="a_123_error_13">#REF!</definedName>
    <definedName name="a_123_error_14">#REF!</definedName>
    <definedName name="a_123_error_2">#REF!</definedName>
    <definedName name="a_123_error_3">#REF!</definedName>
    <definedName name="a_123_error_4">#REF!</definedName>
    <definedName name="a_123_error_5">#REF!</definedName>
    <definedName name="a_123_error_6">#REF!</definedName>
    <definedName name="a_123_error_7">#REF!</definedName>
    <definedName name="a_123_error_8">#REF!</definedName>
    <definedName name="a_123_error_9">#REF!</definedName>
    <definedName name="A_impresión_IM">#REF!</definedName>
    <definedName name="a_z_error_1">#REF!</definedName>
    <definedName name="a_z_error_10">#REF!,#REF!,#REF!,#REF!</definedName>
    <definedName name="a_z_error_11">#REF!,#REF!,#REF!,#REF!,#REF!,#REF!</definedName>
    <definedName name="a_z_error_12">#REF!</definedName>
    <definedName name="a_z_error_13">#REF!,#REF!,#REF!,#REF!,#REF!,#REF!,#REF!,#REF!,#REF!,#REF!,#REF!</definedName>
    <definedName name="a_z_error_14">#REF!,#REF!,#REF!,#REF!,#REF!,#REF!,#REF!,#REF!,#REF!,#REF!,#REF!,#REF!,#REF!,#REF!,#REF!</definedName>
    <definedName name="a_z_error_2">#REF!</definedName>
    <definedName name="a_z_error_3">#REF!</definedName>
    <definedName name="a_z_error_4">#REF!</definedName>
    <definedName name="a_z_error_5">#REF!</definedName>
    <definedName name="a_z_error_6">#REF!</definedName>
    <definedName name="a_z_error_7">#REF!</definedName>
    <definedName name="a_z_error_8">#REF!,#REF!,#REF!,#REF!</definedName>
    <definedName name="a_z_error_9">#REF!,#REF!,#REF!</definedName>
    <definedName name="A0">#REF!</definedName>
    <definedName name="aa" localSheetId="2" hidden="1">{"'Sheet1'!$A$1:$F$99"}</definedName>
    <definedName name="aa" hidden="1">{"'Sheet1'!$A$1:$F$99"}</definedName>
    <definedName name="AAA">#REF!,#REF!,#REF!,#REF!,#REF!,#REF!,#REF!,#REF!,#REF!,#REF!,#REF!,#REF!,#REF!,#REF!,#REF!,#REF!,#REF!,#REF!</definedName>
    <definedName name="aaaaaa">#N/A</definedName>
    <definedName name="aaaaaaa">#N/A</definedName>
    <definedName name="AASA">#REF!</definedName>
    <definedName name="ABEDIVGRAF">#REF!</definedName>
    <definedName name="abr_97">#REF!</definedName>
    <definedName name="abr_98">#REF!</definedName>
    <definedName name="Acc_Max">#REF!</definedName>
    <definedName name="Account_N">#REF!</definedName>
    <definedName name="AcctNTot">#REF!</definedName>
    <definedName name="AcctTot">#REF!</definedName>
    <definedName name="act_fijo">#REF!</definedName>
    <definedName name="Act_Fijo_Bruto">#REF!</definedName>
    <definedName name="ACTAPRFEE">#REF!</definedName>
    <definedName name="ACTAPRINT">#REF!</definedName>
    <definedName name="ACTAUGFEE">#REF!</definedName>
    <definedName name="ACTAUGINT">#REF!</definedName>
    <definedName name="ACTDECFEE">#REF!</definedName>
    <definedName name="ACTDECINT">#REF!</definedName>
    <definedName name="ACTFEBFEE">#REF!</definedName>
    <definedName name="ACTFEBINT">#REF!</definedName>
    <definedName name="Actividad_Económica">#REF!</definedName>
    <definedName name="Actividad_Economica2">#REF!</definedName>
    <definedName name="Activos">#REF!</definedName>
    <definedName name="ActivSult">#REF!</definedName>
    <definedName name="ACTJANFEE">#REF!</definedName>
    <definedName name="ACTJANINT">#REF!</definedName>
    <definedName name="ACTJULFEE">#REF!</definedName>
    <definedName name="ACTJULINT">#REF!</definedName>
    <definedName name="ACTJUNFEE">#REF!</definedName>
    <definedName name="ACTJUNINT">#REF!</definedName>
    <definedName name="ACTMARFEE">#REF!</definedName>
    <definedName name="ACTMARINT">#REF!</definedName>
    <definedName name="ACTMAYFEE">#REF!</definedName>
    <definedName name="ACTMAYINT">#REF!</definedName>
    <definedName name="ACTNOVFEE">#REF!</definedName>
    <definedName name="ACTNOVINT">#REF!</definedName>
    <definedName name="ACTOCTFEE">#REF!</definedName>
    <definedName name="ACTOCTINT">#REF!</definedName>
    <definedName name="ACTSEPFEE">#REF!</definedName>
    <definedName name="ACTSEPINT">#REF!</definedName>
    <definedName name="ACTUAL">#REF!</definedName>
    <definedName name="Actualizaación_cash_flow">#REF!</definedName>
    <definedName name="ACUMULADO">#REF!</definedName>
    <definedName name="adfsaf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dfsaf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dfsfsafd">#REF!</definedName>
    <definedName name="adiciones2">#REF!</definedName>
    <definedName name="adiciones3">#REF!</definedName>
    <definedName name="Adjustment_formula_factor">#REF!</definedName>
    <definedName name="Admin">#REF!</definedName>
    <definedName name="AES_Correspondence_Outgoing_">#REF!</definedName>
    <definedName name="AES_Rate">#REF!</definedName>
    <definedName name="aesdiscrate">#REF!</definedName>
    <definedName name="aesreport2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fdsf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fdsf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ICA_COD_issuance_amount">#REF!</definedName>
    <definedName name="AFICA_construction_2_issuance_amount">#REF!</definedName>
    <definedName name="AFICA_enhanced_bond_interest_rate_during_construction">#REF!</definedName>
    <definedName name="AFICA_issuance_COD_switch">#REF!</definedName>
    <definedName name="AFICA_issuance_construction_2_month_input">#REF!</definedName>
    <definedName name="AFICA_issuance_construction_2_switch">#REF!</definedName>
    <definedName name="AFICA_unenhanced_bond_interest_rate">#REF!</definedName>
    <definedName name="AFICA_unenhanced_post_COD_switch">#REF!</definedName>
    <definedName name="AGENCIA">#REF!</definedName>
    <definedName name="Agencia2">#REF!</definedName>
    <definedName name="ago_97">#REF!</definedName>
    <definedName name="AGO_98">#REF!</definedName>
    <definedName name="Ajustador_cpi_2000">#REF!</definedName>
    <definedName name="Ajuste_Comb">#REF!</definedName>
    <definedName name="Ajuste_Energia_Spot">#REF!</definedName>
    <definedName name="Ajustes_de_conceptos_que_No_energéticos">"cuadro 1"</definedName>
    <definedName name="AllInCost">#REF!</definedName>
    <definedName name="Alloc_Amt">#REF!</definedName>
    <definedName name="Amortz_Gts_Anticip">#REF!</definedName>
    <definedName name="Amortz_Gts_Difer">#REF!</definedName>
    <definedName name="AMTTAX">#REF!</definedName>
    <definedName name="AMTTAXLEFT">#REF!</definedName>
    <definedName name="AMTTAXTOP">#REF!</definedName>
    <definedName name="Andres" localSheetId="2" hidden="1">{"'Sheet1'!$A$1:$F$99"}</definedName>
    <definedName name="Andres" hidden="1">{"'Sheet1'!$A$1:$F$99"}</definedName>
    <definedName name="ANEXO01">#REF!</definedName>
    <definedName name="ANEXO02">#REF!</definedName>
    <definedName name="ANEXO03">#REF!</definedName>
    <definedName name="ANEXO04">#REF!</definedName>
    <definedName name="anexo1">#REF!</definedName>
    <definedName name="anexo2">#REF!</definedName>
    <definedName name="anexo3">#REF!</definedName>
    <definedName name="ANEXO98">#REF!</definedName>
    <definedName name="ANEXO99">#REF!</definedName>
    <definedName name="annpay">#REF!</definedName>
    <definedName name="Annual_CapEx">#REF!</definedName>
    <definedName name="Annual_interest_rate">#REF!</definedName>
    <definedName name="annual_report2" localSheetId="2" hidden="1">{"ARPandL",#N/A,FALSE,"Report Annual";"ARCashflow",#N/A,FALSE,"Report Annual";"ARBalanceSheet",#N/A,FALSE,"Report Annual";"ARRatios",#N/A,FALSE,"Report Annual"}</definedName>
    <definedName name="annual_report2" hidden="1">{"ARPandL",#N/A,FALSE,"Report Annual";"ARCashflow",#N/A,FALSE,"Report Annual";"ARBalanceSheet",#N/A,FALSE,"Report Annual";"ARRatios",#N/A,FALSE,"Report Annual"}</definedName>
    <definedName name="anticipo">#REF!</definedName>
    <definedName name="Anticipos">#REF!</definedName>
    <definedName name="anualizado">#REF!</definedName>
    <definedName name="aportes_cap">#REF!</definedName>
    <definedName name="APR">#REF!</definedName>
    <definedName name="Apr_Days">#REF!</definedName>
    <definedName name="APRFC">#REF!</definedName>
    <definedName name="APRGOI">#REF!</definedName>
    <definedName name="APRIBIT">#REF!</definedName>
    <definedName name="April_Days">#REF!</definedName>
    <definedName name="AprL3">#REF!</definedName>
    <definedName name="AprL4">#REF!</definedName>
    <definedName name="AprL5">#REF!</definedName>
    <definedName name="AprNI1">#REF!</definedName>
    <definedName name="AprNI2">#REF!</definedName>
    <definedName name="AprNI3">#REF!</definedName>
    <definedName name="AprNI4">#REF!</definedName>
    <definedName name="AprNI5">#REF!</definedName>
    <definedName name="APROR">#REF!</definedName>
    <definedName name="APRVAR">#REF!</definedName>
    <definedName name="APRYTD">#REF!</definedName>
    <definedName name="APSFund">#REF!</definedName>
    <definedName name="Apto">#REF!</definedName>
    <definedName name="Apto_Postal">#REF!</definedName>
    <definedName name="Apto_postal2">#REF!</definedName>
    <definedName name="Apto2">#REF!</definedName>
    <definedName name="ARA_Threshold">#REF!</definedName>
    <definedName name="_xlnm.Print_Area" localSheetId="2">'Aplic Financieras Feb 26'!$A$1:$E$130</definedName>
    <definedName name="_xlnm.Print_Area" localSheetId="0">'Detalle de ejecución-Feb 2026'!$A$1:$F$306</definedName>
    <definedName name="_xlnm.Print_Area" localSheetId="1">'Formato de presentación-Feb 26'!$A$1:$D$96</definedName>
    <definedName name="_xlnm.Print_Area">#REF!</definedName>
    <definedName name="Área_impressão_IM">#REF!</definedName>
    <definedName name="ARP_Threshold">#REF!</definedName>
    <definedName name="AS2DocOpenMode" hidden="1">"AS2DocumentEdit"</definedName>
    <definedName name="AS2HasNoAutoHeaderFooter">"OFF"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S">#REF!</definedName>
    <definedName name="asese">#REF!</definedName>
    <definedName name="Ash_Disp_Cost_Esc">#REF!</definedName>
    <definedName name="ASSET_PEN">#REF!</definedName>
    <definedName name="Asset_Value">#REF!</definedName>
    <definedName name="ativ3">#REF!</definedName>
    <definedName name="ATIVO">#REF!</definedName>
    <definedName name="ativo2">#REF!</definedName>
    <definedName name="ATYE" localSheetId="2" hidden="1">{"EVOLUCIÓN TRIFAS",#N/A,FALSE,"Consumos Típicos";"variación tarifas",#N/A,FALSE,"Consumos Típicos";"Spread",#N/A,FALSE,"Emisión a mix Marzo-95"}</definedName>
    <definedName name="ATYE" hidden="1">{"EVOLUCIÓN TRIFAS",#N/A,FALSE,"Consumos Típicos";"variación tarifas",#N/A,FALSE,"Consumos Típicos";"Spread",#N/A,FALSE,"Emisión a mix Marzo-95"}</definedName>
    <definedName name="AUG">#REF!</definedName>
    <definedName name="AUGFC">#REF!</definedName>
    <definedName name="AUGGOI">#REF!</definedName>
    <definedName name="AUGIBIT">#REF!</definedName>
    <definedName name="AugL3">#REF!</definedName>
    <definedName name="AugL4">#REF!</definedName>
    <definedName name="AugL5">#REF!</definedName>
    <definedName name="AugNI1">#REF!</definedName>
    <definedName name="AugNI2">#REF!</definedName>
    <definedName name="AugNI3">#REF!</definedName>
    <definedName name="AugNI4">#REF!</definedName>
    <definedName name="AugNI5">#REF!</definedName>
    <definedName name="AUGOR">#REF!</definedName>
    <definedName name="August_Days">#REF!</definedName>
    <definedName name="AUGVAR">#REF!</definedName>
    <definedName name="AUGYTD">#REF!</definedName>
    <definedName name="AV_COST">#REF!</definedName>
    <definedName name="AV_ESC">#REF!</definedName>
    <definedName name="avail">#REF!</definedName>
    <definedName name="avecapchg">#REF!</definedName>
    <definedName name="avecappmt">#REF!</definedName>
    <definedName name="aveenchg">#REF!</definedName>
    <definedName name="aveenergypmt">#REF!</definedName>
    <definedName name="Avg_Wage">#REF!</definedName>
    <definedName name="b">#REF!</definedName>
    <definedName name="b_manual">#REF!</definedName>
    <definedName name="B0">#REF!</definedName>
    <definedName name="BALANCE">#REF!</definedName>
    <definedName name="balance1">#REF!</definedName>
    <definedName name="BalanceSheet">#REF!</definedName>
    <definedName name="BALANCO">#REF!</definedName>
    <definedName name="BALGRAF">#REF!</definedName>
    <definedName name="Bank_DSR_Fund_Amount">#REF!</definedName>
    <definedName name="Bank_DSR_LC_Amount">#REF!</definedName>
    <definedName name="Bank_loan_commitment_fees">#REF!</definedName>
    <definedName name="Bank_loan_interest_rate">#REF!</definedName>
    <definedName name="BankCouncil_PC">#REF!</definedName>
    <definedName name="barcoalce">#REF!</definedName>
    <definedName name="barcoalfne">#REF!</definedName>
    <definedName name="bargtce">#REF!</definedName>
    <definedName name="bargtfne">#REF!</definedName>
    <definedName name="BASE">#REF!</definedName>
    <definedName name="Base_Case_Output">#REF!</definedName>
    <definedName name="BASE_CASE_REDUCTIONS">#REF!</definedName>
    <definedName name="BASE_CASE_SALES_MIX">#REF!</definedName>
    <definedName name="Base_Imponible">#REF!</definedName>
    <definedName name="base_trib">#REF!</definedName>
    <definedName name="_xlnm.Database">#REF!</definedName>
    <definedName name="BaseFiscal">#REF!</definedName>
    <definedName name="bbbb">#REF!</definedName>
    <definedName name="BegOperPer">#REF!</definedName>
    <definedName name="beneficios">#REF!</definedName>
    <definedName name="BG_Del" hidden="1">15</definedName>
    <definedName name="BG_Ins" hidden="1">4</definedName>
    <definedName name="BG_Mod" hidden="1">6</definedName>
    <definedName name="BM_COST">#REF!</definedName>
    <definedName name="BM_ESC">#REF!</definedName>
    <definedName name="Bonus">#REF!</definedName>
    <definedName name="BOOK_BASE">#REF!</definedName>
    <definedName name="BOOK_DURATION">#REF!</definedName>
    <definedName name="BookBase">#REF!</definedName>
    <definedName name="BookDep">#REF!</definedName>
    <definedName name="boxes">#REF!</definedName>
    <definedName name="br">#REF!</definedName>
    <definedName name="BS">#REF!</definedName>
    <definedName name="BT_SEGMENTOS">#N/A</definedName>
    <definedName name="BUD">#REF!</definedName>
    <definedName name="BUDAPRFEE">#REF!</definedName>
    <definedName name="BUDAPRINT">#REF!</definedName>
    <definedName name="BUDAUGFEE">#REF!</definedName>
    <definedName name="BUDAUGINT">#REF!</definedName>
    <definedName name="BUDDECFEE">#REF!</definedName>
    <definedName name="BUDDECINT">#REF!</definedName>
    <definedName name="BUDFEBFEE">#REF!</definedName>
    <definedName name="BUDFEBINT">#REF!</definedName>
    <definedName name="BUDGET">#REF!</definedName>
    <definedName name="BUDJANFEE">#REF!</definedName>
    <definedName name="BUDJANINT">#REF!</definedName>
    <definedName name="BUDJULFEE">#REF!</definedName>
    <definedName name="BUDJULINT">#REF!</definedName>
    <definedName name="BUDJUNFEE">#REF!</definedName>
    <definedName name="BUDJUNINT">#REF!</definedName>
    <definedName name="BUDMARFEE">#REF!</definedName>
    <definedName name="BUDMARINT">#REF!</definedName>
    <definedName name="BUDMAYFEE">#REF!</definedName>
    <definedName name="BUDMAYINT">#REF!</definedName>
    <definedName name="BUDNOVFEE">#REF!</definedName>
    <definedName name="BUDNOVINT">#REF!</definedName>
    <definedName name="BUDOCTFEE">#REF!</definedName>
    <definedName name="BUDOCTINT">#REF!</definedName>
    <definedName name="BUDSEPFEE">#REF!</definedName>
    <definedName name="BUDSEPINT">#REF!</definedName>
    <definedName name="BusLevPerparer">#REF!</definedName>
    <definedName name="BusLevReviewer">#REF!</definedName>
    <definedName name="button_area_1">#REF!</definedName>
    <definedName name="BY_Cap_Pmt">#REF!</definedName>
    <definedName name="BY_Fuel_Price">#REF!</definedName>
    <definedName name="BY_Lime_Pr">#REF!</definedName>
    <definedName name="BY_Unit_Size">#REF!</definedName>
    <definedName name="BY_Wage">#REF!</definedName>
    <definedName name="BY_WageRate">#REF!</definedName>
    <definedName name="c_energia">#REF!</definedName>
    <definedName name="c_grals">#REF!</definedName>
    <definedName name="c_otros">#REF!</definedName>
    <definedName name="c_otros_adm">#REF!</definedName>
    <definedName name="c_potencia">#REF!</definedName>
    <definedName name="c_remun">#REF!</definedName>
    <definedName name="c_seguros">#REF!</definedName>
    <definedName name="CA_tax">#REF!</definedName>
    <definedName name="CAIUA">#REF!</definedName>
    <definedName name="caja">#REF!</definedName>
    <definedName name="caja_max">#REF!</definedName>
    <definedName name="caja_min">#REF!</definedName>
    <definedName name="CALC">#REF!</definedName>
    <definedName name="calculations2" localSheetId="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ÂMBIO">#REF!</definedName>
    <definedName name="Cambio_país_1">#REF!</definedName>
    <definedName name="Cambio_país_2">#REF!</definedName>
    <definedName name="CAMBIOS">#REF!</definedName>
    <definedName name="Câmbios">#REF!</definedName>
    <definedName name="CAP">#N/A</definedName>
    <definedName name="CAP_ESC">#REF!</definedName>
    <definedName name="CAP_PAYMENT">#REF!</definedName>
    <definedName name="Cap_pmt">#REF!</definedName>
    <definedName name="Cap_Pmt_Esc_Rate">#REF!</definedName>
    <definedName name="CAPCOST">#N/A</definedName>
    <definedName name="capcost2">#REF!</definedName>
    <definedName name="Capex">#REF!</definedName>
    <definedName name="CapEx_A">#REF!</definedName>
    <definedName name="CapEx_esc">#REF!</definedName>
    <definedName name="CapEx_H">#REF!</definedName>
    <definedName name="CapEx_R">#REF!</definedName>
    <definedName name="CapExOpt">#REF!</definedName>
    <definedName name="CapExPort">#REF!</definedName>
    <definedName name="capital">#REF!</definedName>
    <definedName name="Capital_Inicial">#REF!</definedName>
    <definedName name="Capitalization_estimated">#REF!</definedName>
    <definedName name="caprev">#REF!</definedName>
    <definedName name="capt2">#REF!</definedName>
    <definedName name="captcat2">#REF!</definedName>
    <definedName name="captcat3">#REF!</definedName>
    <definedName name="Cargo_Variable_Transitorio_en_hs._Punta">#REF!</definedName>
    <definedName name="Case_1_Inputs">#REF!</definedName>
    <definedName name="Case_1_Output">#REF!</definedName>
    <definedName name="Case_2_Inputs">#REF!</definedName>
    <definedName name="Case_2_Output">#REF!</definedName>
    <definedName name="Case_3_Inputs">#REF!</definedName>
    <definedName name="Case_3_Output">#REF!</definedName>
    <definedName name="Case_4_Inputs">#REF!</definedName>
    <definedName name="Case_4_Output">#REF!</definedName>
    <definedName name="Case_5_Inputs">#REF!</definedName>
    <definedName name="Case_5_Output">#REF!</definedName>
    <definedName name="Case1Inputs">#REF!</definedName>
    <definedName name="Case2Inputs">#REF!</definedName>
    <definedName name="Case3Inputs">#REF!</definedName>
    <definedName name="Case4Inputs">#REF!</definedName>
    <definedName name="Case5Inputs">#REF!</definedName>
    <definedName name="CASH">#REF!</definedName>
    <definedName name="CASH_FLOW">#REF!</definedName>
    <definedName name="CASHCVEAPR">#REF!</definedName>
    <definedName name="CASHCVEAUG">#REF!</definedName>
    <definedName name="CASHCVEDEC">#REF!</definedName>
    <definedName name="CASHCVEFEB">#REF!</definedName>
    <definedName name="CASHCVEJAN">#REF!</definedName>
    <definedName name="CASHCVEJUL">#REF!</definedName>
    <definedName name="CASHCVEJUN">#REF!</definedName>
    <definedName name="CASHCVEMAR">#REF!</definedName>
    <definedName name="CASHCVEMAY">#REF!</definedName>
    <definedName name="CASHCVENOV">#REF!</definedName>
    <definedName name="CASHCVEOCT">#REF!</definedName>
    <definedName name="CASHCVESEP">#REF!</definedName>
    <definedName name="CASHCVETOT">#REF!</definedName>
    <definedName name="CASHCVNAPR">#REF!</definedName>
    <definedName name="CASHCVNAUG">#REF!</definedName>
    <definedName name="CASHCVNDEC">#REF!</definedName>
    <definedName name="CASHCVNFEB">#REF!</definedName>
    <definedName name="CASHCVNJAN">#REF!</definedName>
    <definedName name="CASHCVNJUL">#REF!</definedName>
    <definedName name="CASHCVNJUN">#REF!</definedName>
    <definedName name="CASHCVNMAR">#REF!</definedName>
    <definedName name="CASHCVNMAY">#REF!+#REF!</definedName>
    <definedName name="CASHCVNNOV">#REF!</definedName>
    <definedName name="CASHCVNOCT">#REF!</definedName>
    <definedName name="CASHCVNSEP">#REF!</definedName>
    <definedName name="CASHCVNTOT">#REF!</definedName>
    <definedName name="CASHE3APR">#REF!</definedName>
    <definedName name="CASHE3AUG">#REF!</definedName>
    <definedName name="CASHE3DEC">#REF!</definedName>
    <definedName name="CASHE3FEB">#REF!</definedName>
    <definedName name="CASHE3JAN">#REF!</definedName>
    <definedName name="CASHE3JUL">#REF!</definedName>
    <definedName name="CASHE3JUN">#REF!</definedName>
    <definedName name="CASHE3MAR">#REF!</definedName>
    <definedName name="CASHE3MAY">#REF!</definedName>
    <definedName name="CASHE3NOV">#REF!</definedName>
    <definedName name="CASHE3OCT">#REF!</definedName>
    <definedName name="CASHE3SEP">#REF!</definedName>
    <definedName name="CASHE3TOT">#REF!</definedName>
    <definedName name="CASHE4APR">#REF!</definedName>
    <definedName name="CASHE4AUG">#REF!</definedName>
    <definedName name="CASHE4DEC">#REF!</definedName>
    <definedName name="CASHE4FEB">#REF!</definedName>
    <definedName name="CASHE4JAN">#REF!</definedName>
    <definedName name="CASHE4JUL">#REF!</definedName>
    <definedName name="CASHE4JUN">#REF!</definedName>
    <definedName name="CASHE4MAR">#REF!</definedName>
    <definedName name="CASHE4MAY">#REF!</definedName>
    <definedName name="CASHE4NOV">#REF!</definedName>
    <definedName name="CASHE4OCT">#REF!</definedName>
    <definedName name="CASHE4SEP">#REF!</definedName>
    <definedName name="CASHE4TOT">#REF!</definedName>
    <definedName name="CASHE5APR">#REF!</definedName>
    <definedName name="CASHE5AUG">#REF!</definedName>
    <definedName name="CASHE5DEC">#REF!</definedName>
    <definedName name="CASHE5FEB">#REF!</definedName>
    <definedName name="CASHE5JAN">#REF!</definedName>
    <definedName name="CASHE5JUL">#REF!</definedName>
    <definedName name="CASHE5JUN">#REF!</definedName>
    <definedName name="CASHE5MAR">#REF!</definedName>
    <definedName name="CASHE5MAY">#REF!</definedName>
    <definedName name="CASHE5NOV">#REF!</definedName>
    <definedName name="CASHE5OCT">#REF!</definedName>
    <definedName name="CASHE5SEP">#REF!</definedName>
    <definedName name="CASHE5TOT">#REF!</definedName>
    <definedName name="CASHEVEFXAPR">#REF!</definedName>
    <definedName name="CASHEVEFXAUG">#REF!</definedName>
    <definedName name="CASHEVEFXDEC">#REF!</definedName>
    <definedName name="CASHEVEFXFEB">#REF!</definedName>
    <definedName name="CASHEVEFXJAN">#REF!</definedName>
    <definedName name="CASHEVEFXJUL">#REF!</definedName>
    <definedName name="CASHEVEFXJUN">#REF!</definedName>
    <definedName name="CASHEVEFXMAR">#REF!</definedName>
    <definedName name="CASHEVEFXMAY">#REF!</definedName>
    <definedName name="CASHEVEFXNOV">#REF!</definedName>
    <definedName name="CASHEVEFXOCT">#REF!</definedName>
    <definedName name="CASHEVEFXSEP">#REF!</definedName>
    <definedName name="CASHEVEFXTOT">#REF!</definedName>
    <definedName name="CASHEVEIRAPR">#REF!</definedName>
    <definedName name="CASHEVEIRAUG">#REF!</definedName>
    <definedName name="CASHEVEIRDEC">#REF!</definedName>
    <definedName name="CASHEVEIRFEB">#REF!</definedName>
    <definedName name="CASHEVEIRJAN">#REF!</definedName>
    <definedName name="CASHEVEIRJUL">#REF!</definedName>
    <definedName name="CASHEVEIRJUN">#REF!</definedName>
    <definedName name="CASHEVEIRMAR">#REF!</definedName>
    <definedName name="CASHEVEIRMAY">#REF!</definedName>
    <definedName name="CASHEVEIRNOV">#REF!</definedName>
    <definedName name="CASHEVEIROCT">#REF!</definedName>
    <definedName name="CASHEVEIRSEP">#REF!</definedName>
    <definedName name="CASHEVEIRTOT">#REF!</definedName>
    <definedName name="CASHEVEMPAPR">#REF!</definedName>
    <definedName name="CASHEVEMPAUG">#REF!</definedName>
    <definedName name="CASHEVEMPDEC">#REF!</definedName>
    <definedName name="CASHEVEMPFEB">#REF!</definedName>
    <definedName name="CASHEVEMPJAN">#REF!</definedName>
    <definedName name="CASHEVEMPJUL">#REF!</definedName>
    <definedName name="CASHEVEMPJUN">#REF!</definedName>
    <definedName name="CASHEVEMPMAR">#REF!</definedName>
    <definedName name="CASHEVEMPMAY">#REF!</definedName>
    <definedName name="CASHEVEMPNOV">#REF!</definedName>
    <definedName name="CASHEVEMPOCT">#REF!</definedName>
    <definedName name="CASHEVEMPSEP">#REF!</definedName>
    <definedName name="CASHEVEMPTOT">#REF!</definedName>
    <definedName name="CASHEVETXAPR">#REF!</definedName>
    <definedName name="CASHEVETXAUG">#REF!</definedName>
    <definedName name="CASHEVETXDEC">#REF!</definedName>
    <definedName name="CASHEVETXFEB">#REF!</definedName>
    <definedName name="CASHEVETXJAN">#REF!</definedName>
    <definedName name="CASHEVETXJUL">#REF!</definedName>
    <definedName name="CASHEVETXJUN">#REF!</definedName>
    <definedName name="CASHEVETXMAR">#REF!</definedName>
    <definedName name="CASHEVETXMAY">#REF!</definedName>
    <definedName name="CASHEVETXNOV">#REF!</definedName>
    <definedName name="CASHEVETXOCT">#REF!</definedName>
    <definedName name="CASHEVETXSEP">#REF!</definedName>
    <definedName name="CASHEVETXTOT">#REF!</definedName>
    <definedName name="CASHEXEAPR">#REF!</definedName>
    <definedName name="CASHEXEAUG">#REF!</definedName>
    <definedName name="CASHEXEDEC">#REF!</definedName>
    <definedName name="CASHEXEFEB">#REF!</definedName>
    <definedName name="CASHEXEJAN">#REF!</definedName>
    <definedName name="CASHEXEJUL">#REF!</definedName>
    <definedName name="CASHEXEJUN">#REF!</definedName>
    <definedName name="CASHEXEMAR">#REF!</definedName>
    <definedName name="CASHEXEMAY">#REF!</definedName>
    <definedName name="CASHEXENOV">#REF!</definedName>
    <definedName name="CASHEXEOCT">#REF!</definedName>
    <definedName name="CASHEXESEP">#REF!</definedName>
    <definedName name="CASHEXETOT">#REF!</definedName>
    <definedName name="CASHEXNACAPR">#REF!</definedName>
    <definedName name="CASHEXNACAUG">#REF!</definedName>
    <definedName name="CASHEXNACDEC">#REF!</definedName>
    <definedName name="CASHEXNACFEB">#REF!</definedName>
    <definedName name="CASHEXNACJAN">#REF!</definedName>
    <definedName name="CASHEXNACJUL">#REF!</definedName>
    <definedName name="CASHEXNACJUN">#REF!</definedName>
    <definedName name="CASHEXNACMAR">#REF!</definedName>
    <definedName name="CASHEXNACMAY">#REF!</definedName>
    <definedName name="CASHEXNACNOV">#REF!</definedName>
    <definedName name="CASHEXNACOCT">#REF!</definedName>
    <definedName name="CASHEXNACSEP">#REF!</definedName>
    <definedName name="CASHEXNACTOT">#REF!</definedName>
    <definedName name="CASHEXNFXAPR">#REF!</definedName>
    <definedName name="CASHEXNFXAUG">#REF!</definedName>
    <definedName name="CASHEXNFXDEC">#REF!</definedName>
    <definedName name="CASHEXNFXFEB">#REF!</definedName>
    <definedName name="CASHEXNFXJAN">#REF!</definedName>
    <definedName name="CASHEXNFXJUL">#REF!</definedName>
    <definedName name="CASHEXNFXJUN">#REF!</definedName>
    <definedName name="CASHEXNFXMAR">#REF!</definedName>
    <definedName name="CASHEXNFXMAY">#REF!</definedName>
    <definedName name="CASHEXNFXNOV">#REF!</definedName>
    <definedName name="CASHEXNFXOCT">#REF!</definedName>
    <definedName name="CASHEXNFXSEP">#REF!</definedName>
    <definedName name="CASHEXNFXTOT">#REF!</definedName>
    <definedName name="CASHEXNIRAPR">#REF!</definedName>
    <definedName name="CASHEXNIRAUG">#REF!</definedName>
    <definedName name="CASHEXNIRDEC">#REF!</definedName>
    <definedName name="CASHEXNIRFEB">#REF!</definedName>
    <definedName name="CASHEXNIRJAN">#REF!</definedName>
    <definedName name="CASHEXNIRJUL">#REF!</definedName>
    <definedName name="CASHEXNIRJUN">#REF!</definedName>
    <definedName name="CASHEXNIRMAR">#REF!</definedName>
    <definedName name="CASHEXNIRMAY">#REF!</definedName>
    <definedName name="CASHEXNIRNOV">#REF!</definedName>
    <definedName name="CASHEXNIROCT">#REF!</definedName>
    <definedName name="CASHEXNIRSEP">#REF!</definedName>
    <definedName name="CASHEXNIRTOT">#REF!</definedName>
    <definedName name="CASHEXNMPAPR">#REF!</definedName>
    <definedName name="CASHEXNMPAUG">#REF!</definedName>
    <definedName name="CASHEXNMPDEC">#REF!</definedName>
    <definedName name="CASHEXNMPFEB">#REF!</definedName>
    <definedName name="CASHEXNMPJAN">#REF!</definedName>
    <definedName name="CASHEXNMPJUL">#REF!</definedName>
    <definedName name="CASHEXNMPJUN">#REF!</definedName>
    <definedName name="CASHEXNMPMAR">#REF!</definedName>
    <definedName name="CASHEXNMPMAY">#REF!</definedName>
    <definedName name="CASHEXNMPNOV">#REF!</definedName>
    <definedName name="CASHEXNMPOCT">#REF!</definedName>
    <definedName name="CASHEXNMPSEP">#REF!</definedName>
    <definedName name="CASHEXNMPTOT">#REF!</definedName>
    <definedName name="CASHEXNTXAPR">#REF!</definedName>
    <definedName name="CASHEXNTXAUG">#REF!</definedName>
    <definedName name="CASHEXNTXDEC">#REF!</definedName>
    <definedName name="CASHEXNTXFEB">#REF!</definedName>
    <definedName name="CASHEXNTXJAN">#REF!</definedName>
    <definedName name="CASHEXNTXJUL">#REF!</definedName>
    <definedName name="CASHEXNTXJUN">#REF!</definedName>
    <definedName name="CASHEXNTXMAR">#REF!</definedName>
    <definedName name="CASHEXNTXMAY">#REF!</definedName>
    <definedName name="CASHEXNTXNOV">#REF!</definedName>
    <definedName name="CASHEXNTXOCT">#REF!</definedName>
    <definedName name="CASHEXNTXSEP">#REF!</definedName>
    <definedName name="CASHEXNTXTOT">#REF!</definedName>
    <definedName name="CASHEXVACAPR">#REF!</definedName>
    <definedName name="CASHEXVACAUG">#REF!</definedName>
    <definedName name="CASHEXVACDEC">#REF!</definedName>
    <definedName name="CASHEXVACFEB">#REF!</definedName>
    <definedName name="CASHEXVACJAN">#REF!</definedName>
    <definedName name="CASHEXVACJUL">#REF!</definedName>
    <definedName name="CASHEXVACJUN">#REF!</definedName>
    <definedName name="CASHEXVACMAR">#REF!</definedName>
    <definedName name="CASHEXVACMAY">#REF!</definedName>
    <definedName name="CASHEXVACNOV">#REF!</definedName>
    <definedName name="CASHEXVACOCT">#REF!</definedName>
    <definedName name="CASHEXVACSEP">#REF!</definedName>
    <definedName name="CASHEXVACTOT">#REF!</definedName>
    <definedName name="CASHEXVMPAUG">#REF!</definedName>
    <definedName name="CASHEXVMPDEC">#REF!</definedName>
    <definedName name="CASHEXVMPNOV">#REF!</definedName>
    <definedName name="CASHEXVMPOCT">#REF!</definedName>
    <definedName name="CASHEXVMPSEP">#REF!</definedName>
    <definedName name="CASHEXVMPTOT">#REF!</definedName>
    <definedName name="CASHFLOW">#N/A</definedName>
    <definedName name="cashflow1">#REF!</definedName>
    <definedName name="cashflow2">#REF!</definedName>
    <definedName name="cashflow3">#REF!</definedName>
    <definedName name="cashflow4">#REF!</definedName>
    <definedName name="cashflow5">#REF!</definedName>
    <definedName name="cashflow6">#REF!</definedName>
    <definedName name="CASHFLOWLEFT">#REF!</definedName>
    <definedName name="CASHFLOWTOP">#REF!</definedName>
    <definedName name="cashlimapr">#REF!</definedName>
    <definedName name="cashlimaug">#REF!</definedName>
    <definedName name="cashlimdec">#REF!</definedName>
    <definedName name="cashlimfeb">#REF!</definedName>
    <definedName name="cashlimjan">#REF!</definedName>
    <definedName name="cashlimjul">#REF!</definedName>
    <definedName name="cashlimjun">#REF!</definedName>
    <definedName name="cashlimmar">#REF!</definedName>
    <definedName name="cashlimmay">#REF!</definedName>
    <definedName name="cashlimnov">#REF!</definedName>
    <definedName name="cashlimoct">#REF!</definedName>
    <definedName name="cashlimsep">#REF!</definedName>
    <definedName name="cashlimtot">#REF!</definedName>
    <definedName name="cashminapr">#REF!</definedName>
    <definedName name="cashminaug">#REF!</definedName>
    <definedName name="cashmindec">#REF!</definedName>
    <definedName name="cashminfeb">#REF!</definedName>
    <definedName name="cashminjan">#REF!</definedName>
    <definedName name="cashminjul">#REF!</definedName>
    <definedName name="cashminjun">#REF!</definedName>
    <definedName name="cashminmar">#REF!</definedName>
    <definedName name="cashminmay">#REF!</definedName>
    <definedName name="cashminnov">#REF!</definedName>
    <definedName name="cashminoct">#REF!</definedName>
    <definedName name="cashminsep">#REF!</definedName>
    <definedName name="cashmintot">#REF!</definedName>
    <definedName name="CASHN1APR">#REF!</definedName>
    <definedName name="CASHN1AUG">#REF!</definedName>
    <definedName name="CASHN1DEC">#REF!</definedName>
    <definedName name="CASHN1FEB">#REF!</definedName>
    <definedName name="CASHN1JAN">#REF!</definedName>
    <definedName name="CASHN1JUL">#REF!</definedName>
    <definedName name="CASHN1JUN">#REF!</definedName>
    <definedName name="CASHN1MAR">#REF!</definedName>
    <definedName name="CASHN1MAY">#REF!</definedName>
    <definedName name="CASHN1NOV">#REF!</definedName>
    <definedName name="CASHN1OCT">#REF!</definedName>
    <definedName name="CASHN1SEP">#REF!</definedName>
    <definedName name="CASHN1TOT">#REF!</definedName>
    <definedName name="CASHN2APR">#REF!</definedName>
    <definedName name="CASHN2AUG">#REF!</definedName>
    <definedName name="CASHN2DEC">#REF!</definedName>
    <definedName name="CASHN2FEB">#REF!</definedName>
    <definedName name="CASHN2JAN">#REF!</definedName>
    <definedName name="CASHN2JUL">#REF!</definedName>
    <definedName name="CASHN2JUN">#REF!</definedName>
    <definedName name="CASHN2MAR">#REF!</definedName>
    <definedName name="CASHN2MAY">#REF!</definedName>
    <definedName name="CASHN2NOV">#REF!</definedName>
    <definedName name="CASHN2OCT">#REF!</definedName>
    <definedName name="CASHN2SEP">#REF!</definedName>
    <definedName name="CASHN2TOT">#REF!</definedName>
    <definedName name="CASHN3APR">#REF!</definedName>
    <definedName name="CASHN3AUG">#REF!</definedName>
    <definedName name="CASHN3DEC">#REF!</definedName>
    <definedName name="CASHN3FEB">#REF!</definedName>
    <definedName name="CASHN3JAN">#REF!</definedName>
    <definedName name="CASHN3JUL">#REF!</definedName>
    <definedName name="CASHN3JUN">#REF!</definedName>
    <definedName name="CASHN3MAR">#REF!</definedName>
    <definedName name="CASHN3MAY">#REF!</definedName>
    <definedName name="CASHN3NOV">#REF!</definedName>
    <definedName name="CASHN3OCT">#REF!</definedName>
    <definedName name="CASHN3SEP">#REF!</definedName>
    <definedName name="CASHN3TOT">#REF!</definedName>
    <definedName name="CASHN4APR">#REF!</definedName>
    <definedName name="CASHN4AUG">#REF!</definedName>
    <definedName name="CASHN4DEC">#REF!</definedName>
    <definedName name="CASHN4FEB">#REF!</definedName>
    <definedName name="CASHN4JAN">#REF!</definedName>
    <definedName name="CASHN4JUL">#REF!</definedName>
    <definedName name="CASHN4JUN">#REF!</definedName>
    <definedName name="CASHN4MAR">#REF!</definedName>
    <definedName name="CASHN4MAY">#REF!</definedName>
    <definedName name="CASHN4NOV">#REF!</definedName>
    <definedName name="CASHN4OCT">#REF!</definedName>
    <definedName name="CASHN4SEP">#REF!</definedName>
    <definedName name="CASHN4TOT">#REF!</definedName>
    <definedName name="CASHN5APR">#REF!</definedName>
    <definedName name="CASHN5AUG">#REF!</definedName>
    <definedName name="CASHN5DEC">#REF!</definedName>
    <definedName name="CASHN5FEB">#REF!</definedName>
    <definedName name="CASHN5JAN">#REF!</definedName>
    <definedName name="CASHN5JUL">#REF!</definedName>
    <definedName name="CASHN5JUN">#REF!</definedName>
    <definedName name="CASHN5MAR">#REF!</definedName>
    <definedName name="CASHN5MAY">#REF!</definedName>
    <definedName name="CASHN5NOV">#REF!</definedName>
    <definedName name="CASHN5OCT">#REF!</definedName>
    <definedName name="CASHN5SEP">#REF!</definedName>
    <definedName name="CASHN5TOT">#REF!</definedName>
    <definedName name="CASHOTHERAPR">#REF!</definedName>
    <definedName name="CASHOTHERAUG">#REF!</definedName>
    <definedName name="CASHOTHERDEC">#REF!</definedName>
    <definedName name="CASHOTHERFEB">#REF!</definedName>
    <definedName name="CASHOTHERJAN">#REF!</definedName>
    <definedName name="CASHOTHERJUL">#REF!</definedName>
    <definedName name="CASHOTHERJUN">#REF!</definedName>
    <definedName name="CASHOTHERMAR">#REF!</definedName>
    <definedName name="CASHOTHERNOV">#REF!</definedName>
    <definedName name="CASHOTHEROCT">#REF!</definedName>
    <definedName name="CASHOTHERSEP">#REF!</definedName>
    <definedName name="CASHOTHERTOT">#REF!</definedName>
    <definedName name="CASHTAX">#REF!</definedName>
    <definedName name="cashtoinv">#REF!</definedName>
    <definedName name="cashtoinv2">#REF!</definedName>
    <definedName name="CASHTOTHERMAY">#REF!</definedName>
    <definedName name="casi">#REF!</definedName>
    <definedName name="CBORDER">#REF!</definedName>
    <definedName name="CC">#REF!</definedName>
    <definedName name="CC_PETROLEO">#REF!</definedName>
    <definedName name="CCT">#REF!</definedName>
    <definedName name="CD">#REF!</definedName>
    <definedName name="cedisdeval">#REF!</definedName>
    <definedName name="CEEE">#REF!</definedName>
    <definedName name="CELESC">#REF!</definedName>
    <definedName name="CELG">#REF!</definedName>
    <definedName name="celltips_area">#REF!</definedName>
    <definedName name="CELPA">#REF!</definedName>
    <definedName name="CELTINS">#REF!</definedName>
    <definedName name="CEMAT">#REF!</definedName>
    <definedName name="CEMIG">#REF!</definedName>
    <definedName name="cena">#REF!</definedName>
    <definedName name="CENT">#REF!,#REF!,#REF!,#REF!,#REF!,#REF!,#REF!,#REF!,#REF!,#REF!,#REF!,#REF!,#REF!,#REF!,#REF!,#REF!,#REF!,#REF!</definedName>
    <definedName name="CENTAVOS">#REF!</definedName>
    <definedName name="CENTRO">#REF!</definedName>
    <definedName name="CENTROS">#REF!,#REF!,#REF!,#REF!,#REF!,#REF!,#REF!,#REF!,#REF!,#REF!,#REF!,#REF!,#REF!,#REF!,#REF!,#REF!,#REF!,#REF!</definedName>
    <definedName name="Certificate">#REF!</definedName>
    <definedName name="CESP">#REF!</definedName>
    <definedName name="CF">#REF!</definedName>
    <definedName name="CF_AccruedExpenses">#REF!</definedName>
    <definedName name="CF_Cash">#REF!</definedName>
    <definedName name="CF_CurrentLTDebit">#REF!</definedName>
    <definedName name="CF_DeferredTax">#REF!</definedName>
    <definedName name="CF_Dividends">#REF!</definedName>
    <definedName name="CF_Intangibles">#REF!</definedName>
    <definedName name="CF_Inventories">#REF!</definedName>
    <definedName name="CF_Investments">#REF!</definedName>
    <definedName name="CF_LTDebt">#REF!</definedName>
    <definedName name="CF_NetIncome">#REF!</definedName>
    <definedName name="CF_Payables">#REF!</definedName>
    <definedName name="CF_PrepaidExpenses">#REF!</definedName>
    <definedName name="CF_Property">#REF!</definedName>
    <definedName name="CF_Receivables">#REF!</definedName>
    <definedName name="CF_Shares">#REF!</definedName>
    <definedName name="CF_Taxation">#REF!</definedName>
    <definedName name="CFAPRACT">#REF!</definedName>
    <definedName name="CFAPRBUD">#REF!</definedName>
    <definedName name="CFAUGACT">#REF!</definedName>
    <definedName name="CFAUGBUD">#REF!</definedName>
    <definedName name="CFDECACT">#REF!</definedName>
    <definedName name="CFDECBUD">#REF!</definedName>
    <definedName name="CFFEBACT">#REF!</definedName>
    <definedName name="CFFEBBUD">#REF!</definedName>
    <definedName name="CFFIRST14">#N/A</definedName>
    <definedName name="CFJANACT">#REF!</definedName>
    <definedName name="CFJANBUD">#REF!</definedName>
    <definedName name="CFJULACT">#REF!</definedName>
    <definedName name="CFJULBUD">#REF!</definedName>
    <definedName name="CFJUNACT">#REF!</definedName>
    <definedName name="CFJUNBUD">#REF!</definedName>
    <definedName name="CFLAST14">#N/A</definedName>
    <definedName name="CFLO">#REF!</definedName>
    <definedName name="cflowpg">#REF!</definedName>
    <definedName name="CFMARACT">#REF!</definedName>
    <definedName name="CFMARBUD">#REF!</definedName>
    <definedName name="CFMAYACT">#REF!</definedName>
    <definedName name="CFMAYBUD">#REF!</definedName>
    <definedName name="CFNOVACT">#REF!</definedName>
    <definedName name="CFNOVBUD">#REF!</definedName>
    <definedName name="CFOCTACT">#REF!</definedName>
    <definedName name="CFOCTBUD">#REF!</definedName>
    <definedName name="CFSEPACT">#REF!</definedName>
    <definedName name="CFSEPBUD">#REF!</definedName>
    <definedName name="CGTEE">#REF!</definedName>
    <definedName name="chek" localSheetId="2" hidden="1">{#N/A,#N/A,FALSE,"Aging Summary";#N/A,#N/A,FALSE,"Ratio Analysis";#N/A,#N/A,FALSE,"Test 120 Day Accts";#N/A,#N/A,FALSE,"Tickmarks"}</definedName>
    <definedName name="chek" hidden="1">{#N/A,#N/A,FALSE,"Aging Summary";#N/A,#N/A,FALSE,"Ratio Analysis";#N/A,#N/A,FALSE,"Test 120 Day Accts";#N/A,#N/A,FALSE,"Tickmarks"}</definedName>
    <definedName name="Chemicals">#REF!</definedName>
    <definedName name="CKWAPRBUD">#REF!</definedName>
    <definedName name="CKWAUGBUD">#REF!</definedName>
    <definedName name="CKWDECBUD">#REF!</definedName>
    <definedName name="CKWFEBBUD">#REF!</definedName>
    <definedName name="CKWJANBUD">#REF!</definedName>
    <definedName name="CKWJULBUD">#REF!</definedName>
    <definedName name="CKWJUNBUD">#REF!</definedName>
    <definedName name="CKWMARBUD">#REF!</definedName>
    <definedName name="CKWMAYBUD">#REF!</definedName>
    <definedName name="CKWNOVBUD">#REF!</definedName>
    <definedName name="CKWOCTBUD">#REF!</definedName>
    <definedName name="CKWSEPBUD">#REF!</definedName>
    <definedName name="Clasi">#REF!</definedName>
    <definedName name="Clasica">#REF!</definedName>
    <definedName name="Class">#REF!</definedName>
    <definedName name="cm">#REF!</definedName>
    <definedName name="cm_act_fijo">#REF!</definedName>
    <definedName name="cm_c1">#REF!</definedName>
    <definedName name="cm_c2">#REF!</definedName>
    <definedName name="cm_capital">#REF!</definedName>
    <definedName name="cm_com_c1">#REF!</definedName>
    <definedName name="cm_com_c2">#REF!</definedName>
    <definedName name="cm_cp_exist">#REF!</definedName>
    <definedName name="cm_dep_acum">#REF!</definedName>
    <definedName name="cm_depositos">#REF!</definedName>
    <definedName name="cm_der_int">#REF!</definedName>
    <definedName name="cm_deudores_lp">#REF!</definedName>
    <definedName name="cm_Eq_Of_Vehic">#REF!</definedName>
    <definedName name="cm_exist">#REF!</definedName>
    <definedName name="cm_fin_caja">#REF!</definedName>
    <definedName name="cm_i_c1">#REF!</definedName>
    <definedName name="cm_i_c2">#REF!</definedName>
    <definedName name="cm_ip_der_int">#REF!</definedName>
    <definedName name="cm_iva">#REF!</definedName>
    <definedName name="cm_Mecanelectro">#REF!</definedName>
    <definedName name="cm_o_act_circ">#REF!</definedName>
    <definedName name="cm_o_inv">#REF!</definedName>
    <definedName name="cm_oa">#REF!</definedName>
    <definedName name="cm_Ob_Civ_Edif">#REF!</definedName>
    <definedName name="cm_Obras_Prog">#REF!</definedName>
    <definedName name="cm_oolp">#REF!</definedName>
    <definedName name="cm_opc">#REF!</definedName>
    <definedName name="cm_ppm">#REF!</definedName>
    <definedName name="cm_terreno">#REF!</definedName>
    <definedName name="cm_ur">#REF!</definedName>
    <definedName name="Cmg">#REF!</definedName>
    <definedName name="CMG_REF">#REF!</definedName>
    <definedName name="CMG_Referencia">#REF!</definedName>
    <definedName name="cmgh">#REF!</definedName>
    <definedName name="CNEE">#REF!</definedName>
    <definedName name="CO2CAPACITY">#N/A</definedName>
    <definedName name="CO2PRICE">#N/A</definedName>
    <definedName name="COAL_">#N/A</definedName>
    <definedName name="cob_cts_cob">#REF!</definedName>
    <definedName name="cobro_deudores_lp">#REF!</definedName>
    <definedName name="COGS">#REF!</definedName>
    <definedName name="coloc_depositos">#REF!</definedName>
    <definedName name="com_BC">#REF!</definedName>
    <definedName name="com_BID">#REF!</definedName>
    <definedName name="com_c1">#REF!</definedName>
    <definedName name="com_c2">#REF!</definedName>
    <definedName name="com_ECA">#REF!</definedName>
    <definedName name="com_p_BC">#REF!</definedName>
    <definedName name="com_p_BID">#REF!</definedName>
    <definedName name="com_p_c1">#REF!</definedName>
    <definedName name="com_p_c2">#REF!</definedName>
    <definedName name="com_p_ECA">#REF!</definedName>
    <definedName name="comfee2">#REF!</definedName>
    <definedName name="Comision_TC">#REF!</definedName>
    <definedName name="comm1">#REF!</definedName>
    <definedName name="comm2">#REF!</definedName>
    <definedName name="comp_act_fijo">#REF!</definedName>
    <definedName name="Comp_Electromec">#REF!</definedName>
    <definedName name="Comp_Eq_Ofic_Vehic">#REF!</definedName>
    <definedName name="comp_exist">#REF!</definedName>
    <definedName name="comp_o_act_circ">#REF!</definedName>
    <definedName name="Comp_o_inv">#REF!</definedName>
    <definedName name="Comp_OC_Edif">#REF!</definedName>
    <definedName name="COMP_TAX_RATE">#N/A</definedName>
    <definedName name="comp_terreno">#REF!</definedName>
    <definedName name="COMPANY">#REF!</definedName>
    <definedName name="Comparativo">#REF!</definedName>
    <definedName name="ConMgtFee">#REF!</definedName>
    <definedName name="ConMo">#REF!</definedName>
    <definedName name="ConsCustos">#REF!</definedName>
    <definedName name="ConsCustosDep">#REF!</definedName>
    <definedName name="CONSOLIDAÇÃOFINAL_Consulta">#REF!</definedName>
    <definedName name="consolidado">#REF!</definedName>
    <definedName name="CONSTANT">#REF!</definedName>
    <definedName name="Consume">#REF!</definedName>
    <definedName name="CONT_CAPACITY">#REF!</definedName>
    <definedName name="contingency">#REF!</definedName>
    <definedName name="contractedmw">#REF!</definedName>
    <definedName name="Contrato_Este">#REF!</definedName>
    <definedName name="CONVENIO">#REF!</definedName>
    <definedName name="Conversión">#REF!</definedName>
    <definedName name="COPEL">#REF!</definedName>
    <definedName name="correctionfactor">#REF!</definedName>
    <definedName name="Cosma00">#REF!</definedName>
    <definedName name="Cosma01">#REF!</definedName>
    <definedName name="Cosma02">#REF!</definedName>
    <definedName name="Cosma03">#REF!</definedName>
    <definedName name="Cosma04">#REF!</definedName>
    <definedName name="Cosma05">#REF!</definedName>
    <definedName name="Cosma06">#REF!</definedName>
    <definedName name="Cosma07">#REF!</definedName>
    <definedName name="Cosma08">#REF!</definedName>
    <definedName name="Cosma99">#REF!</definedName>
    <definedName name="Cost">#REF!</definedName>
    <definedName name="CostA">#REF!</definedName>
    <definedName name="CostAA">#REF!</definedName>
    <definedName name="costfunding">#REF!</definedName>
    <definedName name="costo">#REF!</definedName>
    <definedName name="costo_exist">#REF!</definedName>
    <definedName name="costo2">#REF!</definedName>
    <definedName name="costo3">#REF!</definedName>
    <definedName name="costos_explo">#REF!</definedName>
    <definedName name="Costos_Variables">#REF!</definedName>
    <definedName name="CostP">#REF!</definedName>
    <definedName name="CostT">#REF!</definedName>
    <definedName name="CostVS">#REF!</definedName>
    <definedName name="CountMonths">#REF!</definedName>
    <definedName name="COV">#REF!</definedName>
    <definedName name="COVENANTS">#REF!</definedName>
    <definedName name="Cover">#REF!</definedName>
    <definedName name="cp_BC">#REF!</definedName>
    <definedName name="cp_BID">#REF!</definedName>
    <definedName name="cp_c1">#REF!</definedName>
    <definedName name="cp_c2">#REF!</definedName>
    <definedName name="cp_der_int">#REF!</definedName>
    <definedName name="cp_ECA">#REF!</definedName>
    <definedName name="cp_exist">#REF!</definedName>
    <definedName name="CPFL">#REF!</definedName>
    <definedName name="CPI">#REF!</definedName>
    <definedName name="CPKAPRACT">#REF!</definedName>
    <definedName name="CPKAPRBUD">#REF!</definedName>
    <definedName name="CPKAUGACT">#REF!</definedName>
    <definedName name="CPKAUGBUD">#REF!</definedName>
    <definedName name="CPKDECACT">#REF!</definedName>
    <definedName name="CPKDECBUD">#REF!</definedName>
    <definedName name="CPKFEBACT">#REF!</definedName>
    <definedName name="CPKFEBBUD">#REF!</definedName>
    <definedName name="CPKJANACT">#REF!</definedName>
    <definedName name="CPKJANBUD">#REF!</definedName>
    <definedName name="CPKJULACT">#REF!</definedName>
    <definedName name="CPKJULBUD">#REF!</definedName>
    <definedName name="CPKJUNACT">#REF!</definedName>
    <definedName name="CPKJUNBUD">#REF!</definedName>
    <definedName name="CPKMARACT">#REF!</definedName>
    <definedName name="CPKMARBUD">#REF!</definedName>
    <definedName name="CPKMAYACT">#REF!</definedName>
    <definedName name="CPKMAYBUD">#REF!</definedName>
    <definedName name="CPKNOVACT">#REF!</definedName>
    <definedName name="CPKNOVBUD">#REF!</definedName>
    <definedName name="CPKOCTACT">#REF!</definedName>
    <definedName name="CPKOCTBUD">#REF!</definedName>
    <definedName name="CPKSEPACT">#REF!</definedName>
    <definedName name="CPKSEPBUD">#REF!</definedName>
    <definedName name="CPRAZO">#REF!</definedName>
    <definedName name="CPRIVK">#REF!</definedName>
    <definedName name="cr_worksheet_in_ede_este_informe_de_gestion_indicadores_claves_del_negocio">#REF!</definedName>
    <definedName name="Cred_Emp_Relac">#REF!</definedName>
    <definedName name="crédito_CxP">#REF!</definedName>
    <definedName name="crema" hidden="1">#REF!</definedName>
    <definedName name="CREMA_1" hidden="1">#REF!</definedName>
    <definedName name="CREMA_2" hidden="1">#REF!</definedName>
    <definedName name="CREMA_3">#REF!</definedName>
    <definedName name="crena">#REF!</definedName>
    <definedName name="CRESSUS">#REF!</definedName>
    <definedName name="cs2_TB014_CASH_FLOW_TB_Dim01">"="</definedName>
    <definedName name="cs2_TB014_CASH_FLOW_TB_Dim02">"="</definedName>
    <definedName name="cs2_TB014_CASH_FLOW_TB_Dim03">#REF!</definedName>
    <definedName name="cs2_TB014_CASH_FLOW_TB_Dim04">"="</definedName>
    <definedName name="cs2_TB014_CASH_FLOW_TB_Dim06">"="</definedName>
    <definedName name="cs2_TB014_CASH_FLOW_TB_Dim07">"="</definedName>
    <definedName name="cs2_TB014_CASH_FLOW_TB_Dim09">"="</definedName>
    <definedName name="cs2_TB014_CASH_FLOW_TB1_Dim01">"="</definedName>
    <definedName name="cs2_TB014_CASH_FLOW_TB1_Dim02">"="</definedName>
    <definedName name="cs2_TB014_CASH_FLOW_TB1_Dim03">#REF!</definedName>
    <definedName name="cs2_TB014_CASH_FLOW_TB1_Dim04">#REF!</definedName>
    <definedName name="cs2_TB014_CASH_FLOW_TB1_Dim05">#REF!</definedName>
    <definedName name="cs2_TB014_CASH_FLOW_TB1_Dim06">"="</definedName>
    <definedName name="cs2_TB014_CASH_FLOW_TB1_Dim07">"="</definedName>
    <definedName name="cs2_TB014_CASH_FLOW_TB1_Dim08">"="</definedName>
    <definedName name="cs2_TB014_CASH_FLOW_TB1_Dim09">"="</definedName>
    <definedName name="cs2_TB014_CASH_FLOW_TB1Anchor">#REF!</definedName>
    <definedName name="cs2_TB014_CASH_FLOW_TB5_Dim01">"="</definedName>
    <definedName name="cs2_TB014_CASH_FLOW_TB5_Dim02">"="</definedName>
    <definedName name="cs2_TB014_CASH_FLOW_TB5_Dim03">#REF!</definedName>
    <definedName name="cs2_TB014_CASH_FLOW_TB5_Dim04">"="</definedName>
    <definedName name="cs2_TB014_CASH_FLOW_TB5_Dim05">#REF!</definedName>
    <definedName name="cs2_TB014_CASH_FLOW_TB5_Dim06">"="</definedName>
    <definedName name="cs2_TB014_CASH_FLOW_TB5_Dim07">"="</definedName>
    <definedName name="cs2_TB014_CASH_FLOW_TB5_Dim08">"="</definedName>
    <definedName name="cs2_TB014_CASH_FLOW_TB5_Dim09">"="</definedName>
    <definedName name="cs2_TB014_CASH_FLOW_TB5Anchor">#REF!</definedName>
    <definedName name="csAllowDetailBudgeting">1</definedName>
    <definedName name="csAllowLocalConsolidation">1</definedName>
    <definedName name="csAppName">"BudgetWeb"</definedName>
    <definedName name="csDesignMode">1</definedName>
    <definedName name="csDetailBudgetingURL">"http://server/deciweb/tr/trmain.asp?App=BudgetWeb&amp;Cat=Detail+Budgeting"</definedName>
    <definedName name="csKeepAlive">5</definedName>
    <definedName name="csLocalConsolidationOnSubmit">1</definedName>
    <definedName name="csRefreshOnOpen">1</definedName>
    <definedName name="csRefreshOnRotate">1</definedName>
    <definedName name="cts_cob">#REF!</definedName>
    <definedName name="CTSN">#REF!</definedName>
    <definedName name="CUSTO">#REF!</definedName>
    <definedName name="CVApr">#REF!</definedName>
    <definedName name="CVAug">#REF!</definedName>
    <definedName name="CVDec">#REF!</definedName>
    <definedName name="CVFeb">#REF!</definedName>
    <definedName name="CVJan">#REF!</definedName>
    <definedName name="CVJul">#REF!</definedName>
    <definedName name="CVJun">#REF!</definedName>
    <definedName name="CVMar">#REF!</definedName>
    <definedName name="CVMay">#REF!</definedName>
    <definedName name="CVNApr">#REF!</definedName>
    <definedName name="CVNAug">#REF!</definedName>
    <definedName name="CVNDec">#REF!</definedName>
    <definedName name="CVNFeb">#REF!</definedName>
    <definedName name="CVNJan">#REF!</definedName>
    <definedName name="CVNJul">#REF!</definedName>
    <definedName name="CVNJun">#REF!</definedName>
    <definedName name="CVNMar">#REF!</definedName>
    <definedName name="CVNMay">#REF!</definedName>
    <definedName name="CVNNov">#REF!</definedName>
    <definedName name="CVNOct">#REF!</definedName>
    <definedName name="CVNov">#REF!</definedName>
    <definedName name="CVNSep">#REF!</definedName>
    <definedName name="CVNTot">#REF!</definedName>
    <definedName name="CVOct">#REF!</definedName>
    <definedName name="CVP">#REF!</definedName>
    <definedName name="CVSep">#REF!</definedName>
    <definedName name="cvt">#REF!</definedName>
    <definedName name="CVTot">#REF!</definedName>
    <definedName name="CxP">#REF!</definedName>
    <definedName name="CxP_Emp_Relac">#REF!</definedName>
    <definedName name="CY_Accounts_Payable">#REF!</definedName>
    <definedName name="CY_Accounts_Receivable">#REF!</definedName>
    <definedName name="CY_Cash">#REF!</definedName>
    <definedName name="CY_Common_Equity">#REF!</definedName>
    <definedName name="CY_Deferred_Taxes">#REF!</definedName>
    <definedName name="CY_Intercompany_Accounts_Receivable">#REF!</definedName>
    <definedName name="CY_Inventory">#REF!</definedName>
    <definedName name="CY_Marketable_Sec">#REF!</definedName>
    <definedName name="CY_NET_PROFIT">#REF!</definedName>
    <definedName name="CY_Other_Curr_Assets">#REF!</definedName>
    <definedName name="CY_Preferred_Stock">#REF!</definedName>
    <definedName name="cy_ret_earn_beg">#REF!</definedName>
    <definedName name="CY_Retained_Earnings">#REF!</definedName>
    <definedName name="cy_share_equity">#REF!</definedName>
    <definedName name="CY_Tangible_Assets">#REF!</definedName>
    <definedName name="d">#REF!</definedName>
    <definedName name="D__Capital_Expenditure__REAL____000">#REF!</definedName>
    <definedName name="D_Cnexión">#REF!</definedName>
    <definedName name="Dados_totais">#REF!</definedName>
    <definedName name="DAT">#REF!,#REF!,#REF!,#REF!,#REF!,#REF!,#REF!,#REF!,#REF!,#REF!,#REF!,#REF!,#REF!,#REF!,#REF!,#REF!,#REF!,#REF!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8">#REF!</definedName>
    <definedName name="data9">#REF!</definedName>
    <definedName name="Date">#REF!</definedName>
    <definedName name="DATO">#REF!,#REF!,#REF!,#REF!,#REF!,#REF!,#REF!,#REF!,#REF!,#REF!,#REF!,#REF!,#REF!,#REF!,#REF!,#REF!,#REF!,#REF!</definedName>
    <definedName name="DATOS">#REF!,#REF!,#REF!,#REF!,#REF!,#REF!,#REF!,#REF!,#REF!,#REF!,#REF!,#REF!,#REF!,#REF!,#REF!,#REF!,#REF!,#REF!</definedName>
    <definedName name="datos_1">#REF!</definedName>
    <definedName name="datos_2">#REF!</definedName>
    <definedName name="datos_3">#REF!</definedName>
    <definedName name="Datos1">#REF!</definedName>
    <definedName name="datos122">#REF!,#REF!,#REF!,#REF!,#REF!,#REF!,#REF!,#REF!,#REF!,#REF!,#REF!,#REF!,#REF!,#REF!,#REF!,#REF!,#REF!,#REF!</definedName>
    <definedName name="Datos2">#REF!</definedName>
    <definedName name="Datos3">#REF!</definedName>
    <definedName name="datos4">#REF!,#REF!,#REF!,#REF!,#REF!,#REF!,#REF!,#REF!,#REF!,#REF!,#REF!,#REF!,#REF!,#REF!,#REF!,#REF!,#REF!,#REF!</definedName>
    <definedName name="DATOS5">#REF!</definedName>
    <definedName name="dd">#REF!</definedName>
    <definedName name="Dda_Pat_On_Off">#REF!</definedName>
    <definedName name="ddddd" localSheetId="2" hidden="1">{"'Sheet1'!$A$1:$F$99"}</definedName>
    <definedName name="ddddd" hidden="1">{"'Sheet1'!$A$1:$F$99"}</definedName>
    <definedName name="DEAL">#REF!</definedName>
    <definedName name="deal_type">#REF!</definedName>
    <definedName name="DEBT">#N/A</definedName>
    <definedName name="debt_amt">#REF!</definedName>
    <definedName name="debt_calculated">#REF!</definedName>
    <definedName name="DEBT_COVERAGE_RATIO">#REF!</definedName>
    <definedName name="debt_estimated">#REF!</definedName>
    <definedName name="Debt_Rate">#REF!</definedName>
    <definedName name="debt1">#REF!</definedName>
    <definedName name="debt2">#REF!</definedName>
    <definedName name="debt3">#REF!</definedName>
    <definedName name="debtratio1">#REF!</definedName>
    <definedName name="debtratio2">#REF!</definedName>
    <definedName name="DEBTRES">#N/A</definedName>
    <definedName name="debtserv1">#REF!</definedName>
    <definedName name="debtserv2">#REF!</definedName>
    <definedName name="debtservcost">#REF!</definedName>
    <definedName name="DEC">#REF!</definedName>
    <definedName name="December_Days">#REF!</definedName>
    <definedName name="DECFC">#REF!</definedName>
    <definedName name="DECGOI">#REF!</definedName>
    <definedName name="DECIBIT">#REF!</definedName>
    <definedName name="DecL3">#REF!</definedName>
    <definedName name="DecL4">#REF!</definedName>
    <definedName name="DecL5">#REF!</definedName>
    <definedName name="DecNI1">#REF!</definedName>
    <definedName name="DecNI2">#REF!</definedName>
    <definedName name="DecNI3">#REF!</definedName>
    <definedName name="DecNI4">#REF!</definedName>
    <definedName name="DecNI5">#REF!</definedName>
    <definedName name="DECOR">#REF!</definedName>
    <definedName name="DECVAR">#REF!</definedName>
    <definedName name="DECYTD">#REF!</definedName>
    <definedName name="dens2">#REF!</definedName>
    <definedName name="dens6">#REF!</definedName>
    <definedName name="dens6Sult">#REF!</definedName>
    <definedName name="dep">#REF!</definedName>
    <definedName name="dep_acum">#REF!</definedName>
    <definedName name="Dep_Acum_Electromec">#REF!</definedName>
    <definedName name="Dep_Acum_Eq_Ofic_Vehic">#REF!</definedName>
    <definedName name="Dep_Acum_OC_Edif">#REF!</definedName>
    <definedName name="dep_acum_retiros">#REF!</definedName>
    <definedName name="Dep_Edificios">#REF!</definedName>
    <definedName name="Dep_Electromec">#REF!</definedName>
    <definedName name="Dep_Eq_Ofic">#REF!</definedName>
    <definedName name="Dep_Obras_Civ">#REF!</definedName>
    <definedName name="DepCapacity">#REF!</definedName>
    <definedName name="depcat1">#REF!</definedName>
    <definedName name="depositos">#REF!</definedName>
    <definedName name="DEPR">#REF!</definedName>
    <definedName name="DepRateTaka">#REF!</definedName>
    <definedName name="DepRateUSD">#REF!</definedName>
    <definedName name="Depreciables">#REF!</definedName>
    <definedName name="DEPRECIATION">#REF!</definedName>
    <definedName name="Derecho_de_Conexión">#REF!</definedName>
    <definedName name="descargo_ppm">#REF!</definedName>
    <definedName name="Despesa">#REF!</definedName>
    <definedName name="DESPESA1">#REF!</definedName>
    <definedName name="DESPESA2">#REF!</definedName>
    <definedName name="DESPESA3">#REF!</definedName>
    <definedName name="DESPESA4">#REF!</definedName>
    <definedName name="deta">#REF!</definedName>
    <definedName name="deudores_lp">#REF!</definedName>
    <definedName name="dev_ccc">#REF!</definedName>
    <definedName name="dev_ccc1">#REF!</definedName>
    <definedName name="dev_ecf">#REF!</definedName>
    <definedName name="dev_reneg_furnas">#REF!</definedName>
    <definedName name="dev_sd">#REF!</definedName>
    <definedName name="dev_sd_retrati">#REF!</definedName>
    <definedName name="DevCost">#REF!</definedName>
    <definedName name="DevFee">#REF!</definedName>
    <definedName name="DEZ">#REF!</definedName>
    <definedName name="DEZ_1998">#REF!</definedName>
    <definedName name="dez_96">#REF!</definedName>
    <definedName name="dez_97">#REF!</definedName>
    <definedName name="DEZ_98">#REF!</definedName>
    <definedName name="df" localSheetId="2" hidden="1">{"'Sheet1'!$A$1:$F$99"}</definedName>
    <definedName name="df" hidden="1">{"'Sheet1'!$A$1:$F$99"}</definedName>
    <definedName name="DF_GRID_1">#REF!</definedName>
    <definedName name="dfaa" hidden="1">#REF!</definedName>
    <definedName name="dfafdfdsa" localSheetId="2" hidden="1">{#N/A,#N/A,FALSE,"Aging Summary";#N/A,#N/A,FALSE,"Ratio Analysis";#N/A,#N/A,FALSE,"Test 120 Day Accts";#N/A,#N/A,FALSE,"Tickmarks"}</definedName>
    <definedName name="dfafdfdsa" hidden="1">{#N/A,#N/A,FALSE,"Aging Summary";#N/A,#N/A,FALSE,"Ratio Analysis";#N/A,#N/A,FALSE,"Test 120 Day Accts";#N/A,#N/A,FALSE,"Tickmarks"}</definedName>
    <definedName name="dggg" localSheetId="2" hidden="1">{#N/A,#N/A,FALSE,"Aging Summary";#N/A,#N/A,FALSE,"Ratio Analysis";#N/A,#N/A,FALSE,"Test 120 Day Accts";#N/A,#N/A,FALSE,"Tickmarks"}</definedName>
    <definedName name="dggg" hidden="1">{#N/A,#N/A,FALSE,"Aging Summary";#N/A,#N/A,FALSE,"Ratio Analysis";#N/A,#N/A,FALSE,"Test 120 Day Accts";#N/A,#N/A,FALSE,"Tickmarks"}</definedName>
    <definedName name="Diag">#REF!</definedName>
    <definedName name="Diferen_Temp">#REF!</definedName>
    <definedName name="DIFERENCIAS_TOTALES_A_COMPENSAR">#REF!</definedName>
    <definedName name="Difference">#REF!</definedName>
    <definedName name="Dirección">#REF!</definedName>
    <definedName name="direccion2">#REF!</definedName>
    <definedName name="direccionh123">#REF!</definedName>
    <definedName name="DIRECTORY">#REF!</definedName>
    <definedName name="DISC_RATE">#REF!</definedName>
    <definedName name="DISCOs_CNF">#REF!</definedName>
    <definedName name="DISCOs_ENF">#REF!</definedName>
    <definedName name="discountrate">#REF!</definedName>
    <definedName name="discpaybk">#REF!</definedName>
    <definedName name="DiscRate">#REF!</definedName>
    <definedName name="display_area_2">#REF!</definedName>
    <definedName name="distilcost">#REF!</definedName>
    <definedName name="distilesc">#REF!</definedName>
    <definedName name="div_declarados">#REF!</definedName>
    <definedName name="div_pag">#REF!</definedName>
    <definedName name="div_x_pag">#REF!</definedName>
    <definedName name="DIVGRAF1">#REF!</definedName>
    <definedName name="dIVIDENDOS">#REF!</definedName>
    <definedName name="divliq">#REF!</definedName>
    <definedName name="DOLAR">#REF!</definedName>
    <definedName name="dólar">#REF!</definedName>
    <definedName name="DOLAR_MEDIO">#REF!</definedName>
    <definedName name="dollarkw">#REF!</definedName>
    <definedName name="DollarToCent">#REF!</definedName>
    <definedName name="DOSMILDOCE">#REF!</definedName>
    <definedName name="DOSMILONCE">#REF!</definedName>
    <definedName name="DRAW">#REF!</definedName>
    <definedName name="DRAWLEFT">#REF!</definedName>
    <definedName name="DRAWTOP">#REF!</definedName>
    <definedName name="DRYCAPACITY">#N/A</definedName>
    <definedName name="DSRA_CALC">#REF!</definedName>
    <definedName name="DSRApc">#REF!</definedName>
    <definedName name="dss" localSheetId="2" hidden="1">{"'Sheet1'!$A$1:$F$99"}</definedName>
    <definedName name="dss" hidden="1">{"'Sheet1'!$A$1:$F$99"}</definedName>
    <definedName name="e">#N/A</definedName>
    <definedName name="EAF">#REF!</definedName>
    <definedName name="EAFASSUMTOP">#REF!</definedName>
    <definedName name="EAFLEFT">#REF!</definedName>
    <definedName name="EAFTOP">#REF!</definedName>
    <definedName name="ecf">#REF!</definedName>
    <definedName name="ecf_sucumb">#REF!</definedName>
    <definedName name="econ_profit">#REF!</definedName>
    <definedName name="ee">#REF!</definedName>
    <definedName name="eee">#REF!</definedName>
    <definedName name="EEVP">#REF!</definedName>
    <definedName name="efirme">#REF!</definedName>
    <definedName name="EI_1">#REF!</definedName>
    <definedName name="EI_2">#REF!</definedName>
    <definedName name="elecoutput">#REF!</definedName>
    <definedName name="elecprice">#REF!</definedName>
    <definedName name="elecpriceyr">#REF!</definedName>
    <definedName name="emai2">#REF!</definedName>
    <definedName name="EMail">#REF!</definedName>
    <definedName name="email2">#REF!</definedName>
    <definedName name="Empleados_CDE_Sept">#REF!</definedName>
    <definedName name="ENCARGOS98">#REF!</definedName>
    <definedName name="ENCARGOS99">#REF!</definedName>
    <definedName name="energia">#REF!</definedName>
    <definedName name="ENERSUL">#REF!</definedName>
    <definedName name="Entities">#REF!</definedName>
    <definedName name="entity">#REF!</definedName>
    <definedName name="Entity_Lookup">#REF!</definedName>
    <definedName name="EntityName">#REF!</definedName>
    <definedName name="EPS">#REF!</definedName>
    <definedName name="EPSAPRACT">#REF!</definedName>
    <definedName name="EPSAPRBUD">#REF!</definedName>
    <definedName name="EPSAUGACT">#REF!</definedName>
    <definedName name="EPSAUGBUD">#REF!</definedName>
    <definedName name="EPSDECACT">#REF!</definedName>
    <definedName name="EPSDECBUD">#REF!</definedName>
    <definedName name="EPSFEBACT">#REF!</definedName>
    <definedName name="EPSFEBBUD">#REF!</definedName>
    <definedName name="EPSJANACT">#REF!</definedName>
    <definedName name="EPSJANBUD">#REF!</definedName>
    <definedName name="EPSJULACT">#REF!</definedName>
    <definedName name="EPSJULBUD">#REF!</definedName>
    <definedName name="EPSJUNACT">#REF!</definedName>
    <definedName name="EPSJUNBUD">#REF!</definedName>
    <definedName name="EPSMARACT">#REF!</definedName>
    <definedName name="EPSMARBUD">#REF!</definedName>
    <definedName name="EPSMAYACT">#REF!</definedName>
    <definedName name="EPSMAYBUD">#REF!</definedName>
    <definedName name="EPSNOVACT">#REF!</definedName>
    <definedName name="EPSNOVBUD">#REF!</definedName>
    <definedName name="EPSOCTACT">#REF!</definedName>
    <definedName name="EPSOCTBUD">#REF!</definedName>
    <definedName name="EPSSEPACT">#REF!</definedName>
    <definedName name="EPSSEPBUD">#REF!</definedName>
    <definedName name="Eq_ElectroMec">#REF!</definedName>
    <definedName name="Eq_Ofic_Vehic">#REF!</definedName>
    <definedName name="eqfund1">#REF!</definedName>
    <definedName name="eqfund2">#REF!</definedName>
    <definedName name="EQMARBUD">#REF!</definedName>
    <definedName name="Equity_contribution">#REF!</definedName>
    <definedName name="EquityIN">#REF!</definedName>
    <definedName name="Esc_1">#REF!</definedName>
    <definedName name="Esc_2">#REF!</definedName>
    <definedName name="Esc_3">#REF!</definedName>
    <definedName name="ESC_BASE">#REF!</definedName>
    <definedName name="Escala_15">#REF!</definedName>
    <definedName name="ESCALATOR_2">#REF!</definedName>
    <definedName name="ESCELSA">#REF!</definedName>
    <definedName name="esta_esta_duplicando_la_deprec._De_las_adiciones">#REF!</definedName>
    <definedName name="etq">#REF!</definedName>
    <definedName name="EV">#REF!</definedName>
    <definedName name="EV__EVCOM_OPTIONS__" hidden="1">8</definedName>
    <definedName name="EV__EXPOPTIONS__" hidden="1">1</definedName>
    <definedName name="EV__LASTREFTIME__" hidden="1">40463.8605787037</definedName>
    <definedName name="EV__MAXEXPCOLS__" hidden="1">255</definedName>
    <definedName name="EV__MAXEXPROWS__" hidden="1">65535</definedName>
    <definedName name="EV__MEMORYCVW__" hidden="1">0</definedName>
    <definedName name="EV__WBEVMODE__" hidden="1">0</definedName>
    <definedName name="EV__WBREFOPTIONS__" hidden="1">134217733</definedName>
    <definedName name="EV__WBVERSION__" hidden="1">0</definedName>
    <definedName name="EVAccNApr">#REF!</definedName>
    <definedName name="EVAccNAug">#REF!</definedName>
    <definedName name="EVAccNDec">#REF!</definedName>
    <definedName name="EVAccNFeb">#REF!</definedName>
    <definedName name="EVAccNJan">#REF!</definedName>
    <definedName name="EVAccNJul">#REF!</definedName>
    <definedName name="EVAccNJun">#REF!</definedName>
    <definedName name="EVAccNMar">#REF!</definedName>
    <definedName name="EVAccNMay">#REF!</definedName>
    <definedName name="EVAccNNov">#REF!</definedName>
    <definedName name="EVAccNOct">#REF!</definedName>
    <definedName name="EVAccNSep">#REF!</definedName>
    <definedName name="EVAcctApr">#REF!</definedName>
    <definedName name="EVAcctAug">#REF!</definedName>
    <definedName name="EVAcctDec">#REF!</definedName>
    <definedName name="EVAcctFeb">#REF!</definedName>
    <definedName name="EVAcctJan">#REF!</definedName>
    <definedName name="EVAcctJul">#REF!</definedName>
    <definedName name="EVAcctJun">#REF!</definedName>
    <definedName name="EVAcctMar">#REF!</definedName>
    <definedName name="EVAcctMay">#REF!</definedName>
    <definedName name="EVAcctNov">#REF!</definedName>
    <definedName name="EVAcctOct">#REF!</definedName>
    <definedName name="EVAcctSep">#REF!</definedName>
    <definedName name="EVFXApr">#REF!</definedName>
    <definedName name="EVFXAug">#REF!</definedName>
    <definedName name="EVFXDec">#REF!</definedName>
    <definedName name="EVFXFeb">#REF!</definedName>
    <definedName name="EVFXJan">#REF!</definedName>
    <definedName name="EVFXJul">#REF!</definedName>
    <definedName name="EVFXJun">#REF!</definedName>
    <definedName name="EVFXMar">#REF!</definedName>
    <definedName name="EVFXMay">#REF!</definedName>
    <definedName name="EVFXNov">#REF!</definedName>
    <definedName name="EVFXOct">#REF!</definedName>
    <definedName name="EVFXSep">#REF!</definedName>
    <definedName name="EVInAug">#REF!</definedName>
    <definedName name="EVInDec">#REF!</definedName>
    <definedName name="EVInJul">#REF!</definedName>
    <definedName name="EVInJun">#REF!</definedName>
    <definedName name="EVInNApr">#REF!</definedName>
    <definedName name="EVInNAug">#REF!</definedName>
    <definedName name="EVInNDec">#REF!</definedName>
    <definedName name="EVInNFeb">#REF!</definedName>
    <definedName name="EVInNJan">#REF!</definedName>
    <definedName name="EVInNJul">#REF!</definedName>
    <definedName name="EVInNJun">#REF!</definedName>
    <definedName name="EVInNMar">#REF!</definedName>
    <definedName name="EVInNMay">#REF!</definedName>
    <definedName name="EVInNNov">#REF!</definedName>
    <definedName name="EVInNOct">#REF!</definedName>
    <definedName name="EVInNov">#REF!</definedName>
    <definedName name="EVInNSep">#REF!</definedName>
    <definedName name="EVInOct">#REF!</definedName>
    <definedName name="EVInSep">#REF!</definedName>
    <definedName name="EVIntApr">#REF!</definedName>
    <definedName name="EVIntFeb">#REF!</definedName>
    <definedName name="EVIntJan">#REF!</definedName>
    <definedName name="EVIntMar">#REF!</definedName>
    <definedName name="EVIntMay">#REF!</definedName>
    <definedName name="EVMPApr">#REF!</definedName>
    <definedName name="EVMPAug">#REF!</definedName>
    <definedName name="EVMPDec">#REF!</definedName>
    <definedName name="EVMPFeb">#REF!</definedName>
    <definedName name="EVMPJan">#REF!</definedName>
    <definedName name="EVMPJul">#REF!</definedName>
    <definedName name="EVMPJun">#REF!</definedName>
    <definedName name="EVMPMar">#REF!</definedName>
    <definedName name="EVMPMay">#REF!</definedName>
    <definedName name="EVMPNApr">#REF!</definedName>
    <definedName name="EVMPNAug">#REF!</definedName>
    <definedName name="EVMPNDec">#REF!</definedName>
    <definedName name="EVMPNFeb">#REF!</definedName>
    <definedName name="EVMPNJan">#REF!</definedName>
    <definedName name="EVMPNJul">#REF!</definedName>
    <definedName name="EVMPNJun">#REF!</definedName>
    <definedName name="EVMPNMar">#REF!</definedName>
    <definedName name="EVMPNMay">#REF!</definedName>
    <definedName name="EVMPNNov">#REF!</definedName>
    <definedName name="EVMPNOct">#REF!</definedName>
    <definedName name="EVMPNov">#REF!</definedName>
    <definedName name="EVMPNSep">#REF!</definedName>
    <definedName name="EVMPOct">#REF!</definedName>
    <definedName name="EVMPSep">#REF!</definedName>
    <definedName name="EVNFXApr">#REF!</definedName>
    <definedName name="EVNFXAug">#REF!</definedName>
    <definedName name="EVNFXDec">#REF!</definedName>
    <definedName name="EVNFXFeb">#REF!</definedName>
    <definedName name="EVNFXJan">#REF!</definedName>
    <definedName name="EVNFXJul">#REF!</definedName>
    <definedName name="EVNFXJun">#REF!</definedName>
    <definedName name="EVNFXMar">#REF!</definedName>
    <definedName name="EVNFXMay">#REF!</definedName>
    <definedName name="EVNFXNov">#REF!</definedName>
    <definedName name="EVNFXOct">#REF!</definedName>
    <definedName name="EVNFXSep">#REF!</definedName>
    <definedName name="Evolución">#REF!</definedName>
    <definedName name="Evolución_de_balance_energético">#REF!</definedName>
    <definedName name="EVTxApr">#REF!</definedName>
    <definedName name="EVTxAug">#REF!</definedName>
    <definedName name="EVTxDev">#REF!</definedName>
    <definedName name="EVTxFeb">#REF!</definedName>
    <definedName name="EVTxJan">#REF!</definedName>
    <definedName name="EVTxJul">#REF!</definedName>
    <definedName name="EVTxJun">#REF!</definedName>
    <definedName name="EVTxMar">#REF!</definedName>
    <definedName name="EVTxMay">#REF!</definedName>
    <definedName name="EVTxNApr">#REF!</definedName>
    <definedName name="EVTxNAug">#REF!</definedName>
    <definedName name="EVTxNDec">#REF!</definedName>
    <definedName name="EVTxNFeb">#REF!</definedName>
    <definedName name="EVTxNJan">#REF!</definedName>
    <definedName name="EVTxNJul">#REF!</definedName>
    <definedName name="EVTxNJun">#REF!</definedName>
    <definedName name="EVTxNMar">#REF!</definedName>
    <definedName name="EVTxNMay">#REF!</definedName>
    <definedName name="EVTxNNov">#REF!</definedName>
    <definedName name="EVTxNOct">#REF!</definedName>
    <definedName name="EVTxNov">#REF!</definedName>
    <definedName name="EVTxNSep">#REF!</definedName>
    <definedName name="EVTxOct">#REF!</definedName>
    <definedName name="EVTxSep">#REF!</definedName>
    <definedName name="EXIGÍVEL">#REF!</definedName>
    <definedName name="exist">#REF!</definedName>
    <definedName name="EXISTL3">#REF!</definedName>
    <definedName name="EXISTL4">#REF!</definedName>
    <definedName name="EXISTL5">#REF!</definedName>
    <definedName name="ExistOpFrac">#REF!</definedName>
    <definedName name="expenses1">#REF!</definedName>
    <definedName name="expenses2">#REF!</definedName>
    <definedName name="expenses3">#REF!</definedName>
    <definedName name="expenses4">#REF!</definedName>
    <definedName name="expenses5">#REF!</definedName>
    <definedName name="expenses6">#REF!</definedName>
    <definedName name="explicaciones">#REF!</definedName>
    <definedName name="EXPOST">#REF!</definedName>
    <definedName name="F_BALANCE">#REF!</definedName>
    <definedName name="f_capital">#REF!</definedName>
    <definedName name="F_CASH">#REF!</definedName>
    <definedName name="f_econ_profit">#REF!</definedName>
    <definedName name="F_FINANCE">#REF!</definedName>
    <definedName name="f_free_cash_flow">#REF!</definedName>
    <definedName name="F_INCOME">#REF!</definedName>
    <definedName name="F_INVEST">#REF!</definedName>
    <definedName name="f_manual">#REF!</definedName>
    <definedName name="F_NOPLAT">#REF!</definedName>
    <definedName name="F_OPERATING">#REF!</definedName>
    <definedName name="f_ratios">#REF!</definedName>
    <definedName name="F_RESULTS">#REF!</definedName>
    <definedName name="f_roic">#REF!</definedName>
    <definedName name="F_SUP_CALC">#REF!</definedName>
    <definedName name="f_valuation">#REF!</definedName>
    <definedName name="Fac_Oper_Mes1">#REF!</definedName>
    <definedName name="Fact_Incr_Real_Sueldo">#REF!</definedName>
    <definedName name="Factor_de_nodo">#REF!</definedName>
    <definedName name="factor1">#REF!</definedName>
    <definedName name="factor2">#REF!</definedName>
    <definedName name="factor3">#REF!</definedName>
    <definedName name="factor4">#REF!</definedName>
    <definedName name="factor5">#REF!</definedName>
    <definedName name="fajsdkfa">#REF!</definedName>
    <definedName name="far">#REF!</definedName>
    <definedName name="Fax">#REF!</definedName>
    <definedName name="FBASE">#REF!</definedName>
    <definedName name="FCAPRACT">#REF!</definedName>
    <definedName name="FCAPRBUD">#REF!</definedName>
    <definedName name="FCASHTAX">#REF!</definedName>
    <definedName name="FCAUGACT">#REF!</definedName>
    <definedName name="FCAUGBUD">#REF!</definedName>
    <definedName name="FCDECACT">#REF!</definedName>
    <definedName name="FCDECBUD">#REF!</definedName>
    <definedName name="FCFEBACT">#REF!</definedName>
    <definedName name="FCFEBBUD">#REF!</definedName>
    <definedName name="FCJANACT">#REF!</definedName>
    <definedName name="FCJANBUD">#REF!</definedName>
    <definedName name="FCJULACT">#REF!</definedName>
    <definedName name="FCJULBUD">#REF!</definedName>
    <definedName name="FCJUNACT">#REF!</definedName>
    <definedName name="FCJUNBUD">#REF!</definedName>
    <definedName name="FCMARACT">#REF!</definedName>
    <definedName name="FCMARBUD">#REF!</definedName>
    <definedName name="FCMAYACT">#REF!</definedName>
    <definedName name="FCMAYBUD">#REF!</definedName>
    <definedName name="FCNOVACT">#REF!</definedName>
    <definedName name="FCNOVBUD">#REF!</definedName>
    <definedName name="FCOCTACT">#REF!</definedName>
    <definedName name="FCOCTBUD">#REF!</definedName>
    <definedName name="FCOGS">#REF!</definedName>
    <definedName name="FCONSTANT">#REF!</definedName>
    <definedName name="FCSEPACT">#REF!</definedName>
    <definedName name="FCSEPBUD">#REF!</definedName>
    <definedName name="FDAFDAFD">#REF!</definedName>
    <definedName name="FDEPRECIATION">#REF!</definedName>
    <definedName name="FEB">#REF!</definedName>
    <definedName name="FEBFC">#REF!</definedName>
    <definedName name="FEBGOI">#REF!</definedName>
    <definedName name="FEBIBIT">#REF!</definedName>
    <definedName name="FebL3">#REF!</definedName>
    <definedName name="FebL4">#REF!</definedName>
    <definedName name="FebL5">#REF!</definedName>
    <definedName name="FebNI1">#REF!</definedName>
    <definedName name="FebNI2">#REF!</definedName>
    <definedName name="FebNI3">#REF!</definedName>
    <definedName name="FebNI4">#REF!</definedName>
    <definedName name="FebNI5">#REF!</definedName>
    <definedName name="FEBOR">#REF!</definedName>
    <definedName name="February_Days">#REF!</definedName>
    <definedName name="FEBVAR">#REF!</definedName>
    <definedName name="Fecha">#REF!</definedName>
    <definedName name="Fecha_Arranque">#REF!</definedName>
    <definedName name="Fecha_Base_Dcto">#REF!</definedName>
    <definedName name="Fecha_Base_Index_Comercial">#REF!</definedName>
    <definedName name="Fecha_Base_Index_Cts_Gts">#REF!</definedName>
    <definedName name="Fecha_Ejercicio_Al">#REF!</definedName>
    <definedName name="Fecha_Ejercicio_Del">#REF!</definedName>
    <definedName name="Fecha_Entrada_Exp">#REF!</definedName>
    <definedName name="Fecha_Inic_Deuda_Razón">#REF!</definedName>
    <definedName name="Fecha_Inic_Exp">#REF!</definedName>
    <definedName name="Fecha_inicio_actividades">#REF!</definedName>
    <definedName name="FECHA_INICIO_APLICACION">#REF!</definedName>
    <definedName name="fecha_valuacion">#REF!</definedName>
    <definedName name="Fed_tax">#REF!</definedName>
    <definedName name="fedrate">#REF!</definedName>
    <definedName name="FedTax">#REF!</definedName>
    <definedName name="ferias">#REF!</definedName>
    <definedName name="fernanda">#REF!</definedName>
    <definedName name="fev_97">#REF!</definedName>
    <definedName name="FEV_98">#REF!</definedName>
    <definedName name="ffdsdsfds">#REF!</definedName>
    <definedName name="FFINANCE">#REF!</definedName>
    <definedName name="FGROWTH">#REF!</definedName>
    <definedName name="fgts">#REF!</definedName>
    <definedName name="FILE">#REF!</definedName>
    <definedName name="fin_caja">#REF!</definedName>
    <definedName name="Final_NPV">#REF!</definedName>
    <definedName name="FINANCE">#REF!</definedName>
    <definedName name="finance2" localSheetId="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close">#REF!</definedName>
    <definedName name="FINCREASED">#REF!</definedName>
    <definedName name="FINETOTHER">#REF!</definedName>
    <definedName name="FINETPPE">#REF!</definedName>
    <definedName name="FINTENSITY">#REF!</definedName>
    <definedName name="FINVESTMENT">#REF!</definedName>
    <definedName name="FINVESTYEARS">#REF!</definedName>
    <definedName name="fio">#REF!</definedName>
    <definedName name="FIRM_ENERGY_PAY">#REF!</definedName>
    <definedName name="FIRM_ESC">#REF!</definedName>
    <definedName name="Firma">#REF!</definedName>
    <definedName name="first14">#N/A</definedName>
    <definedName name="first15">#N/A</definedName>
    <definedName name="FISCAL_YEARS">#REF!</definedName>
    <definedName name="fiscalnot">#REF!</definedName>
    <definedName name="fiscno" hidden="1">#REF!</definedName>
    <definedName name="FIWORKING">#REF!</definedName>
    <definedName name="fixedoandm">#REF!</definedName>
    <definedName name="FIXGAS">#REF!</definedName>
    <definedName name="FIXGASESC">#REF!</definedName>
    <definedName name="fixoandmcost">#REF!</definedName>
    <definedName name="fjfj" localSheetId="2" hidden="1">{"'Sheet1'!$A$1:$F$99"}</definedName>
    <definedName name="fjfj" hidden="1">{"'Sheet1'!$A$1:$F$99"}</definedName>
    <definedName name="flujo2" localSheetId="2" hidden="1">{"FLUJO DE CAJA",#N/A,FALSE,"Hoja1";"ANEXOS FLUJO",#N/A,FALSE,"Hoja1"}</definedName>
    <definedName name="flujo2" hidden="1">{"FLUJO DE CAJA",#N/A,FALSE,"Hoja1";"ANEXOS FLUJO",#N/A,FALSE,"Hoja1"}</definedName>
    <definedName name="FLUXO1998">#REF!</definedName>
    <definedName name="FLUXO1999">#REF!</definedName>
    <definedName name="FLUXO2">#REF!</definedName>
    <definedName name="fluxo5">#REF!</definedName>
    <definedName name="FLUXO98">#REF!</definedName>
    <definedName name="FLUXO99">#REF!</definedName>
    <definedName name="FMACP">#REF!</definedName>
    <definedName name="FMARGIN">#REF!</definedName>
    <definedName name="FNCapDISCO">#REF!</definedName>
    <definedName name="FNCapHaina">#REF!</definedName>
    <definedName name="FNCapPIISA">#REF!</definedName>
    <definedName name="FNEnerDISCO">#REF!</definedName>
    <definedName name="FNEnerHaina">#REF!</definedName>
    <definedName name="FNEnerPIISA">#REF!</definedName>
    <definedName name="FNETPPE">#REF!</definedName>
    <definedName name="FNOPLAT">#REF!</definedName>
    <definedName name="FOLHA1">#REF!</definedName>
    <definedName name="FOLHASE1">#REF!,#REF!,#REF!,#REF!,#REF!,#REF!,#REF!,#REF!</definedName>
    <definedName name="FOLHASE2">#REF!,#REF!,#REF!,#REF!</definedName>
    <definedName name="FOLHASUL">#REF!,#REF!,#REF!,#REF!,#REF!,#REF!</definedName>
    <definedName name="FootnoteCodes">#REF!</definedName>
    <definedName name="FOPERATING">#REF!</definedName>
    <definedName name="FORE_ALL">#REF!</definedName>
    <definedName name="FORECASTPPIICLF">#N/A</definedName>
    <definedName name="FORMULAS">#REF!,#REF!,#REF!,#REF!,#REF!,#REF!</definedName>
    <definedName name="FORMULAS2">#REF!,#REF!,#REF!,#REF!,#REF!,#REF!</definedName>
    <definedName name="FORMULAS3">#REF!,#REF!,#REF!,#REF!,#REF!,#REF!</definedName>
    <definedName name="FOSTI">#REF!</definedName>
    <definedName name="FOSTII">#REF!</definedName>
    <definedName name="FOTHER">#REF!</definedName>
    <definedName name="FPREROIC">#REF!</definedName>
    <definedName name="FREAL">#REF!</definedName>
    <definedName name="free_cash_flow">#REF!</definedName>
    <definedName name="FROIC">#REF!</definedName>
    <definedName name="FROICYEARS">#REF!</definedName>
    <definedName name="fsfd" localSheetId="2" hidden="1">{"'Sheet1'!$A$1:$F$99"}</definedName>
    <definedName name="fsfd" hidden="1">{"'Sheet1'!$A$1:$F$99"}</definedName>
    <definedName name="FSG_A">#REF!</definedName>
    <definedName name="FTC_Share">#REF!</definedName>
    <definedName name="FTU_COST">#REF!</definedName>
    <definedName name="FTU_ESC">#REF!</definedName>
    <definedName name="FTURNOVER">#REF!</definedName>
    <definedName name="Fuel_conversion_factor">#REF!</definedName>
    <definedName name="Fuel_Cost_annual_excalation">#REF!</definedName>
    <definedName name="Fuel_costs">#REF!</definedName>
    <definedName name="Fuel_Price_Esc">#REF!</definedName>
    <definedName name="Fuel_Transp_Esc">#REF!</definedName>
    <definedName name="FuelChg">#REF!</definedName>
    <definedName name="fuelcost">#REF!</definedName>
    <definedName name="fuelrequired">#REF!</definedName>
    <definedName name="FunctionalCurrency">#REF!</definedName>
    <definedName name="FURNAS">#REF!</definedName>
    <definedName name="furnas_itaipú">#REF!</definedName>
    <definedName name="FWORKING">#REF!</definedName>
    <definedName name="fx" localSheetId="2" hidden="1">{#N/A,#N/A,FALSE,"Aging Summary";#N/A,#N/A,FALSE,"Ratio Analysis";#N/A,#N/A,FALSE,"Test 120 Day Accts";#N/A,#N/A,FALSE,"Tickmarks"}</definedName>
    <definedName name="fx" hidden="1">{#N/A,#N/A,FALSE,"Aging Summary";#N/A,#N/A,FALSE,"Ratio Analysis";#N/A,#N/A,FALSE,"Test 120 Day Accts";#N/A,#N/A,FALSE,"Tickmarks"}</definedName>
    <definedName name="FXAvg">#REF!</definedName>
    <definedName name="FXBOY">#REF!</definedName>
    <definedName name="FXEOY">#REF!</definedName>
    <definedName name="FXNTot">#REF!</definedName>
    <definedName name="FXTot">#REF!</definedName>
    <definedName name="G">#REF!</definedName>
    <definedName name="ganacias2" localSheetId="2" hidden="1">{"GAN.Y PERD.RESUMIDO",#N/A,FALSE,"Hoja1";"GAN.Y PERD.DETALLADO",#N/A,FALSE,"Hoja1"}</definedName>
    <definedName name="ganacias2" hidden="1">{"GAN.Y PERD.RESUMIDO",#N/A,FALSE,"Hoja1";"GAN.Y PERD.DETALLADO",#N/A,FALSE,"Hoja1"}</definedName>
    <definedName name="Ganancia_Cambio">#REF!</definedName>
    <definedName name="GAS_ESC">#REF!</definedName>
    <definedName name="GAS_PRICE">#REF!</definedName>
    <definedName name="GASESC">#REF!</definedName>
    <definedName name="Gasto">#REF!</definedName>
    <definedName name="GASTOS">#REF!</definedName>
    <definedName name="Gastos_Anticip">#REF!</definedName>
    <definedName name="GBALANCE">#REF!</definedName>
    <definedName name="GCAP_INVEST">#REF!</definedName>
    <definedName name="GDPD">#REF!</definedName>
    <definedName name="genhours">#REF!</definedName>
    <definedName name="Gerasul">#REF!</definedName>
    <definedName name="Gestión" localSheetId="2" hidden="1">{#N/A,#N/A,FALSE,"Aging Summary";#N/A,#N/A,FALSE,"Ratio Analysis";#N/A,#N/A,FALSE,"Test 120 Day Accts";#N/A,#N/A,FALSE,"Tickmarks"}</definedName>
    <definedName name="Gestión" hidden="1">{#N/A,#N/A,FALSE,"Aging Summary";#N/A,#N/A,FALSE,"Ratio Analysis";#N/A,#N/A,FALSE,"Test 120 Day Accts";#N/A,#N/A,FALSE,"Tickmarks"}</definedName>
    <definedName name="GFINANCE">#REF!</definedName>
    <definedName name="GFORECAST">#REF!</definedName>
    <definedName name="GFREE_CASH">#REF!</definedName>
    <definedName name="gggg">#REF!</definedName>
    <definedName name="GINCOME">#REF!</definedName>
    <definedName name="GINPUT">#REF!</definedName>
    <definedName name="GK_RESULTS">#REF!</definedName>
    <definedName name="GNOPLAT">#REF!</definedName>
    <definedName name="GOIAPRACT">#REF!</definedName>
    <definedName name="GOIAPRBUD">#REF!</definedName>
    <definedName name="GOIAUGACT">#REF!</definedName>
    <definedName name="GOIAUGBUD">#REF!</definedName>
    <definedName name="GOIDECACT">#REF!</definedName>
    <definedName name="GOIDECBUD">#REF!</definedName>
    <definedName name="GOIFEBACT">#REF!</definedName>
    <definedName name="GOIFEBBUD">#REF!</definedName>
    <definedName name="GOIJANACT">#REF!</definedName>
    <definedName name="GOIJANBUD">#REF!</definedName>
    <definedName name="GOIJULACT">#REF!</definedName>
    <definedName name="GOIJULBUD">#REF!</definedName>
    <definedName name="GOIJUNACT">#REF!</definedName>
    <definedName name="GOIJUNBUD">#REF!</definedName>
    <definedName name="GOIMARACT">#REF!</definedName>
    <definedName name="GOIMARBUD">#REF!</definedName>
    <definedName name="GOIMAYACT">#REF!</definedName>
    <definedName name="GOIMAYBUD">#REF!</definedName>
    <definedName name="GOINOVACT">#REF!</definedName>
    <definedName name="GOINOVBUD">#REF!</definedName>
    <definedName name="GOIOCTACT">#REF!</definedName>
    <definedName name="GOIOCTBUD">#REF!</definedName>
    <definedName name="GOISEPACT">#REF!</definedName>
    <definedName name="GOISEPBUD">#REF!</definedName>
    <definedName name="GOPERATING">#REF!</definedName>
    <definedName name="GPDIPD00">#REF!</definedName>
    <definedName name="_xlnm.Recorder">#REF!</definedName>
    <definedName name="gráficos">#REF!</definedName>
    <definedName name="GSUP_CALC">#REF!</definedName>
    <definedName name="GTeeCopy">#REF!</definedName>
    <definedName name="GTEEPASTE">#REF!</definedName>
    <definedName name="Gts_Activados">#REF!</definedName>
    <definedName name="gts_adm_vts">#REF!</definedName>
    <definedName name="Gts_Constitución">#REF!</definedName>
    <definedName name="Gts_Mant_Adm">#REF!</definedName>
    <definedName name="GVALUE">#REF!</definedName>
    <definedName name="H_INCOME">#REF!</definedName>
    <definedName name="Haina" localSheetId="2" hidden="1">{#N/A,#N/A,FALSE,"DailyOutage"}</definedName>
    <definedName name="Haina" hidden="1">{#N/A,#N/A,FALSE,"DailyOutage"}</definedName>
    <definedName name="HAINA_CNF">#REF!</definedName>
    <definedName name="HAINA_ENF">#REF!</definedName>
    <definedName name="haina1ce">#REF!</definedName>
    <definedName name="haina1fne">#REF!</definedName>
    <definedName name="haina2ce">#REF!</definedName>
    <definedName name="haina2fne">#REF!</definedName>
    <definedName name="haina4ce">#REF!</definedName>
    <definedName name="haina4fne">#REF!</definedName>
    <definedName name="hainagtce">#REF!</definedName>
    <definedName name="hainagtfne">#REF!</definedName>
    <definedName name="HBALANCE">#REF!</definedName>
    <definedName name="HCAP_INVEST">#REF!</definedName>
    <definedName name="HEAT_RATE">#REF!</definedName>
    <definedName name="heatoutput">#REF!</definedName>
    <definedName name="heatrates">#REF!</definedName>
    <definedName name="hello">#REF!</definedName>
    <definedName name="HFINANCE">#REF!</definedName>
    <definedName name="HFREE_CASH">#REF!</definedName>
    <definedName name="hh" localSheetId="2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h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IGH_CASE_REDUCTIONS">#REF!</definedName>
    <definedName name="HIGH_CASE_SALES_MIX">#REF!</definedName>
    <definedName name="HIST_ALL">#REF!</definedName>
    <definedName name="Historico">#REF!</definedName>
    <definedName name="HK_RESULT">#REF!</definedName>
    <definedName name="HNOPLAT">#REF!</definedName>
    <definedName name="HolBOY">#REF!</definedName>
    <definedName name="HolCY">#REF!</definedName>
    <definedName name="HolEOY">#REF!</definedName>
    <definedName name="Holiday">#REF!</definedName>
    <definedName name="HOPERATING">#REF!</definedName>
    <definedName name="hours">#REF!</definedName>
    <definedName name="HR">#REF!</definedName>
    <definedName name="HSUP_CALC">#REF!</definedName>
    <definedName name="HTML_CodePage" hidden="1">1252</definedName>
    <definedName name="HTML_Control" localSheetId="2" hidden="1">{"'Sheet1'!$A$1:$F$99"}</definedName>
    <definedName name="HTML_Control" hidden="1">{"'Sheet1'!$A$1:$F$99"}</definedName>
    <definedName name="HTML_Description" hidden="1">""</definedName>
    <definedName name="HTML_Email" hidden="1">""</definedName>
    <definedName name="HTML_Header" hidden="1">"Sheet1"</definedName>
    <definedName name="HTML_LastUpdate" hidden="1">"2/3/99"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3" hidden="1">TRUE</definedName>
    <definedName name="HTML_OBDlg4" hidden="1">TRUE</definedName>
    <definedName name="HTML_OS" hidden="1">1</definedName>
    <definedName name="HTML_PathFileMac" hidden="1">"Macintosh HD:beta.htm"</definedName>
    <definedName name="HTML_PathTemplateMac" hidden="1">"Macintosh HD:HomePageStuff:New_Home_Page:datafile:Betas.html"</definedName>
    <definedName name="HTML_Title" hidden="1">"beta"</definedName>
    <definedName name="i_BC">#REF!</definedName>
    <definedName name="i_BID">#REF!</definedName>
    <definedName name="i_c1">#REF!</definedName>
    <definedName name="i_c2">#REF!</definedName>
    <definedName name="i_depositos">#REF!</definedName>
    <definedName name="i_der_int">#REF!</definedName>
    <definedName name="i_ECA">#REF!</definedName>
    <definedName name="i_fin_caja">#REF!</definedName>
    <definedName name="IC">#REF!</definedName>
    <definedName name="IC_Revenue">#REF!</definedName>
    <definedName name="IDC">#REF!</definedName>
    <definedName name="Identificación_de_Nodo">#REF!</definedName>
    <definedName name="igpm_ccc">#REF!</definedName>
    <definedName name="igpm_ecf">#REF!</definedName>
    <definedName name="igpm_ecf1">#REF!</definedName>
    <definedName name="igpm_furnas">#REF!</definedName>
    <definedName name="igpm_sd">#REF!</definedName>
    <definedName name="II_1">#REF!</definedName>
    <definedName name="II_2">#REF!</definedName>
    <definedName name="II_3">#REF!</definedName>
    <definedName name="impgcia">#REF!</definedName>
    <definedName name="impr">#REF!</definedName>
    <definedName name="Impressão_consolidado">#REF!</definedName>
    <definedName name="Impressão_pagtos">#REF!</definedName>
    <definedName name="impto">#REF!</definedName>
    <definedName name="Impto_Difer">#REF!</definedName>
    <definedName name="impto_pag">#REF!</definedName>
    <definedName name="impuesto">#REF!</definedName>
    <definedName name="inc">#REF!</definedName>
    <definedName name="Income">#REF!</definedName>
    <definedName name="income1">#REF!</definedName>
    <definedName name="income2">#REF!</definedName>
    <definedName name="income3">#REF!</definedName>
    <definedName name="Incorp_oa">#REF!</definedName>
    <definedName name="INCREASED">#REF!</definedName>
    <definedName name="IND_COST">#REF!</definedName>
    <definedName name="IND_ESC">#REF!</definedName>
    <definedName name="Indicadores_Financieros">#REF!</definedName>
    <definedName name="índice">#REF!</definedName>
    <definedName name="Indice_de_Macros">#REF!</definedName>
    <definedName name="indice_tpo">#REF!</definedName>
    <definedName name="indice1">#REF!</definedName>
    <definedName name="indice2">#REF!</definedName>
    <definedName name="indice3">#REF!</definedName>
    <definedName name="indisp">#REF!</definedName>
    <definedName name="indus1">#REF!</definedName>
    <definedName name="indus2">#REF!</definedName>
    <definedName name="INETOTHER">#REF!</definedName>
    <definedName name="INETPPE">#REF!</definedName>
    <definedName name="Inflac_mens_1">#REF!</definedName>
    <definedName name="Inflac_mens_2">#REF!</definedName>
    <definedName name="Inflac_mens_US">#REF!</definedName>
    <definedName name="Inflac_país_1">#REF!</definedName>
    <definedName name="Inflac_país_2">#REF!</definedName>
    <definedName name="Inflac_US">#REF!</definedName>
    <definedName name="INFLATION">#REF!</definedName>
    <definedName name="informe">#REF!</definedName>
    <definedName name="ingr">#REF!</definedName>
    <definedName name="ingresos">#REF!</definedName>
    <definedName name="INGRESOS_BRUTOS">#REF!</definedName>
    <definedName name="ingresos_explo">#REF!</definedName>
    <definedName name="Inic_Sens_Ctos">#REF!</definedName>
    <definedName name="Inic_Sens_Ing">#REF!</definedName>
    <definedName name="inice">#REF!</definedName>
    <definedName name="Input_Table">#REF!</definedName>
    <definedName name="input1">#REF!</definedName>
    <definedName name="input10">#REF!</definedName>
    <definedName name="input11">#REF!</definedName>
    <definedName name="input12">#REF!</definedName>
    <definedName name="input13">#REF!</definedName>
    <definedName name="input14">#REF!</definedName>
    <definedName name="input15">#REF!</definedName>
    <definedName name="input16">#REF!</definedName>
    <definedName name="input17">#REF!</definedName>
    <definedName name="input2">#REF!</definedName>
    <definedName name="input3">#REF!</definedName>
    <definedName name="input4">#REF!</definedName>
    <definedName name="input5">#REF!</definedName>
    <definedName name="input6">#REF!</definedName>
    <definedName name="input7">#REF!</definedName>
    <definedName name="input8">#REF!</definedName>
    <definedName name="input9">#REF!</definedName>
    <definedName name="inputs" localSheetId="2" hidden="1">{"Inputs 1","Base",FALSE,"INPUTS";"Inputs 2","Base",FALSE,"INPUTS";"Inputs 3","Base",FALSE,"INPUTS";"Inputs 4","Base",FALSE,"INPUTS";"Inputs 5","Base",FALSE,"INPUTS"}</definedName>
    <definedName name="inputs" hidden="1">{"Inputs 1","Base",FALSE,"INPUTS";"Inputs 2","Base",FALSE,"INPUTS";"Inputs 3","Base",FALSE,"INPUTS";"Inputs 4","Base",FALSE,"INPUTS";"Inputs 5","Base",FALSE,"INPUTS"}</definedName>
    <definedName name="INS_COST">#REF!</definedName>
    <definedName name="Ins_Cost_Esc">#REF!</definedName>
    <definedName name="INS_ESCALATOR">#REF!</definedName>
    <definedName name="inss">#REF!</definedName>
    <definedName name="Insurance">#REF!</definedName>
    <definedName name="IntEarned">#REF!</definedName>
    <definedName name="InterconStudy">#REF!</definedName>
    <definedName name="Interest_rolled_A_calculated">#REF!</definedName>
    <definedName name="Interest_rolled_A_estimated">#REF!</definedName>
    <definedName name="Interest_rolled_B_calculated">#REF!</definedName>
    <definedName name="Interest_rolled_B_estimated">#REF!</definedName>
    <definedName name="InterestSen">#REF!</definedName>
    <definedName name="InterestSub">#REF!</definedName>
    <definedName name="IntLTD">#REF!</definedName>
    <definedName name="IntNotes">#REF!</definedName>
    <definedName name="Intrate">#REF!</definedName>
    <definedName name="intro1">#REF!</definedName>
    <definedName name="Inv_Edificios">#REF!</definedName>
    <definedName name="Inv_Electromec">#REF!</definedName>
    <definedName name="Inv_Obras_Civiles">#REF!</definedName>
    <definedName name="Inv_Obras_Progreso">#REF!</definedName>
    <definedName name="Inv_Ofic_Vehic">#REF!</definedName>
    <definedName name="Inverciones_No">#REF!</definedName>
    <definedName name="Inversiones_Si">#REF!</definedName>
    <definedName name="INVEST">#REF!</definedName>
    <definedName name="Investments1">#REF!</definedName>
    <definedName name="Investments2">#REF!</definedName>
    <definedName name="ip_BC">#REF!</definedName>
    <definedName name="ip_BID">#REF!</definedName>
    <definedName name="ip_c1">#REF!</definedName>
    <definedName name="ip_c2">#REF!</definedName>
    <definedName name="ip_der_int">#REF!</definedName>
    <definedName name="ip_ECA">#REF!</definedName>
    <definedName name="ipc">#REF!</definedName>
    <definedName name="ippoptprice">#REF!</definedName>
    <definedName name="IREAL">#REF!</definedName>
    <definedName name="IREMM">#REF!</definedName>
    <definedName name="IRNTot">#REF!</definedName>
    <definedName name="irr">#REF!</definedName>
    <definedName name="IRTot">#REF!</definedName>
    <definedName name="ISFIRST14">#N/A</definedName>
    <definedName name="ITC_RATE">#N/A</definedName>
    <definedName name="ITREE">#REF!</definedName>
    <definedName name="iva">#REF!</definedName>
    <definedName name="iva_comp">#REF!</definedName>
    <definedName name="iva_vts">#REF!</definedName>
    <definedName name="IWORKING">#REF!</definedName>
    <definedName name="jaja">#REF!</definedName>
    <definedName name="jaja1">#REF!</definedName>
    <definedName name="jaja2">#REF!</definedName>
    <definedName name="JAN">#REF!</definedName>
    <definedName name="jan_97">#REF!</definedName>
    <definedName name="JAN_98">#REF!</definedName>
    <definedName name="Janaury_Days">#REF!</definedName>
    <definedName name="JANCFACT">#REF!</definedName>
    <definedName name="JANFC">#REF!</definedName>
    <definedName name="JANGOI">#REF!</definedName>
    <definedName name="JANIBIT">#REF!</definedName>
    <definedName name="JanL3">#REF!</definedName>
    <definedName name="JanL4">#REF!</definedName>
    <definedName name="JanL5">#REF!</definedName>
    <definedName name="JanNI1">#REF!</definedName>
    <definedName name="JanNI2">#REF!</definedName>
    <definedName name="JanNI3">#REF!</definedName>
    <definedName name="JanNI4">#REF!</definedName>
    <definedName name="JanNI5">#REF!</definedName>
    <definedName name="JANOR">#REF!</definedName>
    <definedName name="JANVAR">#REF!</definedName>
    <definedName name="JANYTD">#REF!</definedName>
    <definedName name="jhkjl">#REF!</definedName>
    <definedName name="jjhghh">#REF!</definedName>
    <definedName name="jlhlkjhlkjh" localSheetId="2" hidden="1">{#N/A,#N/A,FALSE,"Aging Summary";#N/A,#N/A,FALSE,"Ratio Analysis";#N/A,#N/A,FALSE,"Test 120 Day Accts";#N/A,#N/A,FALSE,"Tickmarks"}</definedName>
    <definedName name="jlhlkjhlkjh" hidden="1">{#N/A,#N/A,FALSE,"Aging Summary";#N/A,#N/A,FALSE,"Ratio Analysis";#N/A,#N/A,FALSE,"Test 120 Day Accts";#N/A,#N/A,FALSE,"Tickmarks"}</definedName>
    <definedName name="Jose__para_el_proximo_mes_de_noviembre_hay_que_corregir_la_columna_total_depreciacion">#REF!</definedName>
    <definedName name="JUL">#REF!</definedName>
    <definedName name="jul_97">#REF!</definedName>
    <definedName name="JUL_98">#REF!</definedName>
    <definedName name="JULFC">#REF!</definedName>
    <definedName name="JULGOI">#REF!</definedName>
    <definedName name="JULIBIT">#REF!</definedName>
    <definedName name="JulL3">#REF!</definedName>
    <definedName name="JulL4">#REF!</definedName>
    <definedName name="JulL5">#REF!</definedName>
    <definedName name="JulNI1">#REF!</definedName>
    <definedName name="JulNI2">#REF!</definedName>
    <definedName name="JulNI3">#REF!</definedName>
    <definedName name="JulNI4">#REF!</definedName>
    <definedName name="JulNI5">#REF!</definedName>
    <definedName name="JULOR">#REF!</definedName>
    <definedName name="JULVAR">#REF!</definedName>
    <definedName name="July_Days">#REF!</definedName>
    <definedName name="JULYTD">#REF!</definedName>
    <definedName name="JUN">#REF!</definedName>
    <definedName name="jun_97">#REF!</definedName>
    <definedName name="jun_98">#REF!</definedName>
    <definedName name="June_Days">#REF!</definedName>
    <definedName name="JUNFC">#REF!</definedName>
    <definedName name="JUNGOI">#REF!</definedName>
    <definedName name="JUNIBIT">#REF!</definedName>
    <definedName name="JunL3">#REF!</definedName>
    <definedName name="JunL4">#REF!</definedName>
    <definedName name="JunL5">#REF!</definedName>
    <definedName name="JunNI1">#REF!</definedName>
    <definedName name="JunNI2">#REF!</definedName>
    <definedName name="JunNI3">#REF!</definedName>
    <definedName name="JunNI4">#REF!</definedName>
    <definedName name="JunNI5">#REF!</definedName>
    <definedName name="JUNOR">#REF!</definedName>
    <definedName name="JUNVAR">#REF!</definedName>
    <definedName name="JUNYTD">#REF!</definedName>
    <definedName name="keyfirst14">#N/A</definedName>
    <definedName name="keylast14">#N/A</definedName>
    <definedName name="KintCapRev">#REF!</definedName>
    <definedName name="KintFuelCost">#REF!</definedName>
    <definedName name="KintGen">#REF!</definedName>
    <definedName name="Kintigh_Fuel_Cost">#REF!</definedName>
    <definedName name="Kintigh_People">#REF!</definedName>
    <definedName name="kjk" localSheetId="2" hidden="1">{#N/A,#N/A,FALSE,"Aging Summary";#N/A,#N/A,FALSE,"Ratio Analysis";#N/A,#N/A,FALSE,"Test 120 Day Accts";#N/A,#N/A,FALSE,"Tickmarks"}</definedName>
    <definedName name="kjk" hidden="1">{#N/A,#N/A,FALSE,"Aging Summary";#N/A,#N/A,FALSE,"Ratio Analysis";#N/A,#N/A,FALSE,"Test 120 Day Accts";#N/A,#N/A,FALSE,"Tickmarks"}</definedName>
    <definedName name="last14">#N/A</definedName>
    <definedName name="last16">#N/A</definedName>
    <definedName name="LCInt">#REF!</definedName>
    <definedName name="Lcoption">#REF!</definedName>
    <definedName name="LECP6">#REF!</definedName>
    <definedName name="LECPW12">#REF!</definedName>
    <definedName name="LECPW6">#REF!</definedName>
    <definedName name="LECW6">#REF!</definedName>
    <definedName name="leverage">#REF!</definedName>
    <definedName name="levtariff">#REF!</definedName>
    <definedName name="LIAB_PEN">#REF!</definedName>
    <definedName name="LIGHT">#REF!</definedName>
    <definedName name="Lime_Price_Esc">#REF!</definedName>
    <definedName name="Lime_Transp_Esc">#REF!</definedName>
    <definedName name="Linea_ajuste_CPI">#REF!</definedName>
    <definedName name="Línea_de_Tiempo">#REF!</definedName>
    <definedName name="Linea_tiempo_com">#REF!</definedName>
    <definedName name="LINELOSS">#N/A</definedName>
    <definedName name="LIQUIDACION">#REF!</definedName>
    <definedName name="list_business">#REF!</definedName>
    <definedName name="list_entity">#REF!</definedName>
    <definedName name="list_ram">#REF!</definedName>
    <definedName name="lkl">#REF!</definedName>
    <definedName name="Loan_amount">#REF!</definedName>
    <definedName name="loanA">#REF!</definedName>
    <definedName name="loanB">#REF!</definedName>
    <definedName name="loansA1">#REF!</definedName>
    <definedName name="loansA2">#REF!</definedName>
    <definedName name="loansA3">#REF!</definedName>
    <definedName name="loansA4">#REF!</definedName>
    <definedName name="loansB1">#REF!</definedName>
    <definedName name="loansB2">#REF!</definedName>
    <definedName name="Local_Cost">#REF!</definedName>
    <definedName name="Local_NBV">#REF!</definedName>
    <definedName name="LocalCurrency">#REF!</definedName>
    <definedName name="LocalTaxRetFilingDate">#REF!</definedName>
    <definedName name="Loco">#REF!</definedName>
    <definedName name="LOW_CASE_REDUCTIONS">#REF!</definedName>
    <definedName name="LOW_CASE_SALES_MIX">#REF!</definedName>
    <definedName name="lp_BC">#REF!</definedName>
    <definedName name="lp_BID">#REF!</definedName>
    <definedName name="lp_c1">#REF!</definedName>
    <definedName name="lp_c2">#REF!</definedName>
    <definedName name="lp_der_int">#REF!</definedName>
    <definedName name="lp_ECA">#REF!</definedName>
    <definedName name="LPRAZO">#REF!</definedName>
    <definedName name="m">#REF!</definedName>
    <definedName name="MAAPRCAP">#REF!</definedName>
    <definedName name="MAAPRCO">#REF!</definedName>
    <definedName name="MAAPRCOAL">#REF!</definedName>
    <definedName name="MAAPRDA">#REF!</definedName>
    <definedName name="MAAPRDEP">#REF!</definedName>
    <definedName name="MAAPREOS">#REF!</definedName>
    <definedName name="MAAPREQ">#REF!</definedName>
    <definedName name="MAAPRIAT">#REF!</definedName>
    <definedName name="MAAPRIBIT">#REF!</definedName>
    <definedName name="MAAPRINT">#REF!</definedName>
    <definedName name="MAAPRISN">#REF!</definedName>
    <definedName name="MAAPRNETCONT">#REF!</definedName>
    <definedName name="MAAPRSTEAM">#REF!</definedName>
    <definedName name="MAAPRTAX">#REF!</definedName>
    <definedName name="MAAPRTO">#REF!</definedName>
    <definedName name="MAAPRWHEEL">#REF!</definedName>
    <definedName name="MAAUGCAP">#REF!</definedName>
    <definedName name="MAAUGCO">#REF!</definedName>
    <definedName name="MAAUGCOAL">#REF!</definedName>
    <definedName name="MAAUGDA">#REF!</definedName>
    <definedName name="MAAUGDEP">#REF!</definedName>
    <definedName name="MAAUGEOS">#REF!</definedName>
    <definedName name="MAAUGEQ">#REF!</definedName>
    <definedName name="MAAUGIAT">#REF!</definedName>
    <definedName name="MAAUGIBIT">#REF!</definedName>
    <definedName name="MAAUGINT">#REF!</definedName>
    <definedName name="MAAUGISN">#REF!</definedName>
    <definedName name="MAAUGNETCONT">#REF!</definedName>
    <definedName name="MAAUGSTEAM">#REF!</definedName>
    <definedName name="MAAUGTAX">#REF!</definedName>
    <definedName name="MAAUGTO">#REF!</definedName>
    <definedName name="MAAUGWHEEL">#REF!</definedName>
    <definedName name="MAAUTIAT">#REF!</definedName>
    <definedName name="Macro1">#REF!</definedName>
    <definedName name="Macro2">#REF!</definedName>
    <definedName name="Macro3">#REF!</definedName>
    <definedName name="MACROS">#REF!</definedName>
    <definedName name="MACRS">#REF!</definedName>
    <definedName name="MADECCAP">#REF!</definedName>
    <definedName name="MADECCO">#REF!</definedName>
    <definedName name="MADECCOAL">#REF!</definedName>
    <definedName name="MADECDA">#REF!</definedName>
    <definedName name="MADECDEP">#REF!</definedName>
    <definedName name="MADECEOS">#REF!</definedName>
    <definedName name="MADECEQ">#REF!</definedName>
    <definedName name="MADECIAT">#REF!</definedName>
    <definedName name="MADECIBIT">#REF!</definedName>
    <definedName name="MADECINT">#REF!</definedName>
    <definedName name="MADECISN">#REF!</definedName>
    <definedName name="MADECNETCONT">#REF!</definedName>
    <definedName name="MADECSTEAM">#REF!</definedName>
    <definedName name="MADECTAX">#REF!</definedName>
    <definedName name="MADECTO">#REF!</definedName>
    <definedName name="MADECWHEEL">#REF!</definedName>
    <definedName name="MAFEBCAP">#REF!</definedName>
    <definedName name="MAFEBCO">#REF!</definedName>
    <definedName name="MAFEBCOAL">#REF!</definedName>
    <definedName name="MAFEBDA">#REF!</definedName>
    <definedName name="MAFEBDEP">#REF!</definedName>
    <definedName name="MAFEBEOS">#REF!</definedName>
    <definedName name="MAFEBEQ">#REF!</definedName>
    <definedName name="MAFEBIAT">#REF!</definedName>
    <definedName name="MAFEBIBIT">#REF!</definedName>
    <definedName name="MAFEBINT">#REF!</definedName>
    <definedName name="MAFEBISN">#REF!</definedName>
    <definedName name="MAFEBNETCONT">#REF!</definedName>
    <definedName name="MAFEBSTEAM">#REF!</definedName>
    <definedName name="MAFEBTAX">#REF!</definedName>
    <definedName name="MAFEBTO">#REF!</definedName>
    <definedName name="MAFEBWHEEL">#REF!</definedName>
    <definedName name="MAGWAPR">#REF!</definedName>
    <definedName name="MAGWAUG">#REF!</definedName>
    <definedName name="MAGWFEB">#REF!</definedName>
    <definedName name="MAGWJAN">#REF!</definedName>
    <definedName name="MAGWJUL">#REF!</definedName>
    <definedName name="MAGWJUN">#REF!</definedName>
    <definedName name="MAGWMAR">#REF!</definedName>
    <definedName name="MAGWMAY">#REF!</definedName>
    <definedName name="mai_97">#REF!</definedName>
    <definedName name="MAI_98">#REF!</definedName>
    <definedName name="MAIBITJUL">#REF!</definedName>
    <definedName name="MAIBITJUN">#REF!</definedName>
    <definedName name="MAIBITMAY">#REF!</definedName>
    <definedName name="MAIN">#REF!</definedName>
    <definedName name="MAINT_COST">#REF!</definedName>
    <definedName name="MAINT_ESC">#REF!</definedName>
    <definedName name="MAINTDEPR">#REF!</definedName>
    <definedName name="MAINTDEPRLEFT">#REF!</definedName>
    <definedName name="MAINTDEPRTOP">#REF!</definedName>
    <definedName name="MAISNAPR">#REF!</definedName>
    <definedName name="MAISNFEB">#REF!</definedName>
    <definedName name="MAISNJAN">#REF!</definedName>
    <definedName name="MAISNJUL">#REF!</definedName>
    <definedName name="MAISNJUN">#REF!</definedName>
    <definedName name="MAISNMAR">#REF!</definedName>
    <definedName name="MAISNMAY">#REF!</definedName>
    <definedName name="MAJANCAP">#REF!</definedName>
    <definedName name="MAJANCO">#REF!</definedName>
    <definedName name="MAJANCOAL">#REF!</definedName>
    <definedName name="MAJANDA">#REF!</definedName>
    <definedName name="MAJANDEP">#REF!</definedName>
    <definedName name="MAJANEOS">#REF!</definedName>
    <definedName name="MAJANEQ">#REF!</definedName>
    <definedName name="MAJANIAT">#REF!</definedName>
    <definedName name="MAJANIBIT">#REF!</definedName>
    <definedName name="MAJANINT">#REF!</definedName>
    <definedName name="MAJANISN">#REF!</definedName>
    <definedName name="MAJANNETCONT">#REF!</definedName>
    <definedName name="MAJANSTEAM">#REF!</definedName>
    <definedName name="MAJANTAX">#REF!</definedName>
    <definedName name="MAJANTO">#REF!</definedName>
    <definedName name="MAJANWHEEL">#REF!</definedName>
    <definedName name="MAJULCAP">#REF!</definedName>
    <definedName name="MAJULCO">#REF!</definedName>
    <definedName name="MAJULCOAL">#REF!</definedName>
    <definedName name="MAJULDA">#REF!</definedName>
    <definedName name="MAJULDEP">#REF!</definedName>
    <definedName name="MAJULEOS">#REF!</definedName>
    <definedName name="MAJULEQ">#REF!</definedName>
    <definedName name="MAJULIAT">#REF!</definedName>
    <definedName name="MAJULINT">#REF!</definedName>
    <definedName name="MAJULISN">#REF!</definedName>
    <definedName name="MAJULNETCONT">#REF!</definedName>
    <definedName name="MAJULSTEAM">#REF!</definedName>
    <definedName name="MAJULTAX">#REF!</definedName>
    <definedName name="MAJULTO">#REF!</definedName>
    <definedName name="MAJULWHEEL">#REF!</definedName>
    <definedName name="MAJUNCAP">#REF!</definedName>
    <definedName name="MAJUNCO">#REF!</definedName>
    <definedName name="MAJUNCOAL">#REF!</definedName>
    <definedName name="MAJUNDA">#REF!</definedName>
    <definedName name="MAJUNDEP">#REF!</definedName>
    <definedName name="MAJUNEOS">#REF!</definedName>
    <definedName name="MAJUNEQ">#REF!</definedName>
    <definedName name="MAJUNIAT">#REF!</definedName>
    <definedName name="MAJUNIBIT">#REF!</definedName>
    <definedName name="MAJUNINT">#REF!</definedName>
    <definedName name="MAJUNISN">#REF!</definedName>
    <definedName name="MAJUNNETCONT">#REF!</definedName>
    <definedName name="MAJUNSTEAM">#REF!</definedName>
    <definedName name="MAJUNTAX">#REF!</definedName>
    <definedName name="MAJUNTO">#REF!</definedName>
    <definedName name="MAJUNWHEEL">#REF!</definedName>
    <definedName name="MAL">#REF!</definedName>
    <definedName name="MAMARCAP">#REF!</definedName>
    <definedName name="MAMARCO">#REF!</definedName>
    <definedName name="MAMARCOAL">#REF!</definedName>
    <definedName name="MAMARDA">#REF!</definedName>
    <definedName name="MAMARDEP">#REF!</definedName>
    <definedName name="MAMAREOS">#REF!</definedName>
    <definedName name="MAMAREQ">#REF!</definedName>
    <definedName name="MAMARIAT">#REF!</definedName>
    <definedName name="MAMARIBIT">#REF!</definedName>
    <definedName name="MAMARINT">#REF!</definedName>
    <definedName name="MAMARISN">#REF!</definedName>
    <definedName name="MAMARNETCONT">#REF!</definedName>
    <definedName name="MAMARSTEAM">#REF!</definedName>
    <definedName name="MAMARTAX">#REF!</definedName>
    <definedName name="MAMARTO">#REF!</definedName>
    <definedName name="MAMARWHEEL">#REF!</definedName>
    <definedName name="MAMAYCAP">#REF!</definedName>
    <definedName name="MAMAYCO">#REF!</definedName>
    <definedName name="MAMAYCOAL">#REF!</definedName>
    <definedName name="MAMAYDA">#REF!</definedName>
    <definedName name="MAMAYDEP">#REF!</definedName>
    <definedName name="MAMAYEOS">#REF!</definedName>
    <definedName name="MAMAYEQ">#REF!</definedName>
    <definedName name="MAMAYIAT">#REF!</definedName>
    <definedName name="MAMAYIBIT">#REF!</definedName>
    <definedName name="MAMAYINT">#REF!</definedName>
    <definedName name="MAMAYISN">#REF!</definedName>
    <definedName name="MAMAYNETCONT">#REF!</definedName>
    <definedName name="MAMAYSTEAM">#REF!</definedName>
    <definedName name="MAMAYTAX">#REF!</definedName>
    <definedName name="MAMAYTO">#REF!</definedName>
    <definedName name="MAMAYWHEEL">#REF!</definedName>
    <definedName name="MAMIAPR">#REF!</definedName>
    <definedName name="MAMIAUG">#REF!</definedName>
    <definedName name="MAMIDEC">#REF!</definedName>
    <definedName name="MAMIFEB">#REF!</definedName>
    <definedName name="MAMIJAN">#REF!</definedName>
    <definedName name="MAMIJUL">#REF!</definedName>
    <definedName name="MAMIJUN">#REF!</definedName>
    <definedName name="MAMIMAR">#REF!</definedName>
    <definedName name="MAMIMAY">#REF!</definedName>
    <definedName name="MAMINOV">#REF!</definedName>
    <definedName name="MAMIOCT">#REF!</definedName>
    <definedName name="MAMISEP">#REF!</definedName>
    <definedName name="MANOVCAP">#REF!</definedName>
    <definedName name="MANOVCO">#REF!</definedName>
    <definedName name="MANOVCOAL">#REF!</definedName>
    <definedName name="MANOVDA">#REF!</definedName>
    <definedName name="MANOVDEP">#REF!</definedName>
    <definedName name="MANOVEOS">#REF!</definedName>
    <definedName name="MANOVEQ">#REF!</definedName>
    <definedName name="MANOVIAT">#REF!</definedName>
    <definedName name="MANOVIBIT">#REF!</definedName>
    <definedName name="MANOVINT">#REF!</definedName>
    <definedName name="MANOVISN">#REF!</definedName>
    <definedName name="MANOVNETCONT">#REF!</definedName>
    <definedName name="MANOVSTEAM">#REF!</definedName>
    <definedName name="MANOVTAX">#REF!</definedName>
    <definedName name="MANOVTO">#REF!</definedName>
    <definedName name="MANOVWHEEL">#REF!</definedName>
    <definedName name="MANUAL">#REF!</definedName>
    <definedName name="manzce">#REF!</definedName>
    <definedName name="manzfne">#REF!</definedName>
    <definedName name="MAOCTCAP">#REF!</definedName>
    <definedName name="MAOCTCO">#REF!</definedName>
    <definedName name="MAOCTCOAL">#REF!</definedName>
    <definedName name="MAOCTDA">#REF!</definedName>
    <definedName name="MAOCTDEP">#REF!</definedName>
    <definedName name="MAOCTEOS">#REF!</definedName>
    <definedName name="MAOCTEQ">#REF!</definedName>
    <definedName name="MAOCTIAT">#REF!</definedName>
    <definedName name="MAOCTIBIT">#REF!</definedName>
    <definedName name="MAOCTINT">#REF!</definedName>
    <definedName name="MAOCTISN">#REF!</definedName>
    <definedName name="MAOCTNETCONT">#REF!</definedName>
    <definedName name="MAOCTSTEAM">#REF!</definedName>
    <definedName name="MAOCTTAX">#REF!</definedName>
    <definedName name="MAOCTTO">#REF!</definedName>
    <definedName name="MAOCTWHEEL">#REF!</definedName>
    <definedName name="MAR">#REF!</definedName>
    <definedName name="mar_97">#REF!</definedName>
    <definedName name="MAR_98">#REF!</definedName>
    <definedName name="March_Days">#REF!</definedName>
    <definedName name="march_oil_prices">#REF!</definedName>
    <definedName name="MARFC">#REF!</definedName>
    <definedName name="margen">#REF!</definedName>
    <definedName name="MARGIN">#REF!</definedName>
    <definedName name="MARGOI">#REF!</definedName>
    <definedName name="MARIBIT">#REF!</definedName>
    <definedName name="MarL3">#REF!</definedName>
    <definedName name="MarL4">#REF!</definedName>
    <definedName name="MarL5">#REF!</definedName>
    <definedName name="MarNI1">#REF!</definedName>
    <definedName name="MarNI2">#REF!</definedName>
    <definedName name="MarNI3">#REF!</definedName>
    <definedName name="MarNI4">#REF!</definedName>
    <definedName name="MarNI5">#REF!</definedName>
    <definedName name="MAROR">#REF!</definedName>
    <definedName name="MARVAR">#REF!</definedName>
    <definedName name="MARYTD">#REF!</definedName>
    <definedName name="MASEPCAP">#REF!</definedName>
    <definedName name="MASEPCO">#REF!</definedName>
    <definedName name="MASEPCOAL">#REF!</definedName>
    <definedName name="MASEPDA">#REF!</definedName>
    <definedName name="MASEPDEP">#REF!</definedName>
    <definedName name="MASEPEOS">#REF!</definedName>
    <definedName name="MASEPEQ">#REF!</definedName>
    <definedName name="MASEPIAT">#REF!</definedName>
    <definedName name="MASEPIBIT">#REF!</definedName>
    <definedName name="MASEPINT">#REF!</definedName>
    <definedName name="MASEPISN">#REF!</definedName>
    <definedName name="MASEPNETCONT">#REF!</definedName>
    <definedName name="MASEPSTEAM">#REF!</definedName>
    <definedName name="MASEPTAX">#REF!</definedName>
    <definedName name="MASEPTO">#REF!</definedName>
    <definedName name="MASEPWHEEL">#REF!</definedName>
    <definedName name="max">#REF!</definedName>
    <definedName name="MAXIMA">5.5</definedName>
    <definedName name="maxtariff">#REF!</definedName>
    <definedName name="MAY">#REF!</definedName>
    <definedName name="May_Days">#REF!</definedName>
    <definedName name="MAYFC">#REF!</definedName>
    <definedName name="MAYGOI">#REF!</definedName>
    <definedName name="MAYIBIT">#REF!</definedName>
    <definedName name="MayL3">#REF!</definedName>
    <definedName name="MayL4">#REF!</definedName>
    <definedName name="MayL5">#REF!</definedName>
    <definedName name="MayNI1">#REF!</definedName>
    <definedName name="MayNI2">#REF!</definedName>
    <definedName name="MayNI3">#REF!</definedName>
    <definedName name="MayNI4">#REF!</definedName>
    <definedName name="MayNI5">#REF!</definedName>
    <definedName name="MAYOR">#REF!</definedName>
    <definedName name="MAYREVBUD">#REF!</definedName>
    <definedName name="MAYVAR">#REF!</definedName>
    <definedName name="MAYYTD">#REF!</definedName>
    <definedName name="MBAPRBANKINT">#REF!</definedName>
    <definedName name="MBAPRCAP">#REF!</definedName>
    <definedName name="MBAPRCO">#REF!</definedName>
    <definedName name="MBAPRCOAL">#REF!</definedName>
    <definedName name="MBAPRDA">#REF!</definedName>
    <definedName name="MBAPRDEP">#REF!</definedName>
    <definedName name="MBAPREOS">#REF!</definedName>
    <definedName name="MBAPREQ">#REF!</definedName>
    <definedName name="MBAPRIAT">#REF!</definedName>
    <definedName name="MBAPRIBIT">#REF!</definedName>
    <definedName name="MBAPRINT">#REF!</definedName>
    <definedName name="MBAPRNETCONT">#REF!</definedName>
    <definedName name="MBAPRSTEAM">#REF!</definedName>
    <definedName name="MBAPRTAX">#REF!</definedName>
    <definedName name="MBAPRTO">#REF!</definedName>
    <definedName name="MBAPRWHEEL">#REF!</definedName>
    <definedName name="MBASE">#REF!</definedName>
    <definedName name="MBAUGBANKINT">#REF!</definedName>
    <definedName name="MBAUGCAP">#REF!</definedName>
    <definedName name="MBAUGCO">#REF!</definedName>
    <definedName name="MBAUGCOAL">#REF!</definedName>
    <definedName name="MBAUGDA">#REF!</definedName>
    <definedName name="MBAUGDEP">#REF!</definedName>
    <definedName name="MBAUGEOS">#REF!</definedName>
    <definedName name="MBAUGEQ">#REF!</definedName>
    <definedName name="MBAUGIAT">#REF!</definedName>
    <definedName name="MBAUGIBIT">#REF!</definedName>
    <definedName name="MBAUGINT">#REF!</definedName>
    <definedName name="MBAUGNETCONT">#REF!</definedName>
    <definedName name="MBAUGSTEAM">#REF!</definedName>
    <definedName name="MBAUGTAX">#REF!</definedName>
    <definedName name="MBAUGTO">#REF!</definedName>
    <definedName name="MBAUGWHEEL">#REF!</definedName>
    <definedName name="MBDECBANKINT">#REF!</definedName>
    <definedName name="MBDECCAP">#REF!</definedName>
    <definedName name="MBDECCO">#REF!</definedName>
    <definedName name="MBDECCOAL">#REF!</definedName>
    <definedName name="MBDECDA">#REF!</definedName>
    <definedName name="MBDECDEP">#REF!</definedName>
    <definedName name="MBDECEOS">#REF!</definedName>
    <definedName name="MBDECEQ">#REF!</definedName>
    <definedName name="MBDECIAT">#REF!</definedName>
    <definedName name="MBDECIBIT">#REF!</definedName>
    <definedName name="MBDECINT">#REF!</definedName>
    <definedName name="MBDECNETCONT">#REF!</definedName>
    <definedName name="MBDECSTEAM">#REF!</definedName>
    <definedName name="MBDECTAX">#REF!</definedName>
    <definedName name="MBDECTO">#REF!</definedName>
    <definedName name="MBDECWHEEL">#REF!</definedName>
    <definedName name="MBFEBBANKINT">#REF!</definedName>
    <definedName name="MBFEBCAP">#REF!</definedName>
    <definedName name="MBFEBCO">#REF!</definedName>
    <definedName name="MBFEBCOAL">#REF!</definedName>
    <definedName name="MBFEBDA">#REF!</definedName>
    <definedName name="MBFEBDEP">#REF!</definedName>
    <definedName name="MBFEBEOS">#REF!</definedName>
    <definedName name="MBFEBEQ">#REF!</definedName>
    <definedName name="MBFEBIAT">#REF!</definedName>
    <definedName name="MBFEBIBIT">#REF!</definedName>
    <definedName name="MBFEBINT">#REF!</definedName>
    <definedName name="MBFEBNETCONT">#REF!</definedName>
    <definedName name="MBFEBSTEAM">#REF!</definedName>
    <definedName name="MBFEBTAX">#REF!</definedName>
    <definedName name="MBFEBTO">#REF!</definedName>
    <definedName name="MBFEBWHEEL">#REF!</definedName>
    <definedName name="MBISNAPR">#REF!</definedName>
    <definedName name="MBISNAUG">#REF!</definedName>
    <definedName name="MBISNDEC">#REF!</definedName>
    <definedName name="MBISNFEB">#REF!</definedName>
    <definedName name="MBISNJAN">#REF!</definedName>
    <definedName name="MBISNJUL">#REF!</definedName>
    <definedName name="MBISNJUN">#REF!</definedName>
    <definedName name="MBISNMAR">#REF!</definedName>
    <definedName name="MBISNMAY">#REF!</definedName>
    <definedName name="MBISNNOV">#REF!</definedName>
    <definedName name="MBISNOCT">#REF!</definedName>
    <definedName name="MBISNSEP">#REF!</definedName>
    <definedName name="MBJANBANKINT">#REF!</definedName>
    <definedName name="MBJANCAP">#REF!</definedName>
    <definedName name="MBJANCO">#REF!</definedName>
    <definedName name="MBJANCOAL">#REF!</definedName>
    <definedName name="MBJANDA">#REF!</definedName>
    <definedName name="MBJANDEP">#REF!</definedName>
    <definedName name="MBJANEOS">#REF!</definedName>
    <definedName name="MBJANEQ">#REF!</definedName>
    <definedName name="MBJANIAT">#REF!</definedName>
    <definedName name="MBJANIBIT">#REF!</definedName>
    <definedName name="MBJANINT">#REF!</definedName>
    <definedName name="MBJANNETCONT">#REF!</definedName>
    <definedName name="MBJANSTEAM">#REF!</definedName>
    <definedName name="MBJANTAX">#REF!</definedName>
    <definedName name="MBJANWHEEL">#REF!</definedName>
    <definedName name="MBJULBANKINT">#REF!</definedName>
    <definedName name="MBJULCAP">#REF!</definedName>
    <definedName name="MBJULCO">#REF!</definedName>
    <definedName name="MBJULCOAL">#REF!</definedName>
    <definedName name="MBJULDA">#REF!</definedName>
    <definedName name="MBJULDEP">#REF!</definedName>
    <definedName name="MBJULEOS">#REF!</definedName>
    <definedName name="MBJULEQ">#REF!</definedName>
    <definedName name="MBJULIAT">#REF!</definedName>
    <definedName name="MBJULIBIT">#REF!</definedName>
    <definedName name="MBJULINT">#REF!</definedName>
    <definedName name="MBJULNETCONT">#REF!</definedName>
    <definedName name="MBJULSTEAM">#REF!</definedName>
    <definedName name="MBJULTAX">#REF!</definedName>
    <definedName name="MBJULTO">#REF!</definedName>
    <definedName name="MBJULWHEEL">#REF!</definedName>
    <definedName name="MBJUNBANKINT">#REF!</definedName>
    <definedName name="MBJUNCAP">#REF!</definedName>
    <definedName name="MBJUNCO">#REF!</definedName>
    <definedName name="MBJUNCOAL">#REF!</definedName>
    <definedName name="MBJUNDA">#REF!</definedName>
    <definedName name="MBJUNDEP">#REF!</definedName>
    <definedName name="MBJUNEOS">#REF!</definedName>
    <definedName name="MBJUNEQ">#REF!</definedName>
    <definedName name="MBJUNIAT">#REF!</definedName>
    <definedName name="MBJUNIBIT">#REF!</definedName>
    <definedName name="MBJUNINT">#REF!</definedName>
    <definedName name="MBJUNNETCONT">#REF!</definedName>
    <definedName name="MBJUNSTEAM">#REF!</definedName>
    <definedName name="MBJUNTAX">#REF!</definedName>
    <definedName name="MBJUNTO">#REF!</definedName>
    <definedName name="MBJUNWHEEL">#REF!</definedName>
    <definedName name="MBMARBANKINT">#REF!</definedName>
    <definedName name="MBMARCAP">#REF!</definedName>
    <definedName name="MBMARCO">#REF!</definedName>
    <definedName name="MBMARCOAL">#REF!</definedName>
    <definedName name="MBMARDA">#REF!</definedName>
    <definedName name="MBMARDEP">#REF!</definedName>
    <definedName name="MBMAREOS">#REF!</definedName>
    <definedName name="MBMAREQ">#REF!</definedName>
    <definedName name="MBMARIAT">#REF!</definedName>
    <definedName name="MBMARIBIT">#REF!</definedName>
    <definedName name="MBMARINT">#REF!</definedName>
    <definedName name="MBMARNETCONT">#REF!</definedName>
    <definedName name="MBMARSTEAM">#REF!</definedName>
    <definedName name="MBMARTAX">#REF!</definedName>
    <definedName name="MBMARTO">#REF!</definedName>
    <definedName name="MBMARWHEEL">#REF!</definedName>
    <definedName name="MBMAYBANKINT">#REF!</definedName>
    <definedName name="MBMAYCAP">#REF!</definedName>
    <definedName name="MBMAYCO">#REF!</definedName>
    <definedName name="MBMAYCOAL">#REF!</definedName>
    <definedName name="MBMAYDA">#REF!</definedName>
    <definedName name="MBMAYDEP">#REF!</definedName>
    <definedName name="MBMAYEOS">#REF!</definedName>
    <definedName name="MBMAYEQ">#REF!</definedName>
    <definedName name="MBMAYIAT">#REF!</definedName>
    <definedName name="MBMAYIBIT">#REF!</definedName>
    <definedName name="MBMAYINT">#REF!</definedName>
    <definedName name="MBMAYNETCONT">#REF!</definedName>
    <definedName name="MBMAYSTEAM">#REF!</definedName>
    <definedName name="MBMAYTAX">#REF!</definedName>
    <definedName name="MBMAYTO">#REF!</definedName>
    <definedName name="MBMAYWHEEL">#REF!</definedName>
    <definedName name="MBMIAPR">#REF!</definedName>
    <definedName name="MBMIAUG">#REF!</definedName>
    <definedName name="MBMIDEC">#REF!</definedName>
    <definedName name="MBMIFEB">#REF!</definedName>
    <definedName name="MBMIJAN">#REF!</definedName>
    <definedName name="MBMIJUL">#REF!</definedName>
    <definedName name="MBMIJUN">#REF!</definedName>
    <definedName name="MBMIMAR">#REF!</definedName>
    <definedName name="MBMIMAY">#REF!</definedName>
    <definedName name="MBMINOV">#REF!</definedName>
    <definedName name="MBMIOCT">#REF!</definedName>
    <definedName name="MBMISEP">#REF!</definedName>
    <definedName name="MBNOVBANKINT">#REF!</definedName>
    <definedName name="MBNOVCAP">#REF!</definedName>
    <definedName name="MBNOVCO">#REF!</definedName>
    <definedName name="MBNOVCOAL">#REF!</definedName>
    <definedName name="MBNOVDA">#REF!</definedName>
    <definedName name="MBNOVDEP">#REF!</definedName>
    <definedName name="MBNOVEOS">#REF!</definedName>
    <definedName name="MBNOVEQ">#REF!</definedName>
    <definedName name="MBNOVIAT">#REF!</definedName>
    <definedName name="MBNOVIBIT">#REF!</definedName>
    <definedName name="MBNOVINT">#REF!</definedName>
    <definedName name="MBNOVNETCONT">#REF!</definedName>
    <definedName name="MBNOVSTEAM">#REF!</definedName>
    <definedName name="MBNOVTAX">#REF!</definedName>
    <definedName name="MBNOVTO">#REF!</definedName>
    <definedName name="MBNOVWHEEL">#REF!</definedName>
    <definedName name="MBOCTBANKINT">#REF!</definedName>
    <definedName name="MBOCTCAP">#REF!</definedName>
    <definedName name="MBOCTCO">#REF!</definedName>
    <definedName name="MBOCTCOAL">#REF!</definedName>
    <definedName name="MBOCTDA">#REF!</definedName>
    <definedName name="MBOCTDEP">#REF!</definedName>
    <definedName name="MBOCTEOS">#REF!</definedName>
    <definedName name="MBOCTEQ">#REF!</definedName>
    <definedName name="MBOCTIAT">#REF!</definedName>
    <definedName name="MBOCTIBIT">#REF!</definedName>
    <definedName name="MBOCTINT">#REF!</definedName>
    <definedName name="MBOCTNETCONT">#REF!</definedName>
    <definedName name="MBOCTSTEAM">#REF!</definedName>
    <definedName name="MBOCTTAX">#REF!</definedName>
    <definedName name="MBOCTTO">#REF!</definedName>
    <definedName name="MBOCTWHEEL">#REF!</definedName>
    <definedName name="MBSEPBANKINT">#REF!</definedName>
    <definedName name="MBSEPCAP">#REF!</definedName>
    <definedName name="MBSEPCO">#REF!</definedName>
    <definedName name="MBSEPCOAL">#REF!</definedName>
    <definedName name="MBSEPDA">#REF!</definedName>
    <definedName name="MBSEPDEP">#REF!</definedName>
    <definedName name="MBSEPEOS">#REF!</definedName>
    <definedName name="MBSEPEQ">#REF!</definedName>
    <definedName name="MBSEPIAT">#REF!</definedName>
    <definedName name="MBSEPIBIT">#REF!</definedName>
    <definedName name="MBSEPINT">#REF!</definedName>
    <definedName name="MBSEPNETCONT">#REF!</definedName>
    <definedName name="MBSEPSTEAM">#REF!</definedName>
    <definedName name="MBSEPTAX">#REF!</definedName>
    <definedName name="MBSEPTO">#REF!</definedName>
    <definedName name="MBSEPWHEEL">#REF!</definedName>
    <definedName name="MCASHTAX">#REF!</definedName>
    <definedName name="MCOGS">#REF!</definedName>
    <definedName name="MCONSTANT">#REF!</definedName>
    <definedName name="MCOST_CAP">#REF!</definedName>
    <definedName name="MDATA_FILE">#REF!</definedName>
    <definedName name="MDEPRECIATION">#REF!</definedName>
    <definedName name="MEDIA">4.5</definedName>
    <definedName name="megce">#REF!</definedName>
    <definedName name="mejoras">#REF!</definedName>
    <definedName name="memo1">#REF!</definedName>
    <definedName name="memo2">#REF!</definedName>
    <definedName name="mercado1">#REF!</definedName>
    <definedName name="mercado10">#REF!</definedName>
    <definedName name="mercado11">#REF!</definedName>
    <definedName name="mercado12">#REF!</definedName>
    <definedName name="mercado2">#REF!</definedName>
    <definedName name="mercado3">#REF!</definedName>
    <definedName name="mercado4">#REF!</definedName>
    <definedName name="mercado5">#REF!</definedName>
    <definedName name="mercado6">#REF!</definedName>
    <definedName name="mercado7">#REF!</definedName>
    <definedName name="mercado8">#REF!</definedName>
    <definedName name="mercado9">#REF!</definedName>
    <definedName name="merchantmw">#REF!</definedName>
    <definedName name="merchprice">#REF!</definedName>
    <definedName name="MES">#REF!</definedName>
    <definedName name="MESAJU">#REF!</definedName>
    <definedName name="Metodologia_Ingresos">#REF!</definedName>
    <definedName name="MFORECAST">#REF!</definedName>
    <definedName name="MGOTO">#REF!</definedName>
    <definedName name="MGRATIOS">#REF!</definedName>
    <definedName name="MGROWTH">#REF!</definedName>
    <definedName name="MHELP">#REF!</definedName>
    <definedName name="MHIST_RATIOS">#REF!</definedName>
    <definedName name="MHISTORICAL">#REF!</definedName>
    <definedName name="mil">#REF!</definedName>
    <definedName name="mimtotoct">#REF!</definedName>
    <definedName name="MINCREASED">#REF!</definedName>
    <definedName name="MINETOTHER">#REF!</definedName>
    <definedName name="MINETPPE">#REF!</definedName>
    <definedName name="MinI_1">#REF!</definedName>
    <definedName name="MinI_2">#REF!</definedName>
    <definedName name="MinI_3">#REF!</definedName>
    <definedName name="MINIMA">3.5</definedName>
    <definedName name="MinIntAvg">#REF!</definedName>
    <definedName name="MinIntBOY">#REF!</definedName>
    <definedName name="MinIntEOY">#REF!</definedName>
    <definedName name="MINIT">#REF!</definedName>
    <definedName name="MINPUT">#REF!</definedName>
    <definedName name="MINTENSITY">#REF!</definedName>
    <definedName name="mintitnov">#REF!</definedName>
    <definedName name="mintotapr">#REF!</definedName>
    <definedName name="mintotaug">#REF!</definedName>
    <definedName name="mintotdec">#REF!</definedName>
    <definedName name="mintotfeb">#REF!</definedName>
    <definedName name="mintotjan">#REF!</definedName>
    <definedName name="mintotjul">#REF!</definedName>
    <definedName name="mintotjun">#REF!</definedName>
    <definedName name="mintotmar">#REF!</definedName>
    <definedName name="mintotmay">#REF!</definedName>
    <definedName name="mintotsep">#REF!</definedName>
    <definedName name="mintottot">#REF!</definedName>
    <definedName name="MINVESTMENT">#REF!</definedName>
    <definedName name="MINVESTYEARS">#REF!</definedName>
    <definedName name="Misc_OM_Cost_Esc">#REF!</definedName>
    <definedName name="miscel1">#REF!</definedName>
    <definedName name="MIWORKING">#REF!</definedName>
    <definedName name="MKT_COMP">#REF!</definedName>
    <definedName name="MKT_DEBT">#REF!</definedName>
    <definedName name="MMAIN">#REF!</definedName>
    <definedName name="MMARGIN">#REF!</definedName>
    <definedName name="mmmbvb">#REF!</definedName>
    <definedName name="mmmm">#REF!</definedName>
    <definedName name="mmmz">#REF!</definedName>
    <definedName name="MNETPPE">#REF!</definedName>
    <definedName name="MNOPLAT">#REF!</definedName>
    <definedName name="MOGOTO">#REF!</definedName>
    <definedName name="month">#REF!</definedName>
    <definedName name="Months_btw_NTP_and_Closing">#REF!</definedName>
    <definedName name="MOTHER">#REF!</definedName>
    <definedName name="MOTOR_DIESEL">#REF!</definedName>
    <definedName name="Movimento_do_Mês">#REF!</definedName>
    <definedName name="Movimiento_de_caja">#REF!</definedName>
    <definedName name="MP">#REF!</definedName>
    <definedName name="MPNTot">#REF!</definedName>
    <definedName name="MPREROIC">#REF!</definedName>
    <definedName name="MPRINT">#REF!</definedName>
    <definedName name="MPTot">#REF!</definedName>
    <definedName name="MROIC">#REF!</definedName>
    <definedName name="MROICYEARS">#REF!</definedName>
    <definedName name="MRTREE">#REF!</definedName>
    <definedName name="MS">#REF!</definedName>
    <definedName name="MSG_A">#REF!</definedName>
    <definedName name="MTREE_INVEST">#REF!</definedName>
    <definedName name="MTURNOVER">#REF!</definedName>
    <definedName name="MVALUE">#REF!</definedName>
    <definedName name="MWACC">#REF!</definedName>
    <definedName name="MWHeFactor">#REF!</definedName>
    <definedName name="MWINDOW">#REF!</definedName>
    <definedName name="MWORKING">#REF!</definedName>
    <definedName name="n">#REF!</definedName>
    <definedName name="nada" localSheetId="2" hidden="1">{#N/A,#N/A,FALSE,"Aging Summary";#N/A,#N/A,FALSE,"Ratio Analysis";#N/A,#N/A,FALSE,"Test 120 Day Accts";#N/A,#N/A,FALSE,"Tickmarks"}</definedName>
    <definedName name="nada" hidden="1">{#N/A,#N/A,FALSE,"Aging Summary";#N/A,#N/A,FALSE,"Ratio Analysis";#N/A,#N/A,FALSE,"Test 120 Day Accts";#N/A,#N/A,FALSE,"Tickmarks"}</definedName>
    <definedName name="Name">#REF!</definedName>
    <definedName name="nApu">#REF!</definedName>
    <definedName name="NBV">#REF!</definedName>
    <definedName name="nCom">#REF!</definedName>
    <definedName name="necesidades_caja">#REF!</definedName>
    <definedName name="Netout">#REF!</definedName>
    <definedName name="NETPPE">#REF!</definedName>
    <definedName name="NEW_INVESTMENT">#REF!</definedName>
    <definedName name="NewPlantOpFrac">#REF!</definedName>
    <definedName name="NH3CostperYear">#REF!</definedName>
    <definedName name="nInd">#REF!</definedName>
    <definedName name="nivel6">#REF!</definedName>
    <definedName name="NNOPLAT">#REF!</definedName>
    <definedName name="NO">#REF!</definedName>
    <definedName name="No_depreciables">#REF!</definedName>
    <definedName name="No_depreciables_ob_prog">#REF!</definedName>
    <definedName name="No_depreciables_Terrenos">#REF!</definedName>
    <definedName name="NoA">#REF!</definedName>
    <definedName name="Nodo">#REF!</definedName>
    <definedName name="nOfi">#REF!</definedName>
    <definedName name="nofisc">#REF!</definedName>
    <definedName name="Nom_Ord_CDE">#REF!</definedName>
    <definedName name="Nombre">#REF!</definedName>
    <definedName name="NOMBRE_COMERCIAL">#REF!</definedName>
    <definedName name="nompaybk">#REF!</definedName>
    <definedName name="nomTabla">#REF!</definedName>
    <definedName name="NoP">#REF!</definedName>
    <definedName name="NOPLAT">#REF!</definedName>
    <definedName name="NOPLATP">#REF!</definedName>
    <definedName name="Nota">#REF!</definedName>
    <definedName name="NOTAGEN">#REF!</definedName>
    <definedName name="Notass">#REF!</definedName>
    <definedName name="NOTICE">#N/A</definedName>
    <definedName name="NOV">#REF!</definedName>
    <definedName name="NOV_1998">#REF!</definedName>
    <definedName name="nov_96">#REF!</definedName>
    <definedName name="nov_97">#REF!</definedName>
    <definedName name="NOV_98">#REF!</definedName>
    <definedName name="November_Days">#REF!</definedName>
    <definedName name="NOVFC">#REF!</definedName>
    <definedName name="NOVGOI">#REF!</definedName>
    <definedName name="NOVIBIT">#REF!</definedName>
    <definedName name="NovL3">#REF!</definedName>
    <definedName name="NovL4">#REF!</definedName>
    <definedName name="NovL5">#REF!</definedName>
    <definedName name="NovNI1">#REF!</definedName>
    <definedName name="NovNI2">#REF!</definedName>
    <definedName name="NovNI3">#REF!</definedName>
    <definedName name="NovNI4">#REF!</definedName>
    <definedName name="NovNI5">#REF!</definedName>
    <definedName name="NOVOR">#REF!</definedName>
    <definedName name="NOVVAR">#REF!</definedName>
    <definedName name="NOVYTD">#REF!</definedName>
    <definedName name="npv">#REF!</definedName>
    <definedName name="nRes">#REF!</definedName>
    <definedName name="NSCAPFACT">#N/A</definedName>
    <definedName name="nuevo">#REF!</definedName>
    <definedName name="NUMERITO_DE_24">#REF!</definedName>
    <definedName name="Numero">#REF!</definedName>
    <definedName name="NvsASD">"V2007-12-31"</definedName>
    <definedName name="NvsAutoDrillOk">"VN"</definedName>
    <definedName name="NvsElapsedTime">0.000138888884976041</definedName>
    <definedName name="NvsEndTime">39552.3715046296</definedName>
    <definedName name="NvsInstLang">"VESP"</definedName>
    <definedName name="NvsInstSpec">"%,FBUSINESS_UNIT,V00261,FDEPTID,TDEPARTAMENTOS,NALL,FOPERATING_UNIT,THOTELES,NALL"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"V00111"</definedName>
    <definedName name="NvsPanelEffdt">"V1900-01-01"</definedName>
    <definedName name="NvsPanelSetid">"VSHARE"</definedName>
    <definedName name="NvsReqBU">"V00261"</definedName>
    <definedName name="NvsReqBUOnly">"VN"</definedName>
    <definedName name="NvsTransLed">"VN"</definedName>
    <definedName name="NvsTreeASD">"V2007-12-31"</definedName>
    <definedName name="NvsValTbl.ACCOUNT">"GL_ACCOUNT_TBL"</definedName>
    <definedName name="NY_Cap_Tax">#REF!</definedName>
    <definedName name="NY_GR_Tax">#REF!</definedName>
    <definedName name="NY_GR_Tax_sw">#REF!</definedName>
    <definedName name="NY_Tax">#REF!</definedName>
    <definedName name="O">#REF!</definedName>
    <definedName name="o_act">#REF!</definedName>
    <definedName name="o_act_circ">#REF!</definedName>
    <definedName name="o_gts">#REF!</definedName>
    <definedName name="o_ing">#REF!</definedName>
    <definedName name="o_inv">#REF!</definedName>
    <definedName name="O_M_ESC">#N/A</definedName>
    <definedName name="O_M91">#N/A</definedName>
    <definedName name="Ob_Civiles_Edif">#REF!</definedName>
    <definedName name="Oblig_de_CP">#REF!</definedName>
    <definedName name="oblig_lp_cp">#REF!</definedName>
    <definedName name="oblig_lp_lp">#REF!</definedName>
    <definedName name="Obras_en_Progreso">#REF!</definedName>
    <definedName name="OBS">#REF!</definedName>
    <definedName name="OCT">#REF!</definedName>
    <definedName name="OCTFC">#REF!</definedName>
    <definedName name="OCTGOI">#REF!</definedName>
    <definedName name="OCTIBIT">#REF!</definedName>
    <definedName name="OctL3">#REF!</definedName>
    <definedName name="OctL4">#REF!</definedName>
    <definedName name="OctL5">#REF!</definedName>
    <definedName name="OctNI1">#REF!</definedName>
    <definedName name="OctNI2">#REF!</definedName>
    <definedName name="OctNI3">#REF!</definedName>
    <definedName name="OctNI4">#REF!</definedName>
    <definedName name="OctNI5">#REF!</definedName>
    <definedName name="October_Days">#REF!</definedName>
    <definedName name="OCTOR">#REF!</definedName>
    <definedName name="OCTVAR">#REF!</definedName>
    <definedName name="OCTYTD">#REF!</definedName>
    <definedName name="OGECOALFORECAST">#N/A</definedName>
    <definedName name="OH">#REF!</definedName>
    <definedName name="OJO">#N/A</definedName>
    <definedName name="ok">#REF!</definedName>
    <definedName name="OM">#REF!</definedName>
    <definedName name="OM_Table1.1a">#REF!</definedName>
    <definedName name="OM_Table1.2a">#REF!</definedName>
    <definedName name="OM_Table1.3a">#REF!</definedName>
    <definedName name="OM_Table2.1">#REF!</definedName>
    <definedName name="OM_Table2.1a">#REF!</definedName>
    <definedName name="OM_Table2.2">#REF!</definedName>
    <definedName name="OM_Table2.2a">#REF!</definedName>
    <definedName name="OM_Table2.3">#REF!</definedName>
    <definedName name="OM_Table2.3a">#REF!</definedName>
    <definedName name="omfg" hidden="1">#REF!</definedName>
    <definedName name="oo_lp">#REF!</definedName>
    <definedName name="Op_year">#REF!</definedName>
    <definedName name="opc">#REF!</definedName>
    <definedName name="OPCAPFACT">#N/A</definedName>
    <definedName name="OPERATING">#REF!</definedName>
    <definedName name="OPERATION_DATE">#REF!</definedName>
    <definedName name="opsyear">#REF!</definedName>
    <definedName name="OpYear">#REF!</definedName>
    <definedName name="OTHER">#REF!</definedName>
    <definedName name="OTHER_ESC">#REF!</definedName>
    <definedName name="OTHER_REV">#REF!</definedName>
    <definedName name="others1">#REF!</definedName>
    <definedName name="OUT">#REF!</definedName>
    <definedName name="OUT_1998">#REF!</definedName>
    <definedName name="out_96">#REF!</definedName>
    <definedName name="out_97">#REF!</definedName>
    <definedName name="OUT_98">#REF!</definedName>
    <definedName name="OutageHR">#REF!</definedName>
    <definedName name="outlevtariff">#REF!</definedName>
    <definedName name="outmaxtariff">#REF!</definedName>
    <definedName name="outnpv">#REF!</definedName>
    <definedName name="output">#REF!</definedName>
    <definedName name="OUTRAS_EMPRESAS">#REF!</definedName>
    <definedName name="outyr1tariff">#REF!</definedName>
    <definedName name="Overhead_tax_rate">#REF!</definedName>
    <definedName name="ownership">#REF!</definedName>
    <definedName name="ownership2">#REF!</definedName>
    <definedName name="Ozoneremovalrate">#REF!</definedName>
    <definedName name="p">#N/A</definedName>
    <definedName name="PAG_34">#REF!</definedName>
    <definedName name="Pag_35">#REF!</definedName>
    <definedName name="pag_ccc">#REF!</definedName>
    <definedName name="pag_ecf">#REF!</definedName>
    <definedName name="pag_ecf_sucum">#REF!</definedName>
    <definedName name="pag_furnas">#REF!</definedName>
    <definedName name="pag_furnas1">#REF!</definedName>
    <definedName name="pag_rgr">#REF!</definedName>
    <definedName name="pag_sd">#REF!</definedName>
    <definedName name="pag_sd_retrati">#REF!</definedName>
    <definedName name="pago_BC">#REF!</definedName>
    <definedName name="pago_BID">#REF!</definedName>
    <definedName name="pago_c1">#REF!</definedName>
    <definedName name="pago_c2">#REF!</definedName>
    <definedName name="pago_com_BC">#REF!</definedName>
    <definedName name="pago_com_BID">#REF!</definedName>
    <definedName name="pago_com_c1">#REF!</definedName>
    <definedName name="pago_com_c2">#REF!</definedName>
    <definedName name="pago_com_ECA">#REF!</definedName>
    <definedName name="pago_cp_exist">#REF!</definedName>
    <definedName name="Pago_Ctato_Admin">#REF!</definedName>
    <definedName name="pago_CxP">#REF!</definedName>
    <definedName name="pago_der_int">#REF!</definedName>
    <definedName name="pago_div">#REF!</definedName>
    <definedName name="pago_ECA">#REF!</definedName>
    <definedName name="pago_fin_caja">#REF!</definedName>
    <definedName name="Pago_Gts_Anticip">#REF!</definedName>
    <definedName name="pago_i_BC">#REF!</definedName>
    <definedName name="pago_i_BID">#REF!</definedName>
    <definedName name="pago_i_c1">#REF!</definedName>
    <definedName name="pago_i_c2">#REF!</definedName>
    <definedName name="pago_i_der_int">#REF!</definedName>
    <definedName name="pago_i_ECA">#REF!</definedName>
    <definedName name="pago_impto">#REF!</definedName>
    <definedName name="pago_iva">#REF!</definedName>
    <definedName name="pago_oo_lp">#REF!</definedName>
    <definedName name="pago_opc">#REF!</definedName>
    <definedName name="pago_ppm">#REF!</definedName>
    <definedName name="PARANAPANEMA">#REF!</definedName>
    <definedName name="PARC.">#REF!</definedName>
    <definedName name="Particip_Holding">#REF!</definedName>
    <definedName name="Participación">#REF!</definedName>
    <definedName name="Participación_Consorc">#REF!</definedName>
    <definedName name="Participacion_Falcon_I">#REF!</definedName>
    <definedName name="Participacion_Falcon_II">#REF!</definedName>
    <definedName name="Participacion_Falcon_III">#REF!</definedName>
    <definedName name="Participación_RSF">#REF!</definedName>
    <definedName name="Pascual">#REF!</definedName>
    <definedName name="PASSIVO">#REF!</definedName>
    <definedName name="passivo2">#REF!</definedName>
    <definedName name="Payments_per_year">#REF!</definedName>
    <definedName name="PayMerita">#REF!</definedName>
    <definedName name="PayRBTT">#REF!</definedName>
    <definedName name="Payroll">#REF!</definedName>
    <definedName name="PBASE">#REF!</definedName>
    <definedName name="PCASHTAX">#REF!</definedName>
    <definedName name="PCOGS">#REF!</definedName>
    <definedName name="PCONSTANT">#REF!</definedName>
    <definedName name="Pctaje_Apal_Exp">#REF!</definedName>
    <definedName name="Pctaje_Sens_Ctos_Mg">#REF!</definedName>
    <definedName name="Pctaje_Sens_Ing">#REF!</definedName>
    <definedName name="PDEPRECIATION">#REF!</definedName>
    <definedName name="PE">#REF!</definedName>
    <definedName name="pedce">#REF!</definedName>
    <definedName name="PERC_INADIMP">#REF!</definedName>
    <definedName name="perdata">#REF!</definedName>
    <definedName name="PeriodBOY">#REF!</definedName>
    <definedName name="PeriodEOY">#REF!</definedName>
    <definedName name="PeriodEOYValue">#REF!</definedName>
    <definedName name="Periodic_rate">#N/A</definedName>
    <definedName name="periodo">#REF!</definedName>
    <definedName name="Período">#REF!</definedName>
    <definedName name="PEVA">#REF!</definedName>
    <definedName name="PF_Y_PFN">#REF!</definedName>
    <definedName name="PG8A">#REF!</definedName>
    <definedName name="PGROWTH">#REF!</definedName>
    <definedName name="PHISTORICAL">#REF!</definedName>
    <definedName name="PINCREASED">#REF!</definedName>
    <definedName name="PINETOTHER">#REF!</definedName>
    <definedName name="PINETPPE">#REF!</definedName>
    <definedName name="PINTENSITY">#REF!</definedName>
    <definedName name="PINVESTMENT">#REF!</definedName>
    <definedName name="PINVESTYEARS">#REF!</definedName>
    <definedName name="pipito" localSheetId="2" hidden="1">{"'Sheet1'!$A$1:$F$99"}</definedName>
    <definedName name="pipito" hidden="1">{"'Sheet1'!$A$1:$F$99"}</definedName>
    <definedName name="pipito2" localSheetId="2" hidden="1">{"'Sheet1'!$A$1:$F$99"}</definedName>
    <definedName name="pipito2" hidden="1">{"'Sheet1'!$A$1:$F$99"}</definedName>
    <definedName name="PIWORKING">#REF!</definedName>
    <definedName name="PLANILHA">#REF!</definedName>
    <definedName name="PLANILHA_1">#N/A</definedName>
    <definedName name="PLANT_CAPACITY">#REF!</definedName>
    <definedName name="Plant_Exp">#REF!</definedName>
    <definedName name="Plant_Rev">#REF!</definedName>
    <definedName name="PlantMargin">#REF!</definedName>
    <definedName name="PLATT0">#REF!</definedName>
    <definedName name="PLATTR">#REF!</definedName>
    <definedName name="Plazo">#REF!</definedName>
    <definedName name="PMARGIN">#REF!</definedName>
    <definedName name="Pmt_to_use">#REF!</definedName>
    <definedName name="PNETPPE">#REF!</definedName>
    <definedName name="PNOPLAT">#REF!</definedName>
    <definedName name="POTHER">#REF!</definedName>
    <definedName name="PP" hidden="1">#REF!</definedName>
    <definedName name="pp1ce">#REF!</definedName>
    <definedName name="pp1fne">#REF!</definedName>
    <definedName name="pp2ce">#REF!</definedName>
    <definedName name="pp2fne">#REF!</definedName>
    <definedName name="PPA_TERM">#REF!</definedName>
    <definedName name="PPA_TERM_DATE">#REF!</definedName>
    <definedName name="PpaHR">#REF!</definedName>
    <definedName name="PPALCReduction">#REF!</definedName>
    <definedName name="PPALCYear">#REF!</definedName>
    <definedName name="PPE">#REF!</definedName>
    <definedName name="PPE_proyeccion">#REF!</definedName>
    <definedName name="PPED">#REF!</definedName>
    <definedName name="PPEE">#REF!</definedName>
    <definedName name="ppm">#REF!</definedName>
    <definedName name="ppp">#N/A</definedName>
    <definedName name="pppp">#N/A</definedName>
    <definedName name="PPREROIC">#REF!</definedName>
    <definedName name="PR_COST">#REF!</definedName>
    <definedName name="PR_ESC">#REF!</definedName>
    <definedName name="prange">#N/A</definedName>
    <definedName name="prange2">#N/A</definedName>
    <definedName name="prec2">#REF!</definedName>
    <definedName name="prec6">#REF!</definedName>
    <definedName name="prec6sult">#REF!</definedName>
    <definedName name="preccarb">#REF!</definedName>
    <definedName name="Precio_base_carbon">#REF!</definedName>
    <definedName name="Precio_Base_FO">#REF!</definedName>
    <definedName name="PRECOM">#REF!</definedName>
    <definedName name="PREPAdr">#REF!</definedName>
    <definedName name="PRERES">#REF!</definedName>
    <definedName name="PREROIC">#REF!</definedName>
    <definedName name="pressões">#REF!</definedName>
    <definedName name="Presupuesto_de_Inversión">#REF!</definedName>
    <definedName name="PreTaxBookIncome">#REF!</definedName>
    <definedName name="PRICE">#REF!</definedName>
    <definedName name="price_calculated">#REF!</definedName>
    <definedName name="price_estimated">#REF!</definedName>
    <definedName name="price1">#REF!</definedName>
    <definedName name="price2">#REF!</definedName>
    <definedName name="price3">#REF!</definedName>
    <definedName name="price4">#REF!</definedName>
    <definedName name="PRIENC98">#REF!</definedName>
    <definedName name="Principal">#N/A</definedName>
    <definedName name="PRINCIPAL98">#REF!</definedName>
    <definedName name="PRINCIPAL99">#REF!</definedName>
    <definedName name="PRINENC99">#REF!</definedName>
    <definedName name="PRINT">#N/A</definedName>
    <definedName name="Print_Area_MI">#REF!</definedName>
    <definedName name="print_area2">#REF!</definedName>
    <definedName name="Print_fin_stmt">#REF!</definedName>
    <definedName name="print_fin_stmts">#REF!</definedName>
    <definedName name="PRINT_FIN_STMTS_3">#REF!</definedName>
    <definedName name="Print_Titles_MI">#REF!,#REF!</definedName>
    <definedName name="PRINT1">#N/A</definedName>
    <definedName name="PRINT10">#REF!</definedName>
    <definedName name="PRINT10T">#REF!</definedName>
    <definedName name="PRINT2">#REF!</definedName>
    <definedName name="PRINT2T">#REF!</definedName>
    <definedName name="PRINT3">#REF!</definedName>
    <definedName name="PRINT3T">#REF!</definedName>
    <definedName name="PRINT4">#REF!</definedName>
    <definedName name="PRINT4T">#REF!</definedName>
    <definedName name="PRINT5">#REF!</definedName>
    <definedName name="PRINT5T">#REF!</definedName>
    <definedName name="PRINT6">#REF!</definedName>
    <definedName name="PRINT6T">#REF!</definedName>
    <definedName name="PRINT7">#REF!</definedName>
    <definedName name="PRINT7T">#REF!</definedName>
    <definedName name="PRINT8">#REF!</definedName>
    <definedName name="PRINT8T">#REF!</definedName>
    <definedName name="PRINT9">#REF!</definedName>
    <definedName name="print99" localSheetId="2" hidden="1">{#N/A,#N/A,FALSE,"Resid CPRIV";#N/A,#N/A,FALSE,"Comer_CPRIVKsum";#N/A,#N/A,FALSE,"General (2)";#N/A,#N/A,FALSE,"Oficial";#N/A,#N/A,FALSE,"Resumen";#N/A,#N/A,FALSE,"Escenarios"}</definedName>
    <definedName name="print99" hidden="1">{#N/A,#N/A,FALSE,"Resid CPRIV";#N/A,#N/A,FALSE,"Comer_CPRIVKsum";#N/A,#N/A,FALSE,"General (2)";#N/A,#N/A,FALSE,"Oficial";#N/A,#N/A,FALSE,"Resumen";#N/A,#N/A,FALSE,"Escenarios"}</definedName>
    <definedName name="PRINT9T">#REF!</definedName>
    <definedName name="Prof_fee">#REF!</definedName>
    <definedName name="PROIC">#REF!</definedName>
    <definedName name="PROICF">#REF!</definedName>
    <definedName name="PROICYEARS">#REF!</definedName>
    <definedName name="projval">#REF!</definedName>
    <definedName name="Prop_Tax">#REF!</definedName>
    <definedName name="Provincia">#REF!</definedName>
    <definedName name="Proyeccion">#REF!</definedName>
    <definedName name="Proyeccionn">#REF!</definedName>
    <definedName name="Prueba">#REF!</definedName>
    <definedName name="PSG_A">#REF!</definedName>
    <definedName name="ptmo_BC">#REF!</definedName>
    <definedName name="ptmo_BID">#REF!</definedName>
    <definedName name="ptmo_c1">#REF!</definedName>
    <definedName name="ptmo_c2">#REF!</definedName>
    <definedName name="ptmo_der_int">#REF!</definedName>
    <definedName name="ptmo_deudores_lp">#REF!</definedName>
    <definedName name="ptmo_ECA">#REF!</definedName>
    <definedName name="ptmo_exist">#REF!</definedName>
    <definedName name="ptmo_oo_lp">#REF!</definedName>
    <definedName name="ptmo_opc">#REF!</definedName>
    <definedName name="PTURNOVER">#REF!</definedName>
    <definedName name="Puerto_Rico_income_tax_rate">#REF!</definedName>
    <definedName name="Puerto_Rico_mortgage_tax_switch">#REF!</definedName>
    <definedName name="Puerto_Rico_withholding_tax_rate">#REF!</definedName>
    <definedName name="PURCHASE_DATE">#REF!</definedName>
    <definedName name="PWORKING">#REF!</definedName>
    <definedName name="PY_Accounts_Payable">#REF!</definedName>
    <definedName name="PY_Accounts_Receivable">#REF!</definedName>
    <definedName name="PY_Cash">#REF!</definedName>
    <definedName name="PY_Common_Equity">#REF!</definedName>
    <definedName name="PY_Deferred_Income_Taxes">#REF!</definedName>
    <definedName name="PY_Intercompany_Accounts_Receivable">#REF!</definedName>
    <definedName name="PY_Inventory">#REF!</definedName>
    <definedName name="PY_Marketable_Sec">#REF!</definedName>
    <definedName name="PY_Other_Curr_Assets">#REF!</definedName>
    <definedName name="PY_Preferred_Stock">#REF!</definedName>
    <definedName name="PY_Retained_Earnings">#REF!</definedName>
    <definedName name="py_share_equity">#REF!</definedName>
    <definedName name="PY_Tangible_Assets">#REF!</definedName>
    <definedName name="Q">#REF!</definedName>
    <definedName name="Q___EXCEL_EXPORT_OF_COA">#REF!</definedName>
    <definedName name="qq">#N/A</definedName>
    <definedName name="qqqq" localSheetId="2" hidden="1">{#N/A,#N/A,FALSE,"DailyOutage"}</definedName>
    <definedName name="qqqq" hidden="1">{#N/A,#N/A,FALSE,"DailyOutage"}</definedName>
    <definedName name="qqqqqq">#REF!</definedName>
    <definedName name="QUADRO">#REF!</definedName>
    <definedName name="qzqzqz10">#REF!</definedName>
    <definedName name="qzqzqz11">#REF!</definedName>
    <definedName name="qzqzqz12">#REF!</definedName>
    <definedName name="qzqzqz13">#REF!</definedName>
    <definedName name="qzqzqz14">#REF!</definedName>
    <definedName name="qzqzqz15">#REF!</definedName>
    <definedName name="qzqzqz16">#REF!</definedName>
    <definedName name="qzqzqz17">#REF!</definedName>
    <definedName name="qzqzqz18">#REF!</definedName>
    <definedName name="qzqzqz19">#REF!</definedName>
    <definedName name="qzqzqz20">#REF!</definedName>
    <definedName name="qzqzqz21">#REF!</definedName>
    <definedName name="qzqzqz22">#REF!</definedName>
    <definedName name="qzqzqz23">#REF!</definedName>
    <definedName name="qzqzqz24">#REF!</definedName>
    <definedName name="qzqzqz25">#REF!</definedName>
    <definedName name="qzqzqz26">#REF!</definedName>
    <definedName name="qzqzqz27">#REF!</definedName>
    <definedName name="qzqzqz28">#REF!</definedName>
    <definedName name="qzqzqz29">#REF!</definedName>
    <definedName name="qzqzqz30">#REF!</definedName>
    <definedName name="qzqzqz31">#REF!</definedName>
    <definedName name="qzqzqz32">#REF!</definedName>
    <definedName name="qzqzqz6">#REF!</definedName>
    <definedName name="qzqzqz7">#REF!</definedName>
    <definedName name="qzqzqz8">#REF!</definedName>
    <definedName name="qzqzqz9">#REF!</definedName>
    <definedName name="R_">#REF!</definedName>
    <definedName name="R_Dda_Parim_Objetivo">#REF!</definedName>
    <definedName name="R_Deuda_Patrim">#REF!</definedName>
    <definedName name="RAM">#REF!</definedName>
    <definedName name="RATE">#REF!</definedName>
    <definedName name="rate_share">#REF!</definedName>
    <definedName name="ratioopco">#REF!</definedName>
    <definedName name="ratios">#REF!</definedName>
    <definedName name="Razón_Deuda_Patrimonio_Objetivo">#REF!</definedName>
    <definedName name="RAZON_SOCIAL">#REF!</definedName>
    <definedName name="RBORDER">#REF!</definedName>
    <definedName name="rcat1">#REF!</definedName>
    <definedName name="rcat2">#REF!</definedName>
    <definedName name="RCN">#REF!</definedName>
    <definedName name="RCNLD">#REF!</definedName>
    <definedName name="RCNW">#REF!</definedName>
    <definedName name="RE">#REF!</definedName>
    <definedName name="Receita">#REF!</definedName>
    <definedName name="RECEITA1">#REF!</definedName>
    <definedName name="receita2">#REF!</definedName>
    <definedName name="receita3">#REF!</definedName>
    <definedName name="receita4">#REF!</definedName>
    <definedName name="receita5">#REF!</definedName>
    <definedName name="receita6">#REF!</definedName>
    <definedName name="receita7">#REF!</definedName>
    <definedName name="receita8">#REF!</definedName>
    <definedName name="RECONC">#REF!</definedName>
    <definedName name="recup_depositos">#REF!</definedName>
    <definedName name="REF">#REF!</definedName>
    <definedName name="Renato">#REF!</definedName>
    <definedName name="reneg_furnas1">#REF!</definedName>
    <definedName name="reneg_furnas2">#REF!</definedName>
    <definedName name="renta">#REF!</definedName>
    <definedName name="REPASSE">#REF!</definedName>
    <definedName name="Repayment_Flag">#REF!</definedName>
    <definedName name="report99" localSheetId="2" hidden="1">{"Rep 1",#N/A,FALSE,"Reports";"Rep 2",#N/A,FALSE,"Reports";"Rep 3",#N/A,FALSE,"Reports";"Rep 4",#N/A,FALSE,"Reports"}</definedName>
    <definedName name="report99" hidden="1">{"Rep 1",#N/A,FALSE,"Reports";"Rep 2",#N/A,FALSE,"Reports";"Rep 3",#N/A,FALSE,"Reports";"Rep 4",#N/A,FALSE,"Reports"}</definedName>
    <definedName name="ReportingCurrency">#REF!</definedName>
    <definedName name="ReportingLevel">#REF!</definedName>
    <definedName name="RES_1">#REF!</definedName>
    <definedName name="res_no_op">#REF!</definedName>
    <definedName name="res_op">#REF!</definedName>
    <definedName name="Reserva_Operativa">#REF!</definedName>
    <definedName name="resid1">#REF!</definedName>
    <definedName name="resid2">#REF!</definedName>
    <definedName name="RESINTRATE">#N/A</definedName>
    <definedName name="RESULTADO">#REF!</definedName>
    <definedName name="Resultados">#REF!</definedName>
    <definedName name="RESULTS">#REF!</definedName>
    <definedName name="resumen">#REF!</definedName>
    <definedName name="Ret_Nom_Inv_Temp">#REF!</definedName>
    <definedName name="Retiro_act_fijo">#REF!</definedName>
    <definedName name="Retiro_oa">#REF!</definedName>
    <definedName name="Retiro_terreno">#REF!</definedName>
    <definedName name="retiros_cap">#REF!</definedName>
    <definedName name="Reval_Deval">#REF!</definedName>
    <definedName name="REVAPRACT">#REF!</definedName>
    <definedName name="REVAPRBUD">#REF!</definedName>
    <definedName name="REVASSUMPS">"$A$56"</definedName>
    <definedName name="REVAUGACT">#REF!</definedName>
    <definedName name="REVAUGBUD">#REF!</definedName>
    <definedName name="REVDECACT">#REF!</definedName>
    <definedName name="REVDECBUD">#REF!</definedName>
    <definedName name="Revenue">#REF!</definedName>
    <definedName name="REVFEBACT">#REF!</definedName>
    <definedName name="REVFEBBUD">#REF!</definedName>
    <definedName name="Revised_EPC_schedule_switch">#REF!</definedName>
    <definedName name="REVJANACT">#REF!</definedName>
    <definedName name="REVJANBUD">#REF!</definedName>
    <definedName name="REVJULACT">#REF!</definedName>
    <definedName name="REVJULBUD">#REF!</definedName>
    <definedName name="REVJUNACT">#REF!</definedName>
    <definedName name="REVJUNBUD">#REF!</definedName>
    <definedName name="REVMARACT">#REF!</definedName>
    <definedName name="REVMARBUD">#REF!</definedName>
    <definedName name="REVMAYACT">#REF!</definedName>
    <definedName name="REVMAYBUD">#REF!</definedName>
    <definedName name="REVNOVACT">#REF!</definedName>
    <definedName name="REVNOVBUD">#REF!</definedName>
    <definedName name="REVOCTACT">#REF!</definedName>
    <definedName name="REVOCTBUD">#REF!</definedName>
    <definedName name="REVSEPACT">#REF!</definedName>
    <definedName name="REVSEPBUD">#REF!</definedName>
    <definedName name="RNC">#REF!</definedName>
    <definedName name="roic">#REF!</definedName>
    <definedName name="roic_print">#REF!</definedName>
    <definedName name="ROICF">#REF!</definedName>
    <definedName name="ROICYEARS">#REF!</definedName>
    <definedName name="RP___101">#REF!</definedName>
    <definedName name="RP_110">#REF!</definedName>
    <definedName name="RRROIC">#REF!</definedName>
    <definedName name="rrrr">#N/A</definedName>
    <definedName name="rs_dep">#REF!</definedName>
    <definedName name="RTREE">#REF!</definedName>
    <definedName name="RU_AES_America">#REF!</definedName>
    <definedName name="rupee_depreciation">#REF!</definedName>
    <definedName name="rural1">#REF!</definedName>
    <definedName name="s" localSheetId="2">{#N/A,#N/A,FALSE,"Aging Summary";#N/A,#N/A,FALSE,"Ratio Analysis";#N/A,#N/A,FALSE,"Test 120 Day Accts";#N/A,#N/A,FALSE,"Tickmarks"}</definedName>
    <definedName name="s">{#N/A,#N/A,FALSE,"Aging Summary";#N/A,#N/A,FALSE,"Ratio Analysis";#N/A,#N/A,FALSE,"Test 120 Day Accts";#N/A,#N/A,FALSE,"Tickmarks"}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>#REF!</definedName>
    <definedName name="SAD">#REF!</definedName>
    <definedName name="sads" hidden="1">#REF!</definedName>
    <definedName name="SAIDA">#REF!</definedName>
    <definedName name="SAIDA_ATRASO">#REF!</definedName>
    <definedName name="saidas">#REF!</definedName>
    <definedName name="saldo_inic_caja">#REF!</definedName>
    <definedName name="SALDODÍVIDA">#REF!</definedName>
    <definedName name="SALDOMÊS">#REF!</definedName>
    <definedName name="sales1">#REF!</definedName>
    <definedName name="sales2">#REF!</definedName>
    <definedName name="SAPBEXhrIndnt" hidden="1">"Wide"</definedName>
    <definedName name="SAPCrosstab1">#REF!</definedName>
    <definedName name="SAPsysID" hidden="1">"708C5W7SBKP804JT78WJ0JNKI"</definedName>
    <definedName name="SAPwbID" hidden="1">"ARS"</definedName>
    <definedName name="Scale">#REF!</definedName>
    <definedName name="SCAPFACT">#N/A</definedName>
    <definedName name="Scene">#REF!</definedName>
    <definedName name="Scrub_Cost_Esc">#REF!</definedName>
    <definedName name="SDCFSDDS">#REF!</definedName>
    <definedName name="sdfsdf" localSheetId="2" hidden="1">{#N/A,#N/A,FALSE,"Aging Summary";#N/A,#N/A,FALSE,"Ratio Analysis";#N/A,#N/A,FALSE,"Test 120 Day Accts";#N/A,#N/A,FALSE,"Tickmarks"}</definedName>
    <definedName name="sdfsdf" hidden="1">{#N/A,#N/A,FALSE,"Aging Summary";#N/A,#N/A,FALSE,"Ratio Analysis";#N/A,#N/A,FALSE,"Test 120 Day Accts";#N/A,#N/A,FALSE,"Tickmarks"}</definedName>
    <definedName name="sdgdffsdafsd" localSheetId="2" hidden="1">{#N/A,#N/A,FALSE,"Aging Summary";#N/A,#N/A,FALSE,"Ratio Analysis";#N/A,#N/A,FALSE,"Test 120 Day Accts";#N/A,#N/A,FALSE,"Tickmarks"}</definedName>
    <definedName name="sdgdffsdafsd" hidden="1">{#N/A,#N/A,FALSE,"Aging Summary";#N/A,#N/A,FALSE,"Ratio Analysis";#N/A,#N/A,FALSE,"Test 120 Day Accts";#N/A,#N/A,FALSE,"Tickmarks"}</definedName>
    <definedName name="SDInt">#REF!</definedName>
    <definedName name="sdsd">#REF!</definedName>
    <definedName name="SDTerm">#REF!</definedName>
    <definedName name="Sector_BArrio_Urb">#REF!</definedName>
    <definedName name="Seleccion_salida">#REF!</definedName>
    <definedName name="sencount" hidden="1">1</definedName>
    <definedName name="SenInt">#REF!</definedName>
    <definedName name="SenPrinPmt">#REF!</definedName>
    <definedName name="Sensitivity_fuel_cost">#REF!</definedName>
    <definedName name="Sensitivity_interest_rate">#REF!</definedName>
    <definedName name="SEP">#REF!</definedName>
    <definedName name="SEPFC">#REF!</definedName>
    <definedName name="SEPGOI">#REF!</definedName>
    <definedName name="SEPIBIT">#REF!</definedName>
    <definedName name="SepL3">#REF!</definedName>
    <definedName name="SepL4">#REF!</definedName>
    <definedName name="SepL5">#REF!</definedName>
    <definedName name="SepNI1">#REF!</definedName>
    <definedName name="SepNI2">#REF!</definedName>
    <definedName name="SepNI3">#REF!</definedName>
    <definedName name="SepNI4">#REF!</definedName>
    <definedName name="SepNI5">#REF!</definedName>
    <definedName name="SEPOR">#REF!</definedName>
    <definedName name="September_Days">#REF!</definedName>
    <definedName name="SeptHR">#REF!</definedName>
    <definedName name="SEPVAR">#REF!</definedName>
    <definedName name="SEPYTD">#REF!</definedName>
    <definedName name="SERVICO">#REF!</definedName>
    <definedName name="SET">#REF!</definedName>
    <definedName name="set_97">#REF!</definedName>
    <definedName name="SET_98">#REF!</definedName>
    <definedName name="sfdfdsfdsf">#REF!</definedName>
    <definedName name="SG_A">#REF!</definedName>
    <definedName name="SHARES">#REF!</definedName>
    <definedName name="SHIPPING">#REF!</definedName>
    <definedName name="SHIT">#REF!</definedName>
    <definedName name="si_cxc">#REF!</definedName>
    <definedName name="Siglas">#REF!</definedName>
    <definedName name="SoilRemediation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0.8</definedName>
    <definedName name="spgtce">#REF!</definedName>
    <definedName name="SPOT_ESC">#REF!</definedName>
    <definedName name="SPOT_PRICE">#REF!</definedName>
    <definedName name="spvapce">#REF!</definedName>
    <definedName name="spvapfne">#REF!</definedName>
    <definedName name="ssss">#N/A</definedName>
    <definedName name="STAND_COST">#REF!</definedName>
    <definedName name="STAND_ESC">#REF!</definedName>
    <definedName name="Start">#REF!</definedName>
    <definedName name="staterate">#REF!</definedName>
    <definedName name="StateTax">#REF!</definedName>
    <definedName name="StatLimitations">#REF!</definedName>
    <definedName name="STDtoLTD">#REF!</definedName>
    <definedName name="STDyear">#REF!</definedName>
    <definedName name="STEAM_AMOUNT">#REF!</definedName>
    <definedName name="STEAM_ESC">#REF!</definedName>
    <definedName name="STEAM_PRICE">#REF!</definedName>
    <definedName name="STOCKOP">#REF!</definedName>
    <definedName name="stub">#REF!</definedName>
    <definedName name="SUB_COST">#REF!</definedName>
    <definedName name="SUB_ESC">#REF!</definedName>
    <definedName name="subdebtratio">#REF!</definedName>
    <definedName name="sultanace">#REF!</definedName>
    <definedName name="sultanafne">#REF!</definedName>
    <definedName name="Sum_Print_Area">#REF!</definedName>
    <definedName name="Sum_Print_Titles">#REF!,#REF!</definedName>
    <definedName name="SumClass">#REF!</definedName>
    <definedName name="SummerHR">#REF!</definedName>
    <definedName name="SUP_CALC">#REF!</definedName>
    <definedName name="supply3">#REF!</definedName>
    <definedName name="SwapRate">#REF!</definedName>
    <definedName name="SWITCH">#REF!</definedName>
    <definedName name="SWITCHLEFT">#REF!</definedName>
    <definedName name="SWITCHTOP">#REF!</definedName>
    <definedName name="TA">#REF!</definedName>
    <definedName name="TAB">#REF!</definedName>
    <definedName name="tab_ccc">#REF!</definedName>
    <definedName name="tab_ecf">#REF!</definedName>
    <definedName name="tab_furnas">#REF!</definedName>
    <definedName name="tab_furnas1">#REF!</definedName>
    <definedName name="TAB_PERIODO">#REF!</definedName>
    <definedName name="tab_rgr">#REF!</definedName>
    <definedName name="tab_rgr2">#REF!</definedName>
    <definedName name="tab_sd">#REF!</definedName>
    <definedName name="tab_sd_retrati">#REF!</definedName>
    <definedName name="TABATRASO">#N/A</definedName>
    <definedName name="TABBTN">#REF!</definedName>
    <definedName name="TABELA">#REF!</definedName>
    <definedName name="TABL6.1">#REF!</definedName>
    <definedName name="targetirr">#REF!</definedName>
    <definedName name="Tariff">#REF!</definedName>
    <definedName name="Tariff_1">#REF!</definedName>
    <definedName name="Tariff_2">#REF!</definedName>
    <definedName name="Tariff_3">#REF!</definedName>
    <definedName name="tariff1">#REF!</definedName>
    <definedName name="tariffs1">#REF!</definedName>
    <definedName name="tariffs2">#REF!</definedName>
    <definedName name="TariffTbl">#REF!</definedName>
    <definedName name="tasa">#REF!</definedName>
    <definedName name="Tasa_1">#REF!</definedName>
    <definedName name="Tasa_Arancel">#REF!</definedName>
    <definedName name="tasa_cxc">#REF!</definedName>
    <definedName name="tasa_dcto_año_real">#REF!</definedName>
    <definedName name="tasa_dcto_mens">#REF!</definedName>
    <definedName name="tasa_dep">#REF!</definedName>
    <definedName name="Tasa_Dep_Categ1">#REF!</definedName>
    <definedName name="Tasa_Dep_Categ2">#REF!</definedName>
    <definedName name="Tasa_Dep_Categ3">#REF!</definedName>
    <definedName name="tasa_depositos">#REF!</definedName>
    <definedName name="tasa_div">#REF!</definedName>
    <definedName name="tasa_exist">#REF!</definedName>
    <definedName name="tasa_fin_caja">#REF!</definedName>
    <definedName name="tasa_i_der">#REF!</definedName>
    <definedName name="Tasa_I_Real_Financ">#REF!</definedName>
    <definedName name="Tasa_Imp_Renta">#REF!</definedName>
    <definedName name="tasa_impto">#REF!</definedName>
    <definedName name="Tasa_IVA">#REF!</definedName>
    <definedName name="Tasa_oficial">#REF!</definedName>
    <definedName name="Tasa_Oper_Tech_Fee">#REF!</definedName>
    <definedName name="tasa_ppm">#REF!</definedName>
    <definedName name="Tasa_Rte_Fte">#REF!</definedName>
    <definedName name="tasa2">#REF!</definedName>
    <definedName name="tasa9">#REF!</definedName>
    <definedName name="tasar">#REF!</definedName>
    <definedName name="TAX">#N/A</definedName>
    <definedName name="TAX_BASE">#REF!</definedName>
    <definedName name="TAX_DURATION">#REF!</definedName>
    <definedName name="TAX_RATE">#REF!</definedName>
    <definedName name="TAXA_JUROS">#REF!</definedName>
    <definedName name="TaxDepBase">#REF!</definedName>
    <definedName name="TAXFLOW">#REF!</definedName>
    <definedName name="TAXFLOWLEFT">#REF!</definedName>
    <definedName name="TAXFLOWTOP">#REF!</definedName>
    <definedName name="TaxManager">#REF!</definedName>
    <definedName name="TAXRATE">#REF!</definedName>
    <definedName name="TaxRateBOY">#REF!</definedName>
    <definedName name="TaxRateCY">#REF!</definedName>
    <definedName name="TaxRateEOY">#REF!</definedName>
    <definedName name="TblBoydSpot">#REF!</definedName>
    <definedName name="TblHeatContent">#REF!</definedName>
    <definedName name="TC">#REF!</definedName>
    <definedName name="tdm">#REF!</definedName>
    <definedName name="Telefono">#REF!</definedName>
    <definedName name="Temporal">#REF!</definedName>
    <definedName name="TemporaryDifferencesCy">#REF!</definedName>
    <definedName name="TemporaryDifferencesEOY">#REF!</definedName>
    <definedName name="TemporaryDifferencesUSDEOY">#REF!</definedName>
    <definedName name="tenor">#REF!</definedName>
    <definedName name="Term_in_years">#REF!</definedName>
    <definedName name="TERMINAL_DATE">#REF!</definedName>
    <definedName name="terrenos">#REF!</definedName>
    <definedName name="test" localSheetId="2" hidden="1">{#N/A,#N/A,FALSE,"Aging Summary";#N/A,#N/A,FALSE,"Ratio Analysis";#N/A,#N/A,FALSE,"Test 120 Day Accts";#N/A,#N/A,FALSE,"Tickmarks"}</definedName>
    <definedName name="test" hidden="1">{#N/A,#N/A,FALSE,"Aging Summary";#N/A,#N/A,FALSE,"Ratio Analysis";#N/A,#N/A,FALSE,"Test 120 Day Accts";#N/A,#N/A,FALSE,"Tickmarks"}</definedName>
    <definedName name="TEST_CASE_REDUCTIONS">#REF!</definedName>
    <definedName name="TEST_CASE_SALES_MIX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e">#REF!</definedName>
    <definedName name="TESTKEYS">#REF!</definedName>
    <definedName name="TESTVKEY">#REF!</definedName>
    <definedName name="TextRefCopy1">#REF!</definedName>
    <definedName name="TextRefCopy10">#REF!</definedName>
    <definedName name="TextRefCopy102">#REF!</definedName>
    <definedName name="TextRefCopy103">#REF!</definedName>
    <definedName name="TextRefCopy107">#REF!</definedName>
    <definedName name="TextRefCopy108">#REF!</definedName>
    <definedName name="TextRefCopy11">#REF!</definedName>
    <definedName name="TextRefCopy12">#REF!</definedName>
    <definedName name="TextRefCopy124">#REF!</definedName>
    <definedName name="TextRefCopy125">#REF!</definedName>
    <definedName name="TextRefCopy128">#REF!</definedName>
    <definedName name="TextRefCopy13">#REF!</definedName>
    <definedName name="TextRefCopy135">#REF!</definedName>
    <definedName name="TextRefCopy136">#REF!</definedName>
    <definedName name="TextRefCopy139">#REF!</definedName>
    <definedName name="TextRefCopy14">#REF!</definedName>
    <definedName name="TextRefCopy142">#REF!</definedName>
    <definedName name="TextRefCopy15">#REF!</definedName>
    <definedName name="TextRefCopy16">#REF!</definedName>
    <definedName name="TextRefCopy164">#REF!</definedName>
    <definedName name="TextRefCopy166">#REF!</definedName>
    <definedName name="TextRefCopy168">#REF!</definedName>
    <definedName name="TextRefCopy17">#REF!</definedName>
    <definedName name="TextRefCopy170">#REF!</definedName>
    <definedName name="TextRefCopy172">#REF!</definedName>
    <definedName name="TextRefCopy174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8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9">#REF!</definedName>
    <definedName name="TextRefCopy5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6">#REF!</definedName>
    <definedName name="TextRefCopy67">#REF!</definedName>
    <definedName name="TextRefCopy69">#REF!</definedName>
    <definedName name="TextRefCopy7">#REF!</definedName>
    <definedName name="TextRefCopy71">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#REF!</definedName>
    <definedName name="TextRefCopy79">#REF!</definedName>
    <definedName name="TextRefCopy8">#REF!</definedName>
    <definedName name="TextRefCopy80">#REF!</definedName>
    <definedName name="TextRefCopy81">#REF!</definedName>
    <definedName name="TextRefCopy82">#REF!</definedName>
    <definedName name="TextRefCopy83">#REF!</definedName>
    <definedName name="TextRefCopy84">#REF!</definedName>
    <definedName name="TextRefCopy85">#REF!</definedName>
    <definedName name="TextRefCopy86">#REF!</definedName>
    <definedName name="TextRefCopy87">#REF!</definedName>
    <definedName name="TextRefCopy88">#REF!</definedName>
    <definedName name="TextRefCopy89">#REF!</definedName>
    <definedName name="TextRefCopy9">#REF!</definedName>
    <definedName name="TextRefCopy90">#REF!</definedName>
    <definedName name="TextRefCopy91">#REF!</definedName>
    <definedName name="TextRefCopy92">#REF!</definedName>
    <definedName name="TextRefCopy93">#REF!</definedName>
    <definedName name="TextRefCopy96">#REF!</definedName>
    <definedName name="TextRefCopy97">#REF!</definedName>
    <definedName name="TextRefCopyRangeCount" hidden="1">25</definedName>
    <definedName name="TG_PETROLEO">#REF!</definedName>
    <definedName name="Tiempos_RSF">#REF!</definedName>
    <definedName name="TIETE">#REF!</definedName>
    <definedName name="title">#REF!</definedName>
    <definedName name="title1">#REF!</definedName>
    <definedName name="titles">#REF!</definedName>
    <definedName name="_xlnm.Print_Titles" localSheetId="2">'Aplic Financieras Feb 26'!$1:$14</definedName>
    <definedName name="_xlnm.Print_Titles" localSheetId="0">'Detalle de ejecución-Feb 2026'!$1:$11</definedName>
    <definedName name="_xlnm.Print_Titles" localSheetId="1">'Formato de presentación-Feb 26'!$1:$14</definedName>
    <definedName name="_xlnm.Print_Titles">#REF!</definedName>
    <definedName name="TOT">#REF!</definedName>
    <definedName name="Tot_Dep_Tribut">#REF!</definedName>
    <definedName name="total_act_circ">#REF!</definedName>
    <definedName name="total_act_fijo">#REF!</definedName>
    <definedName name="Total_capital_cost">#REF!</definedName>
    <definedName name="total_otros_activos">#REF!</definedName>
    <definedName name="total_pas_circ">#REF!</definedName>
    <definedName name="total_pas_lp">#REF!</definedName>
    <definedName name="total_pat">#REF!</definedName>
    <definedName name="Total_payments">#N/A</definedName>
    <definedName name="TotalCV">#REF!</definedName>
    <definedName name="TotalPen">#REF!</definedName>
    <definedName name="TotCapEx">#REF!</definedName>
    <definedName name="TotGen">#REF!</definedName>
    <definedName name="TP">#REF!</definedName>
    <definedName name="Tranche_1">#REF!</definedName>
    <definedName name="Tranche_2">#REF!</definedName>
    <definedName name="Tranche_3">#REF!</definedName>
    <definedName name="TRANCHE1">#REF!</definedName>
    <definedName name="TRANCHE1LEFT">#REF!</definedName>
    <definedName name="TRANCHE1TOP">#REF!</definedName>
    <definedName name="TRANCHE2">#REF!</definedName>
    <definedName name="TRANCHE2LEFT">#REF!</definedName>
    <definedName name="TRANCHE2TOP">#REF!</definedName>
    <definedName name="TRANCHE3">#REF!</definedName>
    <definedName name="TRANCHE3LEFT">#REF!</definedName>
    <definedName name="TRANCHE3TOP">#REF!</definedName>
    <definedName name="TRANCHEI">#REF!</definedName>
    <definedName name="TRANCHEITOP">#REF!</definedName>
    <definedName name="TRANCHILEFT">#REF!</definedName>
    <definedName name="transpManz">#REF!</definedName>
    <definedName name="Transppe">#REF!</definedName>
    <definedName name="transpPed">#REF!</definedName>
    <definedName name="TREE_INVEST">#REF!</definedName>
    <definedName name="Trends">#REF!</definedName>
    <definedName name="TRIMESTRE_May_98_Jul_98">#REF!</definedName>
    <definedName name="ttt" localSheetId="2">{#N/A,#N/A,TRUE,"AYEPER.XLS"}</definedName>
    <definedName name="ttt">{#N/A,#N/A,TRUE,"AYEPER.XLS"}</definedName>
    <definedName name="TURNOVER">#REF!</definedName>
    <definedName name="turnover1">#REF!</definedName>
    <definedName name="TV_CARBÓN">#REF!</definedName>
    <definedName name="TV_PETROLEO">#REF!</definedName>
    <definedName name="TXNTot">#REF!</definedName>
    <definedName name="TXTot">#REF!</definedName>
    <definedName name="ua_impto">#REF!</definedName>
    <definedName name="unhide">#REF!</definedName>
    <definedName name="Unit_sw">#REF!</definedName>
    <definedName name="UnitVarExp">#REF!</definedName>
    <definedName name="UNLEVERED_DISCOUNT_RATE">#REF!</definedName>
    <definedName name="Unlevered_NPV">#REF!</definedName>
    <definedName name="USDLibor">#REF!</definedName>
    <definedName name="usgaap">#REF!</definedName>
    <definedName name="ut_ret">#REF!</definedName>
    <definedName name="ut_vta_af">#REF!</definedName>
    <definedName name="utilidad">#REF!</definedName>
    <definedName name="Utilities">#REF!</definedName>
    <definedName name="V_Util_Edificios">#REF!</definedName>
    <definedName name="V_Util_Eq_Electromec">#REF!</definedName>
    <definedName name="V_Util_Eq_Ofic_Vehic">#REF!</definedName>
    <definedName name="V_util_Mes_EEOOVV">#REF!</definedName>
    <definedName name="V_util_Mes_Electromec">#REF!</definedName>
    <definedName name="V_util_Mes_OOCC">#REF!</definedName>
    <definedName name="V_Util_Ob_Civ">#REF!</definedName>
    <definedName name="Vac_CDE">#REF!</definedName>
    <definedName name="VAL_SUM">#REF!</definedName>
    <definedName name="Valor_Comisión">#REF!</definedName>
    <definedName name="Valor_Comisión_2__CREP">#REF!</definedName>
    <definedName name="Valor_Comisión1">#REF!</definedName>
    <definedName name="Valor_Flujo_Act">#REF!</definedName>
    <definedName name="Valor_Inic_Activo_Fijo">#REF!</definedName>
    <definedName name="Valor_inic_caja">#REF!</definedName>
    <definedName name="Valor_Inic_Edificios">#REF!</definedName>
    <definedName name="Valor_Inic_Electromec">#REF!</definedName>
    <definedName name="Valor_Inic_Eq_Ofic_Vehic">#REF!</definedName>
    <definedName name="Valor_Inic_Existen">#REF!</definedName>
    <definedName name="Valor_Inic_Ob_Civ">#REF!</definedName>
    <definedName name="Valor_Inic_Pasivo1">#REF!</definedName>
    <definedName name="Valor_Inic_Pasivo2">#REF!</definedName>
    <definedName name="Valor_Inic_Terrenos">#REF!</definedName>
    <definedName name="Valor_inicial_del_Patrimonio">#REF!</definedName>
    <definedName name="valuation">#REF!</definedName>
    <definedName name="VALUE">#REF!</definedName>
    <definedName name="var_dolar">#REF!</definedName>
    <definedName name="VarEsc">#REF!</definedName>
    <definedName name="VarFee">#REF!</definedName>
    <definedName name="varoandmcost">#REF!</definedName>
    <definedName name="VAT">#REF!</definedName>
    <definedName name="VEHICULOS">#REF!</definedName>
    <definedName name="VENC">#REF!</definedName>
    <definedName name="Ventas">#REF!</definedName>
    <definedName name="VERSION">#REF!</definedName>
    <definedName name="VEVA">#REF!</definedName>
    <definedName name="VSA">#REF!</definedName>
    <definedName name="VSP">#REF!</definedName>
    <definedName name="vta_af">#REF!</definedName>
    <definedName name="vta_o_inv">#REF!</definedName>
    <definedName name="vtas_o_act_circ">#REF!</definedName>
    <definedName name="vts_cred">#REF!</definedName>
    <definedName name="vvv">#REF!</definedName>
    <definedName name="vvvbn">#REF!</definedName>
    <definedName name="w">#REF!</definedName>
    <definedName name="WACC">#REF!</definedName>
    <definedName name="wacdebt">#REF!</definedName>
    <definedName name="Wage_Esc">#REF!</definedName>
    <definedName name="whtonds">#REF!</definedName>
    <definedName name="WinterHR">#REF!</definedName>
    <definedName name="WORKING">#REF!</definedName>
    <definedName name="wrn.AESreport.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nnual._.Report." localSheetId="2" hidden="1">{"ARPandL",#N/A,FALSE,"Report Annual";"ARCashflow",#N/A,FALSE,"Report Annual";"ARBalanceSheet",#N/A,FALSE,"Report Annual";"ARRatios",#N/A,FALSE,"Report Annual"}</definedName>
    <definedName name="wrn.Annual._.Report." hidden="1">{"ARPandL",#N/A,FALSE,"Report Annual";"ARCashflow",#N/A,FALSE,"Report Annual";"ARBalanceSheet",#N/A,FALSE,"Report Annual";"ARRatios",#N/A,FALSE,"Report Annual"}</definedName>
    <definedName name="wrn.balance." localSheetId="2" hidden="1">{"balance",#N/A,TRUE,"Balance Energético de pèrdidas";"tecnicas y no tecnicas",#N/A,TRUE,"Pérdidas contra presupuesto";"evolucion",#N/A,TRUE,"Evolucion de las perdidas";"movil",#N/A,TRUE,"año móvil"}</definedName>
    <definedName name="wrn.balance." hidden="1">{"balance",#N/A,TRUE,"Balance Energético de pèrdidas";"tecnicas y no tecnicas",#N/A,TRUE,"Pérdidas contra presupuesto";"evolucion",#N/A,TRUE,"Evolucion de las perdidas";"movil",#N/A,TRUE,"año móvil"}</definedName>
    <definedName name="wrn.Calculations." localSheetId="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oastal._.Technology._.Dominicana." localSheetId="2" hidden="1">{#N/A,#N/A,FALSE,"DailyOutage"}</definedName>
    <definedName name="wrn.Coastal._.Technology._.Dominicana." hidden="1">{#N/A,#N/A,FALSE,"DailyOutage"}</definedName>
    <definedName name="wrn.Finance." localSheetId="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LUJO._.CAJA." localSheetId="2" hidden="1">{"FLUJO DE CAJA",#N/A,FALSE,"Hoja1";"ANEXOS FLUJO",#N/A,FALSE,"Hoja1"}</definedName>
    <definedName name="wrn.FLUJO._.CAJA." hidden="1">{"FLUJO DE CAJA",#N/A,FALSE,"Hoja1";"ANEXOS FLUJO",#N/A,FALSE,"Hoja1"}</definedName>
    <definedName name="wrn.GANANCIAS._.Y._.PERDIDAS." localSheetId="2" hidden="1">{"GAN.Y PERD.RESUMIDO",#N/A,FALSE,"Hoja1";"GAN.Y PERD.DETALLADO",#N/A,FALSE,"Hoja1"}</definedName>
    <definedName name="wrn.GANANCIAS._.Y._.PERDIDAS." hidden="1">{"GAN.Y PERD.RESUMIDO",#N/A,FALSE,"Hoja1";"GAN.Y PERD.DETALLADO",#N/A,FALSE,"Hoja1"}</definedName>
    <definedName name="wrn.Gráficos." localSheetId="2" hidden="1">{#N/A,#N/A,TRUE,"AYEPER.XLS"}</definedName>
    <definedName name="wrn.Gráficos." hidden="1">{#N/A,#N/A,TRUE,"AYEPER.XLS"}</definedName>
    <definedName name="wrn.Inputs." localSheetId="2" hidden="1">{"Inputs 1","Base",FALSE,"INPUTS";"Inputs 2","Base",FALSE,"INPUTS";"Inputs 3","Base",FALSE,"INPUTS";"Inputs 4","Base",FALSE,"INPUTS";"Inputs 5","Base",FALSE,"INPUTS"}</definedName>
    <definedName name="wrn.Inputs." hidden="1">{"Inputs 1","Base",FALSE,"INPUTS";"Inputs 2","Base",FALSE,"INPUTS";"Inputs 3","Base",FALSE,"INPUTS";"Inputs 4","Base",FALSE,"INPUTS";"Inputs 5","Base",FALSE,"INPUTS"}</definedName>
    <definedName name="wrn.Pricing._.Case." localSheetId="2" hidden="1">{#N/A,#N/A,TRUE,"RESULTS";#N/A,#N/A,TRUE,"REV REQUIRE";#N/A,#N/A,TRUE,"RATEBASE";#N/A,#N/A,TRUE,"LEVELIZED"}</definedName>
    <definedName name="wrn.Pricing._.Case." hidden="1">{#N/A,#N/A,TRUE,"RESULTS";#N/A,#N/A,TRUE,"REV REQUIRE";#N/A,#N/A,TRUE,"RATEBASE";#N/A,#N/A,TRUE,"LEVELIZED"}</definedName>
    <definedName name="wrn.pricing2._.case." localSheetId="2" hidden="1">{#N/A,#N/A,TRUE,"RESULTS";#N/A,#N/A,TRUE,"REV REQUIRE";#N/A,#N/A,TRUE,"RATEBASE";#N/A,#N/A,TRUE,"LEVELIZED"}</definedName>
    <definedName name="wrn.pricing2._.case." hidden="1">{#N/A,#N/A,TRUE,"RESULTS";#N/A,#N/A,TRUE,"REV REQUIRE";#N/A,#N/A,TRUE,"RATEBASE";#N/A,#N/A,TRUE,"LEVELIZED"}</definedName>
    <definedName name="wrn.print." localSheetId="2" hidden="1">{#N/A,#N/A,FALSE,"Resid CPRIV";#N/A,#N/A,FALSE,"Comer_CPRIVKsum";#N/A,#N/A,FALSE,"General (2)";#N/A,#N/A,FALSE,"Oficial";#N/A,#N/A,FALSE,"Resumen";#N/A,#N/A,FALSE,"Escenarios"}</definedName>
    <definedName name="wrn.print." hidden="1">{#N/A,#N/A,FALSE,"Resid CPRIV";#N/A,#N/A,FALSE,"Comer_CPRIVKsum";#N/A,#N/A,FALSE,"General (2)";#N/A,#N/A,FALSE,"Oficial";#N/A,#N/A,FALSE,"Resumen";#N/A,#N/A,FALSE,"Escenarios"}</definedName>
    <definedName name="wrn.Print._.All._.A4." localSheetId="2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localSheetId="2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Results._.A4." localSheetId="2" hidden="1">{"Valuation",#N/A,TRUE,"Valuation Summary";"Financial Statements",#N/A,TRUE,"Results";"Results",#N/A,TRUE,"Results";"Ratios",#N/A,TRUE,"Results";"P2 Summary",#N/A,TRUE,"Results"}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localSheetId="2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Report." localSheetId="2" hidden="1">{"Rep 1",#N/A,FALSE,"Reports";"Rep 2",#N/A,FALSE,"Reports";"Rep 3",#N/A,FALSE,"Reports";"Rep 4",#N/A,FALSE,"Reports"}</definedName>
    <definedName name="wrn.Report." hidden="1">{"Rep 1",#N/A,FALSE,"Reports";"Rep 2",#N/A,FALSE,"Reports";"Rep 3",#N/A,FALSE,"Reports";"Rep 4",#N/A,FALSE,"Reports"}</definedName>
    <definedName name="wrn.SALARIOS._.PRESUPUESTO." localSheetId="2" hidden="1">{"SALARIOS",#N/A,FALSE,"Hoja3";"SUELDOS EMPLEADOS",#N/A,FALSE,"Hoja4";"SUELDOS EJECUTIVOS",#N/A,FALSE,"Hoja5"}</definedName>
    <definedName name="wrn.SALARIOS._.PRESUPUESTO." hidden="1">{"SALARIOS",#N/A,FALSE,"Hoja3";"SUELDOS EMPLEADOS",#N/A,FALSE,"Hoja4";"SUELDOS EJECUTIVOS",#N/A,FALSE,"Hoja5"}</definedName>
    <definedName name="wrn.tarifas." localSheetId="2" hidden="1">{"EVOLUCIÓN TRIFAS",#N/A,FALSE,"Consumos Típicos";"variación tarifas",#N/A,FALSE,"Consumos Típicos";"Spread",#N/A,FALSE,"Emisión a mix Marzo-95"}</definedName>
    <definedName name="wrn.tarifas." hidden="1">{"EVOLUCIÓN TRIFAS",#N/A,FALSE,"Consumos Típicos";"variación tarifas",#N/A,FALSE,"Consumos Típicos";"Spread",#N/A,FALSE,"Emisión a mix Marzo-95"}</definedName>
    <definedName name="WSP">#REF!</definedName>
    <definedName name="WtdAvgPr">#REF!</definedName>
    <definedName name="WtdCap">#REF!</definedName>
    <definedName name="ww">#REF!</definedName>
    <definedName name="xr">#REF!</definedName>
    <definedName name="XREF_COLUMN_1" hidden="1">#REF!</definedName>
    <definedName name="XREF_COLUMN_11" hidden="1">#REF!</definedName>
    <definedName name="XREF_COLUMN_13" hidden="1">#REF!</definedName>
    <definedName name="XREF_COLUMN_14" hidden="1">#REF!</definedName>
    <definedName name="XREF_COLUMN_15" hidden="1">#REF!</definedName>
    <definedName name="XREF_COLUMN_17" hidden="1">#REF!</definedName>
    <definedName name="XREF_COLUMN_18" hidden="1">#REF!</definedName>
    <definedName name="XREF_COLUMN_19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9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ColumnsCount" hidden="1">4</definedName>
    <definedName name="XRefCopy1" hidden="1">#REF!</definedName>
    <definedName name="XRefCopy10" hidden="1">#REF!</definedName>
    <definedName name="XRefCopy100" hidden="1">#REF!</definedName>
    <definedName name="XRefCopy100Row" hidden="1">#REF!</definedName>
    <definedName name="XRefCopy101" hidden="1">#REF!</definedName>
    <definedName name="XRefCopy101Row" hidden="1">#REF!</definedName>
    <definedName name="XRefCopy102" hidden="1">#REF!</definedName>
    <definedName name="XRefCopy102Row" hidden="1">#REF!</definedName>
    <definedName name="XRefCopy103" hidden="1">#REF!</definedName>
    <definedName name="XRefCopy103Row" hidden="1">#REF!</definedName>
    <definedName name="XRefCopy104" hidden="1">#REF!</definedName>
    <definedName name="XRefCopy104Row" hidden="1">#REF!</definedName>
    <definedName name="XRefCopy105" hidden="1">#REF!</definedName>
    <definedName name="XRefCopy105Row" hidden="1">#REF!</definedName>
    <definedName name="XRefCopy106" hidden="1">#REF!</definedName>
    <definedName name="XRefCopy106Row" hidden="1">#REF!</definedName>
    <definedName name="XRefCopy107" hidden="1">#REF!</definedName>
    <definedName name="XRefCopy107Row" hidden="1">#REF!</definedName>
    <definedName name="XRefCopy108" hidden="1">#REF!</definedName>
    <definedName name="XRefCopy108Row" hidden="1">#REF!</definedName>
    <definedName name="XRefCopy109" hidden="1">#REF!</definedName>
    <definedName name="XRefCopy109Row" hidden="1">#REF!</definedName>
    <definedName name="XRefCopy10Row" hidden="1">#REF!</definedName>
    <definedName name="XRefCopy11" hidden="1">#REF!</definedName>
    <definedName name="XRefCopy110" hidden="1">#REF!</definedName>
    <definedName name="XRefCopy110Row" hidden="1">#REF!</definedName>
    <definedName name="XRefCopy111" hidden="1">#REF!</definedName>
    <definedName name="XRefCopy111Row" hidden="1">#REF!</definedName>
    <definedName name="XRefCopy112" hidden="1">#REF!</definedName>
    <definedName name="XRefCopy112Row" hidden="1">#REF!</definedName>
    <definedName name="XRefCopy113" hidden="1">#REF!</definedName>
    <definedName name="XRefCopy113Row" hidden="1">#REF!</definedName>
    <definedName name="XRefCopy114" hidden="1">#REF!</definedName>
    <definedName name="XRefCopy114Row" hidden="1">#REF!</definedName>
    <definedName name="XRefCopy115" hidden="1">#REF!</definedName>
    <definedName name="XRefCopy115Row" hidden="1">#REF!</definedName>
    <definedName name="XRefCopy116" hidden="1">#REF!</definedName>
    <definedName name="XRefCopy116Row" hidden="1">#REF!</definedName>
    <definedName name="XRefCopy117" hidden="1">#REF!</definedName>
    <definedName name="XRefCopy117Row" hidden="1">#REF!</definedName>
    <definedName name="XRefCopy118" hidden="1">#REF!</definedName>
    <definedName name="XRefCopy118Row" hidden="1">#REF!</definedName>
    <definedName name="XRefCopy119" hidden="1">#REF!</definedName>
    <definedName name="XRefCopy119Row" hidden="1">#REF!</definedName>
    <definedName name="XRefCopy11Row" hidden="1">#REF!</definedName>
    <definedName name="XRefCopy12" hidden="1">#REF!</definedName>
    <definedName name="XRefCopy120" hidden="1">#REF!</definedName>
    <definedName name="XRefCopy120Row" hidden="1">#REF!</definedName>
    <definedName name="XRefCopy121" hidden="1">#REF!</definedName>
    <definedName name="XRefCopy121Row" hidden="1">#REF!</definedName>
    <definedName name="XRefCopy122" hidden="1">#REF!</definedName>
    <definedName name="XRefCopy122Row" hidden="1">#REF!</definedName>
    <definedName name="XRefCopy123" hidden="1">#REF!</definedName>
    <definedName name="XRefCopy123Row" hidden="1">#REF!</definedName>
    <definedName name="XRefCopy124" hidden="1">#REF!</definedName>
    <definedName name="XRefCopy124Row" hidden="1">#REF!</definedName>
    <definedName name="XRefCopy125" hidden="1">#REF!</definedName>
    <definedName name="XRefCopy125Row" hidden="1">#REF!</definedName>
    <definedName name="XRefCopy126" hidden="1">#REF!</definedName>
    <definedName name="XRefCopy126Row" hidden="1">#REF!</definedName>
    <definedName name="XRefCopy127" hidden="1">#REF!</definedName>
    <definedName name="XRefCopy127Row" hidden="1">#REF!</definedName>
    <definedName name="XRefCopy128" hidden="1">#REF!</definedName>
    <definedName name="XRefCopy128Row" hidden="1">#REF!</definedName>
    <definedName name="XRefCopy129" hidden="1">#REF!</definedName>
    <definedName name="XRefCopy129Row" hidden="1">#REF!</definedName>
    <definedName name="XRefCopy12Row" hidden="1">#REF!</definedName>
    <definedName name="XRefCopy13" hidden="1">#REF!</definedName>
    <definedName name="XRefCopy130" hidden="1">#REF!</definedName>
    <definedName name="XRefCopy130Row" hidden="1">#REF!</definedName>
    <definedName name="XRefCopy131" hidden="1">#REF!</definedName>
    <definedName name="XRefCopy131Row" hidden="1">#REF!</definedName>
    <definedName name="XRefCopy132" hidden="1">#REF!</definedName>
    <definedName name="XRefCopy132Row" hidden="1">#REF!</definedName>
    <definedName name="XRefCopy133" hidden="1">#REF!</definedName>
    <definedName name="XRefCopy133Row" hidden="1">#REF!</definedName>
    <definedName name="XRefCopy134" hidden="1">#REF!</definedName>
    <definedName name="XRefCopy134Row" hidden="1">#REF!</definedName>
    <definedName name="XRefCopy135Row" hidden="1">#REF!</definedName>
    <definedName name="XRefCopy136" hidden="1">#REF!</definedName>
    <definedName name="XRefCopy136Row" hidden="1">#REF!</definedName>
    <definedName name="XRefCopy137" hidden="1">#REF!</definedName>
    <definedName name="XRefCopy137Row" hidden="1">#REF!</definedName>
    <definedName name="XRefCopy138" hidden="1">#REF!</definedName>
    <definedName name="XRefCopy138Row" hidden="1">#REF!</definedName>
    <definedName name="XRefCopy139" hidden="1">#REF!</definedName>
    <definedName name="XRefCopy139Row" hidden="1">#REF!</definedName>
    <definedName name="XRefCopy13Row" hidden="1">#REF!</definedName>
    <definedName name="XRefCopy14" hidden="1">#REF!</definedName>
    <definedName name="XRefCopy140" hidden="1">#REF!</definedName>
    <definedName name="XRefCopy140Row" hidden="1">#REF!</definedName>
    <definedName name="XRefCopy141" hidden="1">#REF!</definedName>
    <definedName name="XRefCopy141Row" hidden="1">#REF!</definedName>
    <definedName name="XRefCopy142" hidden="1">#REF!</definedName>
    <definedName name="XRefCopy142Row" hidden="1">#REF!</definedName>
    <definedName name="XRefCopy143" hidden="1">#REF!</definedName>
    <definedName name="XRefCopy143Row" hidden="1">#REF!</definedName>
    <definedName name="XRefCopy144" hidden="1">#REF!</definedName>
    <definedName name="XRefCopy144Row" hidden="1">#REF!</definedName>
    <definedName name="XRefCopy145" hidden="1">#REF!</definedName>
    <definedName name="XRefCopy145Row" hidden="1">#REF!</definedName>
    <definedName name="XRefCopy146" hidden="1">#REF!</definedName>
    <definedName name="XRefCopy146Row" hidden="1">#REF!</definedName>
    <definedName name="XRefCopy147" hidden="1">#REF!</definedName>
    <definedName name="XRefCopy147Row" hidden="1">#REF!</definedName>
    <definedName name="XRefCopy148" hidden="1">#REF!</definedName>
    <definedName name="XRefCopy148Row" hidden="1">#REF!</definedName>
    <definedName name="XRefCopy149" hidden="1">#REF!</definedName>
    <definedName name="XRefCopy149Row" hidden="1">#REF!</definedName>
    <definedName name="XRefCopy14Row" hidden="1">#REF!</definedName>
    <definedName name="XRefCopy15" hidden="1">#REF!</definedName>
    <definedName name="XRefCopy150" hidden="1">#REF!</definedName>
    <definedName name="XRefCopy150Row" hidden="1">#REF!</definedName>
    <definedName name="XRefCopy151" hidden="1">#REF!</definedName>
    <definedName name="XRefCopy151Row" hidden="1">#REF!</definedName>
    <definedName name="XRefCopy152" hidden="1">#REF!</definedName>
    <definedName name="XRefCopy152Row" hidden="1">#REF!</definedName>
    <definedName name="XRefCopy153" hidden="1">#REF!</definedName>
    <definedName name="XRefCopy153Row" hidden="1">#REF!</definedName>
    <definedName name="XRefCopy154" hidden="1">#REF!</definedName>
    <definedName name="XRefCopy154Row" hidden="1">#REF!</definedName>
    <definedName name="XRefCopy155" hidden="1">#REF!</definedName>
    <definedName name="XRefCopy155Row" hidden="1">#REF!</definedName>
    <definedName name="XRefCopy156" hidden="1">#REF!</definedName>
    <definedName name="XRefCopy156Row" hidden="1">#REF!</definedName>
    <definedName name="XRefCopy157" hidden="1">#REF!</definedName>
    <definedName name="XRefCopy157Row" hidden="1">#REF!</definedName>
    <definedName name="XRefCopy158" hidden="1">#REF!</definedName>
    <definedName name="XRefCopy158Row" hidden="1">#REF!</definedName>
    <definedName name="XRefCopy159" hidden="1">#REF!</definedName>
    <definedName name="XRefCopy159Row" hidden="1">#REF!</definedName>
    <definedName name="XRefCopy15Row" hidden="1">#REF!</definedName>
    <definedName name="XRefCopy16" hidden="1">#REF!</definedName>
    <definedName name="XRefCopy160" hidden="1">#REF!</definedName>
    <definedName name="XRefCopy160Row" hidden="1">#REF!</definedName>
    <definedName name="XRefCopy161" hidden="1">#REF!</definedName>
    <definedName name="XRefCopy161Row" hidden="1">#REF!</definedName>
    <definedName name="XRefCopy162" hidden="1">#REF!</definedName>
    <definedName name="XRefCopy162Row" hidden="1">#REF!</definedName>
    <definedName name="XRefCopy163" hidden="1">#REF!</definedName>
    <definedName name="XRefCopy163Row" hidden="1">#REF!</definedName>
    <definedName name="XRefCopy164" hidden="1">#REF!</definedName>
    <definedName name="XRefCopy164Row" hidden="1">#REF!</definedName>
    <definedName name="XRefCopy165" hidden="1">#REF!</definedName>
    <definedName name="XRefCopy165Row" hidden="1">#REF!</definedName>
    <definedName name="XRefCopy166" hidden="1">#REF!</definedName>
    <definedName name="XRefCopy166Row" hidden="1">#REF!</definedName>
    <definedName name="XRefCopy167" hidden="1">#REF!</definedName>
    <definedName name="XRefCopy167Row" hidden="1">#REF!</definedName>
    <definedName name="XRefCopy168" hidden="1">#REF!</definedName>
    <definedName name="XRefCopy168Row" hidden="1">#REF!</definedName>
    <definedName name="XRefCopy169" hidden="1">#REF!</definedName>
    <definedName name="XRefCopy169Row" hidden="1">#REF!</definedName>
    <definedName name="XRefCopy16Row" hidden="1">#REF!</definedName>
    <definedName name="XRefCopy17" hidden="1">#REF!</definedName>
    <definedName name="XRefCopy170" hidden="1">#REF!</definedName>
    <definedName name="XRefCopy171" hidden="1">#REF!</definedName>
    <definedName name="XRefCopy171Row" hidden="1">#REF!</definedName>
    <definedName name="XRefCopy172" hidden="1">#REF!</definedName>
    <definedName name="XRefCopy172Row" hidden="1">#REF!</definedName>
    <definedName name="XRefCopy173" hidden="1">#REF!</definedName>
    <definedName name="XRefCopy173Row" hidden="1">#REF!</definedName>
    <definedName name="XRefCopy174" hidden="1">#REF!</definedName>
    <definedName name="XRefCopy174Row" hidden="1">#REF!</definedName>
    <definedName name="XRefCopy175" hidden="1">#REF!</definedName>
    <definedName name="XRefCopy175Row" hidden="1">#REF!</definedName>
    <definedName name="XRefCopy176" hidden="1">#REF!</definedName>
    <definedName name="XRefCopy176Row" hidden="1">#REF!</definedName>
    <definedName name="XRefCopy177" hidden="1">#REF!</definedName>
    <definedName name="XRefCopy177Row" hidden="1">#REF!</definedName>
    <definedName name="XRefCopy178" hidden="1">#REF!</definedName>
    <definedName name="XRefCopy178Row" hidden="1">#REF!</definedName>
    <definedName name="XRefCopy179" hidden="1">#REF!</definedName>
    <definedName name="XRefCopy179Row" hidden="1">#REF!</definedName>
    <definedName name="XRefCopy17Row" hidden="1">#REF!</definedName>
    <definedName name="XRefCopy18" hidden="1">#REF!</definedName>
    <definedName name="XRefCopy180" hidden="1">#REF!</definedName>
    <definedName name="XRefCopy180Row" hidden="1">#REF!</definedName>
    <definedName name="XRefCopy181" hidden="1">#REF!</definedName>
    <definedName name="XRefCopy181Row" hidden="1">#REF!</definedName>
    <definedName name="XRefCopy182" hidden="1">#REF!</definedName>
    <definedName name="XRefCopy182Row" hidden="1">#REF!</definedName>
    <definedName name="XRefCopy183" hidden="1">#REF!</definedName>
    <definedName name="XRefCopy183Row" hidden="1">#REF!</definedName>
    <definedName name="XRefCopy184" hidden="1">#REF!</definedName>
    <definedName name="XRefCopy184Row" hidden="1">#REF!</definedName>
    <definedName name="XRefCopy185" hidden="1">#REF!</definedName>
    <definedName name="XRefCopy185Row" hidden="1">#REF!</definedName>
    <definedName name="XRefCopy186" hidden="1">#REF!</definedName>
    <definedName name="XRefCopy186Row" hidden="1">#REF!</definedName>
    <definedName name="XRefCopy187" hidden="1">#REF!</definedName>
    <definedName name="XRefCopy187Row" hidden="1">#REF!</definedName>
    <definedName name="XRefCopy188" hidden="1">#REF!</definedName>
    <definedName name="XRefCopy188Row" hidden="1">#REF!</definedName>
    <definedName name="XRefCopy189" hidden="1">#REF!</definedName>
    <definedName name="XRefCopy189Row" hidden="1">#REF!</definedName>
    <definedName name="XRefCopy18Row" hidden="1">#REF!</definedName>
    <definedName name="XRefCopy19" hidden="1">#REF!</definedName>
    <definedName name="XRefCopy190" hidden="1">#REF!</definedName>
    <definedName name="XRefCopy190Row" hidden="1">#REF!</definedName>
    <definedName name="XRefCopy191" hidden="1">#REF!</definedName>
    <definedName name="XRefCopy191Row" hidden="1">#REF!</definedName>
    <definedName name="XRefCopy192" hidden="1">#REF!</definedName>
    <definedName name="XRefCopy192Row" hidden="1">#REF!</definedName>
    <definedName name="XRefCopy193" hidden="1">#REF!</definedName>
    <definedName name="XRefCopy194" hidden="1">#REF!</definedName>
    <definedName name="XRefCopy195Row" hidden="1">#REF!</definedName>
    <definedName name="XRefCopy196" hidden="1">#REF!</definedName>
    <definedName name="XRefCopy196Row" hidden="1">#REF!</definedName>
    <definedName name="XRefCopy197" hidden="1">#REF!</definedName>
    <definedName name="XRefCopy197Row" hidden="1">#REF!</definedName>
    <definedName name="XRefCopy198" hidden="1">#REF!</definedName>
    <definedName name="XRefCopy198Row" hidden="1">#REF!</definedName>
    <definedName name="XRefCopy199" hidden="1">#REF!</definedName>
    <definedName name="XRefCopy199Row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0" hidden="1">#REF!</definedName>
    <definedName name="XRefCopy200Row" hidden="1">#REF!</definedName>
    <definedName name="XRefCopy201Row" hidden="1">#REF!</definedName>
    <definedName name="XRefCopy202Row" hidden="1">#REF!</definedName>
    <definedName name="XRefCopy203" hidden="1">#REF!</definedName>
    <definedName name="XRefCopy203Row" hidden="1">#REF!</definedName>
    <definedName name="XRefCopy204Row" hidden="1">#REF!</definedName>
    <definedName name="XRefCopy205" hidden="1">#REF!</definedName>
    <definedName name="XRefCopy205Row" hidden="1">#REF!</definedName>
    <definedName name="XRefCopy206" hidden="1">#REF!</definedName>
    <definedName name="XRefCopy206Row" hidden="1">#REF!</definedName>
    <definedName name="XRefCopy207" hidden="1">#REF!</definedName>
    <definedName name="XRefCopy207Row" hidden="1">#REF!</definedName>
    <definedName name="XRefCopy208" hidden="1">#REF!</definedName>
    <definedName name="XRefCopy208Row" hidden="1">#REF!</definedName>
    <definedName name="XRefCopy209" hidden="1">#REF!</definedName>
    <definedName name="XRefCopy209Row" hidden="1">#REF!</definedName>
    <definedName name="XRefCopy20Row" hidden="1">#REF!</definedName>
    <definedName name="XRefCopy21" hidden="1">#REF!</definedName>
    <definedName name="XRefCopy210" hidden="1">#REF!</definedName>
    <definedName name="XRefCopy210Row" hidden="1">#REF!</definedName>
    <definedName name="XRefCopy211" hidden="1">#REF!</definedName>
    <definedName name="XRefCopy211Row" hidden="1">#REF!</definedName>
    <definedName name="XRefCopy212" hidden="1">#REF!</definedName>
    <definedName name="XRefCopy212Row" hidden="1">#REF!</definedName>
    <definedName name="XRefCopy213" hidden="1">#REF!</definedName>
    <definedName name="XRefCopy213Row" hidden="1">#REF!</definedName>
    <definedName name="XRefCopy214" hidden="1">#REF!</definedName>
    <definedName name="XRefCopy214Row" hidden="1">#REF!</definedName>
    <definedName name="XRefCopy215" hidden="1">#REF!</definedName>
    <definedName name="XRefCopy215Row" hidden="1">#REF!</definedName>
    <definedName name="XRefCopy216" hidden="1">#REF!</definedName>
    <definedName name="XRefCopy216Row" hidden="1">#REF!</definedName>
    <definedName name="XRefCopy217" hidden="1">#REF!</definedName>
    <definedName name="XRefCopy217Row" hidden="1">#REF!</definedName>
    <definedName name="XRefCopy218" hidden="1">#REF!</definedName>
    <definedName name="XRefCopy218Row" hidden="1">#REF!</definedName>
    <definedName name="XRefCopy219Row" hidden="1">#REF!</definedName>
    <definedName name="XRefCopy21Row" hidden="1">#REF!</definedName>
    <definedName name="XRefCopy22" hidden="1">#REF!</definedName>
    <definedName name="XRefCopy220" hidden="1">#REF!</definedName>
    <definedName name="XRefCopy220Row" hidden="1">#REF!</definedName>
    <definedName name="XRefCopy221" hidden="1">#REF!</definedName>
    <definedName name="XRefCopy222" hidden="1">#REF!</definedName>
    <definedName name="XRefCopy222Row" hidden="1">#REF!</definedName>
    <definedName name="XRefCopy223" hidden="1">#REF!</definedName>
    <definedName name="XRefCopy224" hidden="1">#REF!</definedName>
    <definedName name="XRefCopy225" hidden="1">#REF!</definedName>
    <definedName name="XRefCopy226" hidden="1">#REF!</definedName>
    <definedName name="XRefCopy227" hidden="1">#REF!</definedName>
    <definedName name="XRefCopy228" hidden="1">#REF!</definedName>
    <definedName name="XRefCopy229Row" hidden="1">#REF!</definedName>
    <definedName name="XRefCopy22Row" hidden="1">#REF!</definedName>
    <definedName name="XRefCopy23" hidden="1">#REF!</definedName>
    <definedName name="XRefCopy230" hidden="1">#REF!</definedName>
    <definedName name="XRefCopy231" hidden="1">#REF!</definedName>
    <definedName name="XRefCopy231Row" hidden="1">#REF!</definedName>
    <definedName name="XRefCopy232" hidden="1">#REF!</definedName>
    <definedName name="XRefCopy232Row" hidden="1">#REF!</definedName>
    <definedName name="XRefCopy233" hidden="1">#REF!</definedName>
    <definedName name="XRefCopy233Row" hidden="1">#REF!</definedName>
    <definedName name="XRefCopy234" hidden="1">#REF!</definedName>
    <definedName name="XRefCopy234Row" hidden="1">#REF!</definedName>
    <definedName name="XRefCopy235" hidden="1">#REF!</definedName>
    <definedName name="XRefCopy235Row" hidden="1">#REF!</definedName>
    <definedName name="XRefCopy236" hidden="1">#REF!</definedName>
    <definedName name="XRefCopy236Row" hidden="1">#REF!</definedName>
    <definedName name="XRefCopy237" hidden="1">#REF!</definedName>
    <definedName name="XRefCopy237Row" hidden="1">#REF!</definedName>
    <definedName name="XRefCopy238" hidden="1">#REF!</definedName>
    <definedName name="XRefCopy238Row" hidden="1">#REF!</definedName>
    <definedName name="XRefCopy239" hidden="1">#REF!</definedName>
    <definedName name="XRefCopy239Row" hidden="1">#REF!</definedName>
    <definedName name="XRefCopy23Row" hidden="1">#REF!</definedName>
    <definedName name="XRefCopy24" hidden="1">#REF!</definedName>
    <definedName name="XRefCopy240" hidden="1">#REF!</definedName>
    <definedName name="XRefCopy240Row" hidden="1">#REF!</definedName>
    <definedName name="XRefCopy241" hidden="1">#REF!</definedName>
    <definedName name="XRefCopy241Row" hidden="1">#REF!</definedName>
    <definedName name="XRefCopy242" hidden="1">#REF!</definedName>
    <definedName name="XRefCopy242Row" hidden="1">#REF!</definedName>
    <definedName name="XRefCopy243" hidden="1">#REF!</definedName>
    <definedName name="XRefCopy243Row" hidden="1">#REF!</definedName>
    <definedName name="XRefCopy244" hidden="1">#REF!</definedName>
    <definedName name="XRefCopy244Row" hidden="1">#REF!</definedName>
    <definedName name="XRefCopy245" hidden="1">#REF!</definedName>
    <definedName name="XRefCopy245Row" hidden="1">#REF!</definedName>
    <definedName name="XRefCopy246" hidden="1">#REF!</definedName>
    <definedName name="XRefCopy246Row" hidden="1">#REF!</definedName>
    <definedName name="XRefCopy247" hidden="1">#REF!</definedName>
    <definedName name="XRefCopy248" hidden="1">#REF!</definedName>
    <definedName name="XRefCopy248Row" hidden="1">#REF!</definedName>
    <definedName name="XRefCopy249" hidden="1">#REF!</definedName>
    <definedName name="XRefCopy249Row" hidden="1">#REF!</definedName>
    <definedName name="XRefCopy24Row" hidden="1">#REF!</definedName>
    <definedName name="XRefCopy25" hidden="1">#REF!</definedName>
    <definedName name="XRefCopy250" hidden="1">#REF!</definedName>
    <definedName name="XRefCopy250Row" hidden="1">#REF!</definedName>
    <definedName name="XRefCopy251" hidden="1">#REF!</definedName>
    <definedName name="XRefCopy251Row" hidden="1">#REF!</definedName>
    <definedName name="XRefCopy252" hidden="1">#REF!</definedName>
    <definedName name="XRefCopy252Row" hidden="1">#REF!</definedName>
    <definedName name="XRefCopy253" hidden="1">#REF!</definedName>
    <definedName name="XRefCopy253Row" hidden="1">#REF!</definedName>
    <definedName name="XRefCopy254" hidden="1">#REF!</definedName>
    <definedName name="XRefCopy254Row" hidden="1">#REF!</definedName>
    <definedName name="XRefCopy255" hidden="1">#REF!</definedName>
    <definedName name="XRefCopy255Row" hidden="1">#REF!</definedName>
    <definedName name="XRefCopy256" hidden="1">#REF!</definedName>
    <definedName name="XRefCopy256Row" hidden="1">#REF!</definedName>
    <definedName name="XRefCopy257" hidden="1">#REF!</definedName>
    <definedName name="XRefCopy257Row" hidden="1">#REF!</definedName>
    <definedName name="XRefCopy258" hidden="1">#REF!</definedName>
    <definedName name="XRefCopy258Row" hidden="1">#REF!</definedName>
    <definedName name="XRefCopy259" hidden="1">#REF!</definedName>
    <definedName name="XRefCopy259Row" hidden="1">#REF!</definedName>
    <definedName name="XRefCopy26" hidden="1">#REF!</definedName>
    <definedName name="XRefCopy260" hidden="1">#REF!</definedName>
    <definedName name="XRefCopy260Row" hidden="1">#REF!</definedName>
    <definedName name="XRefCopy261Row" hidden="1">#REF!</definedName>
    <definedName name="XRefCopy262" hidden="1">#REF!</definedName>
    <definedName name="XRefCopy262Row" hidden="1">#REF!</definedName>
    <definedName name="XRefCopy263" hidden="1">#REF!</definedName>
    <definedName name="XRefCopy263Row" hidden="1">#REF!</definedName>
    <definedName name="XRefCopy264" hidden="1">#REF!</definedName>
    <definedName name="XRefCopy264Row" hidden="1">#REF!</definedName>
    <definedName name="XRefCopy265" hidden="1">#REF!</definedName>
    <definedName name="XRefCopy265Row" hidden="1">#REF!</definedName>
    <definedName name="XRefCopy266" hidden="1">#REF!</definedName>
    <definedName name="XRefCopy266Row" hidden="1">#REF!</definedName>
    <definedName name="XRefCopy267" hidden="1">#REF!</definedName>
    <definedName name="XRefCopy267Row" hidden="1">#REF!</definedName>
    <definedName name="XRefCopy268" hidden="1">#REF!</definedName>
    <definedName name="XRefCopy268Row" hidden="1">#REF!</definedName>
    <definedName name="XRefCopy269" hidden="1">#REF!</definedName>
    <definedName name="XRefCopy269Row" hidden="1">#REF!</definedName>
    <definedName name="XRefCopy26Row" hidden="1">#REF!</definedName>
    <definedName name="XRefCopy27" hidden="1">#REF!</definedName>
    <definedName name="XRefCopy270" hidden="1">#REF!</definedName>
    <definedName name="XRefCopy270Row" hidden="1">#REF!</definedName>
    <definedName name="XRefCopy271" hidden="1">#REF!</definedName>
    <definedName name="XRefCopy271Row" hidden="1">#REF!</definedName>
    <definedName name="XRefCopy272" hidden="1">#REF!</definedName>
    <definedName name="XRefCopy272Row" hidden="1">#REF!</definedName>
    <definedName name="XRefCopy273" hidden="1">#REF!</definedName>
    <definedName name="XRefCopy273Row" hidden="1">#REF!</definedName>
    <definedName name="XRefCopy274Row" hidden="1">#REF!</definedName>
    <definedName name="XRefCopy275" hidden="1">#REF!</definedName>
    <definedName name="XRefCopy275Row" hidden="1">#REF!</definedName>
    <definedName name="XRefCopy276" hidden="1">#REF!</definedName>
    <definedName name="XRefCopy276Row" hidden="1">#REF!</definedName>
    <definedName name="XRefCopy277" hidden="1">#REF!</definedName>
    <definedName name="XRefCopy277Row" hidden="1">#REF!</definedName>
    <definedName name="XRefCopy278" hidden="1">#REF!</definedName>
    <definedName name="XRefCopy278Row" hidden="1">#REF!</definedName>
    <definedName name="XRefCopy279" hidden="1">#REF!</definedName>
    <definedName name="XRefCopy279Row" hidden="1">#REF!</definedName>
    <definedName name="XRefCopy27Row" hidden="1">#REF!</definedName>
    <definedName name="XRefCopy28" hidden="1">#REF!</definedName>
    <definedName name="XRefCopy280" hidden="1">#REF!</definedName>
    <definedName name="XRefCopy280Row" hidden="1">#REF!</definedName>
    <definedName name="XRefCopy281" hidden="1">#REF!</definedName>
    <definedName name="XRefCopy281Row" hidden="1">#REF!</definedName>
    <definedName name="XRefCopy282" hidden="1">#REF!</definedName>
    <definedName name="XRefCopy282Row" hidden="1">#REF!</definedName>
    <definedName name="XRefCopy283" hidden="1">#REF!</definedName>
    <definedName name="XRefCopy283Row" hidden="1">#REF!</definedName>
    <definedName name="XRefCopy284" hidden="1">#REF!</definedName>
    <definedName name="XRefCopy284Row" hidden="1">#REF!</definedName>
    <definedName name="XRefCopy285" hidden="1">#REF!</definedName>
    <definedName name="XRefCopy285Row" hidden="1">#REF!</definedName>
    <definedName name="XRefCopy286" hidden="1">#REF!</definedName>
    <definedName name="XRefCopy286Row" hidden="1">#REF!</definedName>
    <definedName name="XRefCopy287" hidden="1">#REF!</definedName>
    <definedName name="XRefCopy287Row" hidden="1">#REF!</definedName>
    <definedName name="XRefCopy288" hidden="1">#REF!</definedName>
    <definedName name="XRefCopy288Row" hidden="1">#REF!</definedName>
    <definedName name="XRefCopy289" hidden="1">#REF!</definedName>
    <definedName name="XRefCopy289Row" hidden="1">#REF!</definedName>
    <definedName name="XRefCopy29" hidden="1">#REF!</definedName>
    <definedName name="XRefCopy290" hidden="1">#REF!</definedName>
    <definedName name="XRefCopy290Row" hidden="1">#REF!</definedName>
    <definedName name="XRefCopy291" hidden="1">#REF!</definedName>
    <definedName name="XRefCopy291Row" hidden="1">#REF!</definedName>
    <definedName name="XRefCopy292" hidden="1">#REF!</definedName>
    <definedName name="XRefCopy292Row" hidden="1">#REF!</definedName>
    <definedName name="XRefCopy293" hidden="1">#REF!</definedName>
    <definedName name="XRefCopy293Row" hidden="1">#REF!</definedName>
    <definedName name="XRefCopy294" hidden="1">#REF!</definedName>
    <definedName name="XRefCopy294Row" hidden="1">#REF!</definedName>
    <definedName name="XRefCopy295" hidden="1">#REF!</definedName>
    <definedName name="XRefCopy295Row" hidden="1">#REF!</definedName>
    <definedName name="XRefCopy296" hidden="1">#REF!</definedName>
    <definedName name="XRefCopy296Row" hidden="1">#REF!</definedName>
    <definedName name="XRefCopy297" hidden="1">#REF!</definedName>
    <definedName name="XRefCopy297Row" hidden="1">#REF!</definedName>
    <definedName name="XRefCopy298" hidden="1">#REF!</definedName>
    <definedName name="XRefCopy298Row" hidden="1">#REF!</definedName>
    <definedName name="XRefCopy299" hidden="1">#REF!</definedName>
    <definedName name="XRefCopy299Row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0" hidden="1">#REF!</definedName>
    <definedName name="XRefCopy300Row" hidden="1">#REF!</definedName>
    <definedName name="XRefCopy301" hidden="1">#REF!</definedName>
    <definedName name="XRefCopy301Row" hidden="1">#REF!</definedName>
    <definedName name="XRefCopy302" hidden="1">#REF!</definedName>
    <definedName name="XRefCopy302Row" hidden="1">#REF!</definedName>
    <definedName name="XRefCopy303" hidden="1">#REF!</definedName>
    <definedName name="XRefCopy303Row" hidden="1">#REF!</definedName>
    <definedName name="XRefCopy304" hidden="1">#REF!</definedName>
    <definedName name="XRefCopy304Row" hidden="1">#REF!</definedName>
    <definedName name="XRefCopy305" hidden="1">#REF!</definedName>
    <definedName name="XRefCopy305Row" hidden="1">#REF!</definedName>
    <definedName name="XRefCopy306" hidden="1">#REF!</definedName>
    <definedName name="XRefCopy306Row" hidden="1">#REF!</definedName>
    <definedName name="XRefCopy307" hidden="1">#REF!</definedName>
    <definedName name="XRefCopy307Row" hidden="1">#REF!</definedName>
    <definedName name="XRefCopy308" hidden="1">#REF!</definedName>
    <definedName name="XRefCopy308Row" hidden="1">#REF!</definedName>
    <definedName name="XRefCopy309Row" hidden="1">#REF!</definedName>
    <definedName name="XRefCopy30Row" hidden="1">#REF!</definedName>
    <definedName name="XRefCopy31" hidden="1">#REF!</definedName>
    <definedName name="XRefCopy310" hidden="1">#REF!</definedName>
    <definedName name="XRefCopy310Row" hidden="1">#REF!</definedName>
    <definedName name="XRefCopy311" hidden="1">#REF!</definedName>
    <definedName name="XRefCopy311Row" hidden="1">#REF!</definedName>
    <definedName name="XRefCopy312" hidden="1">#REF!</definedName>
    <definedName name="XRefCopy312Row" hidden="1">#REF!</definedName>
    <definedName name="XRefCopy313" hidden="1">#REF!</definedName>
    <definedName name="XRefCopy313Row" hidden="1">#REF!</definedName>
    <definedName name="XRefCopy314" hidden="1">#REF!</definedName>
    <definedName name="XRefCopy314Row" hidden="1">#REF!</definedName>
    <definedName name="XRefCopy315" hidden="1">#REF!</definedName>
    <definedName name="XRefCopy315Row" hidden="1">#REF!</definedName>
    <definedName name="XRefCopy316" hidden="1">#REF!</definedName>
    <definedName name="XRefCopy316Row" hidden="1">#REF!</definedName>
    <definedName name="XRefCopy317" hidden="1">#REF!</definedName>
    <definedName name="XRefCopy317Row" hidden="1">#REF!</definedName>
    <definedName name="XRefCopy318" hidden="1">#REF!</definedName>
    <definedName name="XRefCopy318Row" hidden="1">#REF!</definedName>
    <definedName name="XRefCopy319" hidden="1">#REF!</definedName>
    <definedName name="XRefCopy319Row" hidden="1">#REF!</definedName>
    <definedName name="XRefCopy31Row" hidden="1">#REF!</definedName>
    <definedName name="XRefCopy32" hidden="1">#REF!</definedName>
    <definedName name="XRefCopy320" hidden="1">#REF!</definedName>
    <definedName name="XRefCopy320Row" hidden="1">#REF!</definedName>
    <definedName name="XRefCopy321Row" hidden="1">#REF!</definedName>
    <definedName name="XRefCopy322" hidden="1">#REF!</definedName>
    <definedName name="XRefCopy322Row" hidden="1">#REF!</definedName>
    <definedName name="XRefCopy323" hidden="1">#REF!</definedName>
    <definedName name="XRefCopy323Row" hidden="1">#REF!</definedName>
    <definedName name="XRefCopy324" hidden="1">#REF!</definedName>
    <definedName name="XRefCopy324Row" hidden="1">#REF!</definedName>
    <definedName name="XRefCopy325" hidden="1">#REF!</definedName>
    <definedName name="XRefCopy325Row" hidden="1">#REF!</definedName>
    <definedName name="XRefCopy326" hidden="1">#REF!</definedName>
    <definedName name="XRefCopy326Row" hidden="1">#REF!</definedName>
    <definedName name="XRefCopy327" hidden="1">#REF!</definedName>
    <definedName name="XRefCopy327Row" hidden="1">#REF!</definedName>
    <definedName name="XRefCopy328" hidden="1">#REF!</definedName>
    <definedName name="XRefCopy328Row" hidden="1">#REF!</definedName>
    <definedName name="XRefCopy329" hidden="1">#REF!</definedName>
    <definedName name="XRefCopy32Row" hidden="1">#REF!</definedName>
    <definedName name="XRefCopy33" hidden="1">#REF!</definedName>
    <definedName name="XRefCopy330" hidden="1">#REF!</definedName>
    <definedName name="XRefCopy330Row" hidden="1">#REF!</definedName>
    <definedName name="XRefCopy331" hidden="1">#REF!</definedName>
    <definedName name="XRefCopy331Row" hidden="1">#REF!</definedName>
    <definedName name="XRefCopy332" hidden="1">#REF!</definedName>
    <definedName name="XRefCopy332Row" hidden="1">#REF!</definedName>
    <definedName name="XRefCopy333" hidden="1">#REF!</definedName>
    <definedName name="XRefCopy333Row" hidden="1">#REF!</definedName>
    <definedName name="XRefCopy334" hidden="1">#REF!</definedName>
    <definedName name="XRefCopy334Row" hidden="1">#REF!</definedName>
    <definedName name="XRefCopy335" hidden="1">#REF!</definedName>
    <definedName name="XRefCopy335Row" hidden="1">#REF!</definedName>
    <definedName name="XRefCopy336" hidden="1">#REF!</definedName>
    <definedName name="XRefCopy336Row" hidden="1">#REF!</definedName>
    <definedName name="XRefCopy337" hidden="1">#REF!</definedName>
    <definedName name="XRefCopy337Row" hidden="1">#REF!</definedName>
    <definedName name="XRefCopy338" hidden="1">#REF!</definedName>
    <definedName name="XRefCopy338Row" hidden="1">#REF!</definedName>
    <definedName name="XRefCopy339" hidden="1">#REF!</definedName>
    <definedName name="XRefCopy339Row" hidden="1">#REF!</definedName>
    <definedName name="XRefCopy33Row" hidden="1">#REF!</definedName>
    <definedName name="XRefCopy34" hidden="1">#REF!</definedName>
    <definedName name="XRefCopy340" hidden="1">#REF!</definedName>
    <definedName name="XRefCopy340Row" hidden="1">#REF!</definedName>
    <definedName name="XRefCopy341" hidden="1">#REF!</definedName>
    <definedName name="XRefCopy341Row" hidden="1">#REF!</definedName>
    <definedName name="XRefCopy342" hidden="1">#REF!</definedName>
    <definedName name="XRefCopy342Row" hidden="1">#REF!</definedName>
    <definedName name="XRefCopy343" hidden="1">#REF!</definedName>
    <definedName name="XRefCopy344" hidden="1">#REF!</definedName>
    <definedName name="XRefCopy344Row" hidden="1">#REF!</definedName>
    <definedName name="XRefCopy345" hidden="1">#REF!</definedName>
    <definedName name="XRefCopy345Row" hidden="1">#REF!</definedName>
    <definedName name="XRefCopy346" hidden="1">#REF!</definedName>
    <definedName name="XRefCopy346Row" hidden="1">#REF!</definedName>
    <definedName name="XRefCopy347" hidden="1">#REF!</definedName>
    <definedName name="XRefCopy347Row" hidden="1">#REF!</definedName>
    <definedName name="XRefCopy348" hidden="1">#REF!</definedName>
    <definedName name="XRefCopy348Row" hidden="1">#REF!</definedName>
    <definedName name="XRefCopy349" hidden="1">#REF!</definedName>
    <definedName name="XRefCopy349Row" hidden="1">#REF!</definedName>
    <definedName name="XRefCopy34Row" hidden="1">#REF!</definedName>
    <definedName name="XRefCopy35" hidden="1">#REF!</definedName>
    <definedName name="XRefCopy350" hidden="1">#REF!</definedName>
    <definedName name="XRefCopy350Row" hidden="1">#REF!</definedName>
    <definedName name="XRefCopy351" hidden="1">#REF!</definedName>
    <definedName name="XRefCopy351Row" hidden="1">#REF!</definedName>
    <definedName name="XRefCopy352" hidden="1">#REF!</definedName>
    <definedName name="XRefCopy352Row" hidden="1">#REF!</definedName>
    <definedName name="XRefCopy353" hidden="1">#REF!</definedName>
    <definedName name="XRefCopy353Row" hidden="1">#REF!</definedName>
    <definedName name="XRefCopy354" hidden="1">#REF!</definedName>
    <definedName name="XRefCopy354Row" hidden="1">#REF!</definedName>
    <definedName name="XRefCopy355" hidden="1">#REF!</definedName>
    <definedName name="XRefCopy355Row" hidden="1">#REF!</definedName>
    <definedName name="XRefCopy356" hidden="1">#REF!</definedName>
    <definedName name="XRefCopy356Row" hidden="1">#REF!</definedName>
    <definedName name="XRefCopy357" hidden="1">#REF!</definedName>
    <definedName name="XRefCopy357Row" hidden="1">#REF!</definedName>
    <definedName name="XRefCopy358" hidden="1">#REF!</definedName>
    <definedName name="XRefCopy358Row" hidden="1">#REF!</definedName>
    <definedName name="XRefCopy359" hidden="1">#REF!</definedName>
    <definedName name="XRefCopy359Row" hidden="1">#REF!</definedName>
    <definedName name="XRefCopy35Row" hidden="1">#REF!</definedName>
    <definedName name="XRefCopy36" hidden="1">#REF!</definedName>
    <definedName name="XRefCopy360" hidden="1">#REF!</definedName>
    <definedName name="XRefCopy360Row" hidden="1">#REF!</definedName>
    <definedName name="XRefCopy361" hidden="1">#REF!</definedName>
    <definedName name="XRefCopy361Row" hidden="1">#REF!</definedName>
    <definedName name="XRefCopy362" hidden="1">#REF!</definedName>
    <definedName name="XRefCopy362Row" hidden="1">#REF!</definedName>
    <definedName name="XRefCopy363" hidden="1">#REF!</definedName>
    <definedName name="XRefCopy363Row" hidden="1">#REF!</definedName>
    <definedName name="XRefCopy364" hidden="1">#REF!</definedName>
    <definedName name="XRefCopy364Row" hidden="1">#REF!</definedName>
    <definedName name="XRefCopy365" hidden="1">#REF!</definedName>
    <definedName name="XRefCopy365Row" hidden="1">#REF!</definedName>
    <definedName name="XRefCopy366" hidden="1">#REF!</definedName>
    <definedName name="XRefCopy366Row" hidden="1">#REF!</definedName>
    <definedName name="XRefCopy367" hidden="1">#REF!</definedName>
    <definedName name="XRefCopy367Row" hidden="1">#REF!</definedName>
    <definedName name="XRefCopy368" hidden="1">#REF!</definedName>
    <definedName name="XRefCopy368Row" hidden="1">#REF!</definedName>
    <definedName name="XRefCopy369" hidden="1">#REF!</definedName>
    <definedName name="XRefCopy369Row" hidden="1">#REF!</definedName>
    <definedName name="XRefCopy36Row" hidden="1">#REF!</definedName>
    <definedName name="XRefCopy37" hidden="1">#REF!</definedName>
    <definedName name="XRefCopy370" hidden="1">#REF!</definedName>
    <definedName name="XRefCopy370Row" hidden="1">#REF!</definedName>
    <definedName name="XRefCopy371" hidden="1">#REF!</definedName>
    <definedName name="XRefCopy371Row" hidden="1">#REF!</definedName>
    <definedName name="XRefCopy372" hidden="1">#REF!</definedName>
    <definedName name="XRefCopy372Row" hidden="1">#REF!</definedName>
    <definedName name="XRefCopy373" hidden="1">#REF!</definedName>
    <definedName name="XRefCopy373Row" hidden="1">#REF!</definedName>
    <definedName name="XRefCopy374" hidden="1">#REF!</definedName>
    <definedName name="XRefCopy374Row" hidden="1">#REF!</definedName>
    <definedName name="XRefCopy375" hidden="1">#REF!</definedName>
    <definedName name="XRefCopy375Row" hidden="1">#REF!</definedName>
    <definedName name="XRefCopy376" hidden="1">#REF!</definedName>
    <definedName name="XRefCopy376Row" hidden="1">#REF!</definedName>
    <definedName name="XRefCopy377" hidden="1">#REF!</definedName>
    <definedName name="XRefCopy377Row" hidden="1">#REF!</definedName>
    <definedName name="XRefCopy378" hidden="1">#REF!</definedName>
    <definedName name="XRefCopy378Row" hidden="1">#REF!</definedName>
    <definedName name="XRefCopy379" hidden="1">#REF!</definedName>
    <definedName name="XRefCopy379Row" hidden="1">#REF!</definedName>
    <definedName name="XRefCopy37Row" hidden="1">#REF!</definedName>
    <definedName name="XRefCopy38" hidden="1">#REF!</definedName>
    <definedName name="XRefCopy380" hidden="1">#REF!</definedName>
    <definedName name="XRefCopy380Row" hidden="1">#REF!</definedName>
    <definedName name="XRefCopy381" hidden="1">#REF!</definedName>
    <definedName name="XRefCopy381Row" hidden="1">#REF!</definedName>
    <definedName name="XRefCopy382Row" hidden="1">#REF!</definedName>
    <definedName name="XRefCopy383" hidden="1">#REF!</definedName>
    <definedName name="XRefCopy383Row" hidden="1">#REF!</definedName>
    <definedName name="XRefCopy384Row" hidden="1">#REF!</definedName>
    <definedName name="XRefCopy385" hidden="1">#REF!</definedName>
    <definedName name="XRefCopy385Row" hidden="1">#REF!</definedName>
    <definedName name="XRefCopy386" hidden="1">#REF!</definedName>
    <definedName name="XRefCopy386Row" hidden="1">#REF!</definedName>
    <definedName name="XRefCopy387" hidden="1">#REF!</definedName>
    <definedName name="XRefCopy387Row" hidden="1">#REF!</definedName>
    <definedName name="XRefCopy388Row" hidden="1">#REF!</definedName>
    <definedName name="XRefCopy389Row" hidden="1">#REF!</definedName>
    <definedName name="XRefCopy38Row" hidden="1">#REF!</definedName>
    <definedName name="XRefCopy39" hidden="1">#REF!</definedName>
    <definedName name="XRefCopy390Row" hidden="1">#REF!</definedName>
    <definedName name="XRefCopy391" hidden="1">#REF!</definedName>
    <definedName name="XRefCopy391Row" hidden="1">#REF!</definedName>
    <definedName name="XRefCopy392" hidden="1">#REF!</definedName>
    <definedName name="XRefCopy392Row" hidden="1">#REF!</definedName>
    <definedName name="XRefCopy393" hidden="1">#REF!</definedName>
    <definedName name="XRefCopy393Row" hidden="1">#REF!</definedName>
    <definedName name="XRefCopy394" hidden="1">#REF!</definedName>
    <definedName name="XRefCopy394Row" hidden="1">#REF!</definedName>
    <definedName name="XRefCopy395" hidden="1">#REF!</definedName>
    <definedName name="XRefCopy395Row" hidden="1">#REF!</definedName>
    <definedName name="XRefCopy396" hidden="1">#REF!</definedName>
    <definedName name="XRefCopy396Row" hidden="1">#REF!</definedName>
    <definedName name="XRefCopy397" hidden="1">#REF!</definedName>
    <definedName name="XRefCopy397Row" hidden="1">#REF!</definedName>
    <definedName name="XRefCopy398" hidden="1">#REF!</definedName>
    <definedName name="XRefCopy398Row" hidden="1">#REF!</definedName>
    <definedName name="XRefCopy399" hidden="1">#REF!</definedName>
    <definedName name="XRefCopy399Row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#REF!</definedName>
    <definedName name="XRefCopy400" hidden="1">#REF!</definedName>
    <definedName name="XRefCopy400Row" hidden="1">#REF!</definedName>
    <definedName name="XRefCopy401" hidden="1">#REF!</definedName>
    <definedName name="XRefCopy401Row" hidden="1">#REF!</definedName>
    <definedName name="XRefCopy402" hidden="1">#REF!</definedName>
    <definedName name="XRefCopy402Row" hidden="1">#REF!</definedName>
    <definedName name="XRefCopy403" hidden="1">#REF!</definedName>
    <definedName name="XRefCopy403Row" hidden="1">#REF!</definedName>
    <definedName name="XRefCopy404" hidden="1">#REF!</definedName>
    <definedName name="XRefCopy404Row" hidden="1">#REF!</definedName>
    <definedName name="XRefCopy405" hidden="1">#REF!</definedName>
    <definedName name="XRefCopy405Row" hidden="1">#REF!</definedName>
    <definedName name="XRefCopy406" hidden="1">#REF!</definedName>
    <definedName name="XRefCopy406Row" hidden="1">#REF!</definedName>
    <definedName name="XRefCopy407" hidden="1">#REF!</definedName>
    <definedName name="XRefCopy407Row" hidden="1">#REF!</definedName>
    <definedName name="XRefCopy408" hidden="1">#REF!</definedName>
    <definedName name="XRefCopy408Row" hidden="1">#REF!</definedName>
    <definedName name="XRefCopy409" hidden="1">#REF!</definedName>
    <definedName name="XRefCopy409Row" hidden="1">#REF!</definedName>
    <definedName name="XRefCopy41" hidden="1">#REF!</definedName>
    <definedName name="XRefCopy410" hidden="1">#REF!</definedName>
    <definedName name="XRefCopy410Row" hidden="1">#REF!</definedName>
    <definedName name="XRefCopy411" hidden="1">#REF!</definedName>
    <definedName name="XRefCopy411Row" hidden="1">#REF!</definedName>
    <definedName name="XRefCopy412" hidden="1">#REF!</definedName>
    <definedName name="XRefCopy412Row" hidden="1">#REF!</definedName>
    <definedName name="XRefCopy413Row" hidden="1">#REF!</definedName>
    <definedName name="XRefCopy414" hidden="1">#REF!</definedName>
    <definedName name="XRefCopy414Row" hidden="1">#REF!</definedName>
    <definedName name="XRefCopy415Row" hidden="1">#REF!</definedName>
    <definedName name="XRefCopy416" hidden="1">#REF!</definedName>
    <definedName name="XRefCopy416Row" hidden="1">#REF!</definedName>
    <definedName name="XRefCopy417Row" hidden="1">#REF!</definedName>
    <definedName name="XRefCopy418" hidden="1">#REF!</definedName>
    <definedName name="XRefCopy418Row" hidden="1">#REF!</definedName>
    <definedName name="XRefCopy419Row" hidden="1">#REF!</definedName>
    <definedName name="XRefCopy41Row" hidden="1">#REF!</definedName>
    <definedName name="XRefCopy42" hidden="1">#REF!</definedName>
    <definedName name="XRefCopy420" hidden="1">#REF!</definedName>
    <definedName name="XRefCopy420Row" hidden="1">#REF!</definedName>
    <definedName name="XRefCopy421" hidden="1">#REF!</definedName>
    <definedName name="XRefCopy421Row" hidden="1">#REF!</definedName>
    <definedName name="XRefCopy422" hidden="1">#REF!</definedName>
    <definedName name="XRefCopy422Row" hidden="1">#REF!</definedName>
    <definedName name="XRefCopy423" hidden="1">#REF!</definedName>
    <definedName name="XRefCopy423Row" hidden="1">#REF!</definedName>
    <definedName name="XRefCopy424" hidden="1">#REF!</definedName>
    <definedName name="XRefCopy424Row" hidden="1">#REF!</definedName>
    <definedName name="XRefCopy425" hidden="1">#REF!</definedName>
    <definedName name="XRefCopy426" hidden="1">#REF!</definedName>
    <definedName name="XRefCopy427" hidden="1">#REF!</definedName>
    <definedName name="XRefCopy428" hidden="1">#REF!</definedName>
    <definedName name="XRefCopy429" hidden="1">#REF!</definedName>
    <definedName name="XRefCopy42Row" hidden="1">#REF!</definedName>
    <definedName name="XRefCopy43" hidden="1">#REF!</definedName>
    <definedName name="XRefCopy430" hidden="1">#REF!</definedName>
    <definedName name="XRefCopy431" hidden="1">#REF!</definedName>
    <definedName name="XRefCopy432" hidden="1">#REF!</definedName>
    <definedName name="XRefCopy433" hidden="1">#REF!</definedName>
    <definedName name="XRefCopy434" hidden="1">#REF!</definedName>
    <definedName name="XRefCopy435" hidden="1">#REF!</definedName>
    <definedName name="XRefCopy437" hidden="1">#REF!</definedName>
    <definedName name="XRefCopy438" hidden="1">#REF!</definedName>
    <definedName name="XRefCopy43Row" hidden="1">#REF!</definedName>
    <definedName name="XRefCopy44" hidden="1">#REF!</definedName>
    <definedName name="XRefCopy440" hidden="1">#REF!</definedName>
    <definedName name="XRefCopy442" hidden="1">#REF!</definedName>
    <definedName name="XRefCopy444" hidden="1">#REF!</definedName>
    <definedName name="XRefCopy44Row" hidden="1">#REF!</definedName>
    <definedName name="XRefCopy45" hidden="1">#REF!</definedName>
    <definedName name="XRefCopy453" hidden="1">#REF!</definedName>
    <definedName name="XRefCopy454" hidden="1">#REF!</definedName>
    <definedName name="XRefCopy456" hidden="1">#REF!</definedName>
    <definedName name="XRefCopy45Row" hidden="1">#REF!</definedName>
    <definedName name="XRefCopy46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#REF!</definedName>
    <definedName name="XRefCopy49Row" hidden="1">#REF!</definedName>
    <definedName name="XRefCopy4Row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#REF!</definedName>
    <definedName name="XRefCopy55Row" hidden="1">#REF!</definedName>
    <definedName name="XRefCopy56" hidden="1">#REF!</definedName>
    <definedName name="XRefCopy56Row" hidden="1">#REF!</definedName>
    <definedName name="XRefCopy57" hidden="1">#REF!</definedName>
    <definedName name="XRefCopy57Row" hidden="1">#REF!</definedName>
    <definedName name="XRefCopy58" hidden="1">#REF!</definedName>
    <definedName name="XRefCopy58Row" hidden="1">#REF!</definedName>
    <definedName name="XRefCopy59" hidden="1">#REF!</definedName>
    <definedName name="XRefCopy59Row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#REF!</definedName>
    <definedName name="XRefCopy63Row" hidden="1">#REF!</definedName>
    <definedName name="XRefCopy6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#REF!</definedName>
    <definedName name="XRefCopy69Row" hidden="1">#REF!</definedName>
    <definedName name="XRefCopy6Row" hidden="1">#REF!</definedName>
    <definedName name="XRefCopy7" hidden="1">#REF!</definedName>
    <definedName name="XRefCopy70" hidden="1">#REF!</definedName>
    <definedName name="XRefCopy71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#REF!</definedName>
    <definedName name="XRefCopy81Row" hidden="1">#REF!</definedName>
    <definedName name="XRefCopy82" hidden="1">#REF!</definedName>
    <definedName name="XRefCopy82Row" hidden="1">#REF!</definedName>
    <definedName name="XRefCopy83" hidden="1">#REF!</definedName>
    <definedName name="XRefCopy83Row" hidden="1">#REF!</definedName>
    <definedName name="XRefCopy84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6Row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#REF!</definedName>
    <definedName name="XRefCopy89Row" hidden="1">#REF!</definedName>
    <definedName name="XRefCopy8Row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#REF!</definedName>
    <definedName name="XRefCopy92Row" hidden="1">#REF!</definedName>
    <definedName name="XRefCopy93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#REF!</definedName>
    <definedName name="XRefCopy96Row" hidden="1">#REF!</definedName>
    <definedName name="XRefCopy97" hidden="1">#REF!</definedName>
    <definedName name="XRefCopy97Row" hidden="1">#REF!</definedName>
    <definedName name="XRefCopy98" hidden="1">#REF!</definedName>
    <definedName name="XRefCopy98Row" hidden="1">#REF!</definedName>
    <definedName name="XRefCopy99" hidden="1">#REF!</definedName>
    <definedName name="XRefCopy99Row" hidden="1">#REF!</definedName>
    <definedName name="XRefCopy9Row" hidden="1">#REF!</definedName>
    <definedName name="XRefCopyRangeCount" hidden="1">1</definedName>
    <definedName name="XRefPaste1" hidden="1">#REF!</definedName>
    <definedName name="XRefPaste10" hidden="1">#REF!</definedName>
    <definedName name="XRefPaste10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" hidden="1">#REF!</definedName>
    <definedName name="XRefPaste104Row" hidden="1">#REF!</definedName>
    <definedName name="XRefPaste105" hidden="1">#REF!</definedName>
    <definedName name="XRefPaste105Row" hidden="1">#REF!</definedName>
    <definedName name="XRefPaste106" hidden="1">#REF!</definedName>
    <definedName name="XRefPaste106Row" hidden="1">#REF!</definedName>
    <definedName name="XRefPaste107" hidden="1">#REF!</definedName>
    <definedName name="XRefPaste107Row" hidden="1">#REF!</definedName>
    <definedName name="XRefPaste108" hidden="1">#REF!</definedName>
    <definedName name="XRefPaste108Row" hidden="1">#REF!</definedName>
    <definedName name="XRefPaste109" hidden="1">#REF!</definedName>
    <definedName name="XRefPaste109Row" hidden="1">#REF!</definedName>
    <definedName name="XRefPaste10Row" hidden="1">#REF!</definedName>
    <definedName name="XRefPaste11" hidden="1">#REF!</definedName>
    <definedName name="XRefPaste110" hidden="1">#REF!</definedName>
    <definedName name="XRefPaste110Row" hidden="1">#REF!</definedName>
    <definedName name="XRefPaste111" hidden="1">#REF!</definedName>
    <definedName name="XRefPaste111Row" hidden="1">#REF!</definedName>
    <definedName name="XRefPaste112" hidden="1">#REF!</definedName>
    <definedName name="XRefPaste112Row" hidden="1">#REF!</definedName>
    <definedName name="XRefPaste113" hidden="1">#REF!</definedName>
    <definedName name="XRefPaste113Row" hidden="1">#REF!</definedName>
    <definedName name="XRefPaste114" hidden="1">#REF!</definedName>
    <definedName name="XRefPaste114Row" hidden="1">#REF!</definedName>
    <definedName name="XRefPaste115" hidden="1">#REF!</definedName>
    <definedName name="XRefPaste115Row" hidden="1">#REF!</definedName>
    <definedName name="XRefPaste116" hidden="1">#REF!</definedName>
    <definedName name="XRefPaste116Row" hidden="1">#REF!</definedName>
    <definedName name="XRefPaste117" hidden="1">#REF!</definedName>
    <definedName name="XRefPaste117Row" hidden="1">#REF!</definedName>
    <definedName name="XRefPaste118" hidden="1">#REF!</definedName>
    <definedName name="XRefPaste118Row" hidden="1">#REF!</definedName>
    <definedName name="XRefPaste119" hidden="1">#REF!</definedName>
    <definedName name="XRefPaste119Row" hidden="1">#REF!</definedName>
    <definedName name="XRefPaste11Row" hidden="1">#REF!</definedName>
    <definedName name="XRefPaste12" hidden="1">#REF!</definedName>
    <definedName name="XRefPaste120" hidden="1">#REF!</definedName>
    <definedName name="XRefPaste120Row" hidden="1">#REF!</definedName>
    <definedName name="XRefPaste121" hidden="1">#REF!</definedName>
    <definedName name="XRefPaste121Row" hidden="1">#REF!</definedName>
    <definedName name="XRefPaste122" hidden="1">#REF!</definedName>
    <definedName name="XRefPaste122Row" hidden="1">#REF!</definedName>
    <definedName name="XRefPaste123" hidden="1">#REF!</definedName>
    <definedName name="XRefPaste123Row" hidden="1">#REF!</definedName>
    <definedName name="XRefPaste124" hidden="1">#REF!</definedName>
    <definedName name="XRefPaste124Row" hidden="1">#REF!</definedName>
    <definedName name="XRefPaste125" hidden="1">#REF!</definedName>
    <definedName name="XRefPaste125Row" hidden="1">#REF!</definedName>
    <definedName name="XRefPaste126" hidden="1">#REF!</definedName>
    <definedName name="XRefPaste126Row" hidden="1">#REF!</definedName>
    <definedName name="XRefPaste127" hidden="1">#REF!</definedName>
    <definedName name="XRefPaste127Row" hidden="1">#REF!</definedName>
    <definedName name="XRefPaste128" hidden="1">#REF!</definedName>
    <definedName name="XRefPaste128Row" hidden="1">#REF!</definedName>
    <definedName name="XRefPaste129" hidden="1">#REF!</definedName>
    <definedName name="XRefPaste129Row" hidden="1">#REF!</definedName>
    <definedName name="XRefPaste12Row" hidden="1">#REF!</definedName>
    <definedName name="XRefPaste13" hidden="1">#REF!</definedName>
    <definedName name="XRefPaste130" hidden="1">#REF!</definedName>
    <definedName name="XRefPaste130Row" hidden="1">#REF!</definedName>
    <definedName name="XRefPaste131" hidden="1">#REF!</definedName>
    <definedName name="XRefPaste131Row" hidden="1">#REF!</definedName>
    <definedName name="XRefPaste132" hidden="1">#REF!</definedName>
    <definedName name="XRefPaste132Row" hidden="1">#REF!</definedName>
    <definedName name="XRefPaste133" hidden="1">#REF!</definedName>
    <definedName name="XRefPaste133Row" hidden="1">#REF!</definedName>
    <definedName name="XRefPaste134" hidden="1">#REF!</definedName>
    <definedName name="XRefPaste134Row" hidden="1">#REF!</definedName>
    <definedName name="XRefPaste135" hidden="1">#REF!</definedName>
    <definedName name="XRefPaste135Row" hidden="1">#REF!</definedName>
    <definedName name="XRefPaste136" hidden="1">#REF!</definedName>
    <definedName name="XRefPaste136Row" hidden="1">#REF!</definedName>
    <definedName name="XRefPaste137" hidden="1">#REF!</definedName>
    <definedName name="XRefPaste137Row" hidden="1">#REF!</definedName>
    <definedName name="XRefPaste138" hidden="1">#REF!</definedName>
    <definedName name="XRefPaste138Row" hidden="1">#REF!</definedName>
    <definedName name="XRefPaste139" hidden="1">#REF!</definedName>
    <definedName name="XRefPaste139Row" hidden="1">#REF!</definedName>
    <definedName name="XRefPaste14" hidden="1">#REF!</definedName>
    <definedName name="XRefPaste140" hidden="1">#REF!</definedName>
    <definedName name="XRefPaste140Row" hidden="1">#REF!</definedName>
    <definedName name="XRefPaste141" hidden="1">#REF!</definedName>
    <definedName name="XRefPaste141Row" hidden="1">#REF!</definedName>
    <definedName name="XRefPaste142Row" hidden="1">#REF!</definedName>
    <definedName name="XRefPaste143" hidden="1">#REF!</definedName>
    <definedName name="XRefPaste143Row" hidden="1">#REF!</definedName>
    <definedName name="XRefPaste144" hidden="1">#REF!</definedName>
    <definedName name="XRefPaste144Row" hidden="1">#REF!</definedName>
    <definedName name="XRefPaste145" hidden="1">#REF!</definedName>
    <definedName name="XRefPaste145Row" hidden="1">#REF!</definedName>
    <definedName name="XRefPaste146" hidden="1">#REF!</definedName>
    <definedName name="XRefPaste146Row" hidden="1">#REF!</definedName>
    <definedName name="XRefPaste147" hidden="1">#REF!</definedName>
    <definedName name="XRefPaste147Row" hidden="1">#REF!</definedName>
    <definedName name="XRefPaste148" hidden="1">#REF!</definedName>
    <definedName name="XRefPaste148Row" hidden="1">#REF!</definedName>
    <definedName name="XRefPaste149" hidden="1">#REF!</definedName>
    <definedName name="XRefPaste149Row" hidden="1">#REF!</definedName>
    <definedName name="XRefPaste15" hidden="1">#REF!</definedName>
    <definedName name="XRefPaste150" hidden="1">#REF!</definedName>
    <definedName name="XRefPaste150Row" hidden="1">#REF!</definedName>
    <definedName name="XRefPaste151" hidden="1">#REF!</definedName>
    <definedName name="XRefPaste151Row" hidden="1">#REF!</definedName>
    <definedName name="XRefPaste152" hidden="1">#REF!</definedName>
    <definedName name="XRefPaste152Row" hidden="1">#REF!</definedName>
    <definedName name="XRefPaste153" hidden="1">#REF!</definedName>
    <definedName name="XRefPaste153Row" hidden="1">#REF!</definedName>
    <definedName name="XRefPaste154" hidden="1">#REF!</definedName>
    <definedName name="XRefPaste154Row" hidden="1">#REF!</definedName>
    <definedName name="XRefPaste155" hidden="1">#REF!</definedName>
    <definedName name="XRefPaste155Row" hidden="1">#REF!</definedName>
    <definedName name="XRefPaste156" hidden="1">#REF!</definedName>
    <definedName name="XRefPaste156Row" hidden="1">#REF!</definedName>
    <definedName name="XRefPaste157" hidden="1">#REF!</definedName>
    <definedName name="XRefPaste157Row" hidden="1">#REF!</definedName>
    <definedName name="XRefPaste158" hidden="1">#REF!</definedName>
    <definedName name="XRefPaste158Row" hidden="1">#REF!</definedName>
    <definedName name="XRefPaste159" hidden="1">#REF!</definedName>
    <definedName name="XRefPaste159Row" hidden="1">#REF!</definedName>
    <definedName name="XRefPaste15Row" hidden="1">#REF!</definedName>
    <definedName name="XRefPaste16" hidden="1">#REF!</definedName>
    <definedName name="XRefPaste160" hidden="1">#REF!</definedName>
    <definedName name="XRefPaste160Row" hidden="1">#REF!</definedName>
    <definedName name="XRefPaste161" hidden="1">#REF!</definedName>
    <definedName name="XRefPaste161Row" hidden="1">#REF!</definedName>
    <definedName name="XRefPaste162" hidden="1">#REF!</definedName>
    <definedName name="XRefPaste162Row" hidden="1">#REF!</definedName>
    <definedName name="XRefPaste163Row" hidden="1">#REF!</definedName>
    <definedName name="XRefPaste164Row" hidden="1">#REF!</definedName>
    <definedName name="XRefPaste165Row" hidden="1">#REF!</definedName>
    <definedName name="XRefPaste166" hidden="1">#REF!</definedName>
    <definedName name="XRefPaste166Row" hidden="1">#REF!</definedName>
    <definedName name="XRefPaste167" hidden="1">#REF!</definedName>
    <definedName name="XRefPaste167Row" hidden="1">#REF!</definedName>
    <definedName name="XRefPaste168" hidden="1">#REF!</definedName>
    <definedName name="XRefPaste168Row" hidden="1">#REF!</definedName>
    <definedName name="XRefPaste169" hidden="1">#REF!</definedName>
    <definedName name="XRefPaste169Row" hidden="1">#REF!</definedName>
    <definedName name="XRefPaste16Row" hidden="1">#REF!</definedName>
    <definedName name="XRefPaste17" hidden="1">#REF!</definedName>
    <definedName name="XRefPaste170Row" hidden="1">#REF!</definedName>
    <definedName name="XRefPaste171Row" hidden="1">#REF!</definedName>
    <definedName name="XRefPaste172" hidden="1">#REF!</definedName>
    <definedName name="XRefPaste172Row" hidden="1">#REF!</definedName>
    <definedName name="XRefPaste173Row" hidden="1">#REF!</definedName>
    <definedName name="XRefPaste174" hidden="1">#REF!</definedName>
    <definedName name="XRefPaste174Row" hidden="1">#REF!</definedName>
    <definedName name="XRefPaste175" hidden="1">#REF!</definedName>
    <definedName name="XRefPaste175Row" hidden="1">#REF!</definedName>
    <definedName name="XRefPaste176" hidden="1">#REF!</definedName>
    <definedName name="XRefPaste176Row" hidden="1">#REF!</definedName>
    <definedName name="XRefPaste177" hidden="1">#REF!</definedName>
    <definedName name="XRefPaste177Row" hidden="1">#REF!</definedName>
    <definedName name="XRefPaste178" hidden="1">#REF!</definedName>
    <definedName name="XRefPaste178Row" hidden="1">#REF!</definedName>
    <definedName name="XRefPaste179" hidden="1">#REF!</definedName>
    <definedName name="XRefPaste179Row" hidden="1">#REF!</definedName>
    <definedName name="XRefPaste17Row" hidden="1">#REF!</definedName>
    <definedName name="XRefPaste18" hidden="1">#REF!</definedName>
    <definedName name="XRefPaste180" hidden="1">#REF!</definedName>
    <definedName name="XRefPaste180Row" hidden="1">#REF!</definedName>
    <definedName name="XRefPaste181" hidden="1">#REF!</definedName>
    <definedName name="XRefPaste181Row" hidden="1">#REF!</definedName>
    <definedName name="XRefPaste182Row" hidden="1">#REF!</definedName>
    <definedName name="XRefPaste183Row" hidden="1">#REF!</definedName>
    <definedName name="XRefPaste184" hidden="1">#REF!</definedName>
    <definedName name="XRefPaste184Row" hidden="1">#REF!</definedName>
    <definedName name="XRefPaste185" hidden="1">#REF!</definedName>
    <definedName name="XRefPaste185Row" hidden="1">#REF!</definedName>
    <definedName name="XRefPaste186" hidden="1">#REF!</definedName>
    <definedName name="XRefPaste186Row" hidden="1">#REF!</definedName>
    <definedName name="XRefPaste187" hidden="1">#REF!</definedName>
    <definedName name="XRefPaste187Row" hidden="1">#REF!</definedName>
    <definedName name="XRefPaste188" hidden="1">#REF!</definedName>
    <definedName name="XRefPaste188Row" hidden="1">#REF!</definedName>
    <definedName name="XRefPaste189" hidden="1">#REF!</definedName>
    <definedName name="XRefPaste189Row" hidden="1">#REF!</definedName>
    <definedName name="XRefPaste18Row" hidden="1">#REF!</definedName>
    <definedName name="XRefPaste19" hidden="1">#REF!</definedName>
    <definedName name="XRefPaste190" hidden="1">#REF!</definedName>
    <definedName name="XRefPaste190Row" hidden="1">#REF!</definedName>
    <definedName name="XRefPaste191" hidden="1">#REF!</definedName>
    <definedName name="XRefPaste191Row" hidden="1">#REF!</definedName>
    <definedName name="XRefPaste192" hidden="1">#REF!</definedName>
    <definedName name="XRefPaste192Row" hidden="1">#REF!</definedName>
    <definedName name="XRefPaste193" hidden="1">#REF!</definedName>
    <definedName name="XRefPaste193Row" hidden="1">#REF!</definedName>
    <definedName name="XRefPaste194" hidden="1">#REF!</definedName>
    <definedName name="XRefPaste194Row" hidden="1">#REF!</definedName>
    <definedName name="XRefPaste195" hidden="1">#REF!</definedName>
    <definedName name="XRefPaste195Row" hidden="1">#REF!</definedName>
    <definedName name="XRefPaste196" hidden="1">#REF!</definedName>
    <definedName name="XRefPaste196Row" hidden="1">#REF!</definedName>
    <definedName name="XRefPaste197" hidden="1">#REF!</definedName>
    <definedName name="XRefPaste197Row" hidden="1">#REF!</definedName>
    <definedName name="XRefPaste198" hidden="1">#REF!</definedName>
    <definedName name="XRefPaste198Row" hidden="1">#REF!</definedName>
    <definedName name="XRefPaste199" hidden="1">#REF!</definedName>
    <definedName name="XRefPaste199Row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0" hidden="1">#REF!</definedName>
    <definedName name="XRefPaste200Row" hidden="1">#REF!</definedName>
    <definedName name="XRefPaste201" hidden="1">#REF!</definedName>
    <definedName name="XRefPaste201Row" hidden="1">#REF!</definedName>
    <definedName name="XRefPaste202" hidden="1">#REF!</definedName>
    <definedName name="XRefPaste202Row" hidden="1">#REF!</definedName>
    <definedName name="XRefPaste203" hidden="1">#REF!</definedName>
    <definedName name="XRefPaste203Row" hidden="1">#REF!</definedName>
    <definedName name="XRefPaste204" hidden="1">#REF!</definedName>
    <definedName name="XRefPaste204Row" hidden="1">#REF!</definedName>
    <definedName name="XRefPaste205" hidden="1">#REF!</definedName>
    <definedName name="XRefPaste205Row" hidden="1">#REF!</definedName>
    <definedName name="XRefPaste206" hidden="1">#REF!</definedName>
    <definedName name="XRefPaste206Row" hidden="1">#REF!</definedName>
    <definedName name="XRefPaste207" hidden="1">#REF!</definedName>
    <definedName name="XRefPaste207Row" hidden="1">#REF!</definedName>
    <definedName name="XRefPaste208" hidden="1">#REF!</definedName>
    <definedName name="XRefPaste208Row" hidden="1">#REF!</definedName>
    <definedName name="XRefPaste209" hidden="1">#REF!</definedName>
    <definedName name="XRefPaste209Row" hidden="1">#REF!</definedName>
    <definedName name="XRefPaste20Row" hidden="1">#REF!</definedName>
    <definedName name="XRefPaste210" hidden="1">#REF!</definedName>
    <definedName name="XRefPaste210Row" hidden="1">#REF!</definedName>
    <definedName name="XRefPaste211" hidden="1">#REF!</definedName>
    <definedName name="XRefPaste211Row" hidden="1">#REF!</definedName>
    <definedName name="XRefPaste212" hidden="1">#REF!</definedName>
    <definedName name="XRefPaste212Row" hidden="1">#REF!</definedName>
    <definedName name="XRefPaste213" hidden="1">#REF!</definedName>
    <definedName name="XRefPaste213Row" hidden="1">#REF!</definedName>
    <definedName name="XRefPaste214" hidden="1">#REF!</definedName>
    <definedName name="XRefPaste214Row" hidden="1">#REF!</definedName>
    <definedName name="XRefPaste215" hidden="1">#REF!</definedName>
    <definedName name="XRefPaste215Row" hidden="1">#REF!</definedName>
    <definedName name="XRefPaste216" hidden="1">#REF!</definedName>
    <definedName name="XRefPaste216Row" hidden="1">#REF!</definedName>
    <definedName name="XRefPaste217" hidden="1">#REF!</definedName>
    <definedName name="XRefPaste217Row" hidden="1">#REF!</definedName>
    <definedName name="XRefPaste218" hidden="1">#REF!</definedName>
    <definedName name="XRefPaste218Row" hidden="1">#REF!</definedName>
    <definedName name="XRefPaste219" hidden="1">#REF!</definedName>
    <definedName name="XRefPaste219Row" hidden="1">#REF!</definedName>
    <definedName name="XRefPaste21Row" hidden="1">#REF!</definedName>
    <definedName name="XRefPaste22" hidden="1">#REF!</definedName>
    <definedName name="XRefPaste220Row" hidden="1">#REF!</definedName>
    <definedName name="XRefPaste221" hidden="1">#REF!</definedName>
    <definedName name="XRefPaste221Row" hidden="1">#REF!</definedName>
    <definedName name="XRefPaste222Row" hidden="1">#REF!</definedName>
    <definedName name="XRefPaste223" hidden="1">#REF!</definedName>
    <definedName name="XRefPaste223Row" hidden="1">#REF!</definedName>
    <definedName name="XRefPaste224" hidden="1">#REF!</definedName>
    <definedName name="XRefPaste224Row" hidden="1">#REF!</definedName>
    <definedName name="XRefPaste225Row" hidden="1">#REF!</definedName>
    <definedName name="XRefPaste226" hidden="1">#REF!</definedName>
    <definedName name="XRefPaste226Row" hidden="1">#REF!</definedName>
    <definedName name="XRefPaste227" hidden="1">#REF!</definedName>
    <definedName name="XRefPaste227Row" hidden="1">#REF!</definedName>
    <definedName name="XRefPaste228" hidden="1">#REF!</definedName>
    <definedName name="XRefPaste228Row" hidden="1">#REF!</definedName>
    <definedName name="XRefPaste229" hidden="1">#REF!</definedName>
    <definedName name="XRefPaste229Row" hidden="1">#REF!</definedName>
    <definedName name="XRefPaste22Row" hidden="1">#REF!</definedName>
    <definedName name="XRefPaste23" hidden="1">#REF!</definedName>
    <definedName name="XRefPaste230" hidden="1">#REF!</definedName>
    <definedName name="XRefPaste230Row" hidden="1">#REF!</definedName>
    <definedName name="XRefPaste231" hidden="1">#REF!</definedName>
    <definedName name="XRefPaste231Row" hidden="1">#REF!</definedName>
    <definedName name="XRefPaste232" hidden="1">#REF!</definedName>
    <definedName name="XRefPaste232Row" hidden="1">#REF!</definedName>
    <definedName name="XRefPaste233" hidden="1">#REF!</definedName>
    <definedName name="XRefPaste233Row" hidden="1">#REF!</definedName>
    <definedName name="XRefPaste234" hidden="1">#REF!</definedName>
    <definedName name="XRefPaste234Row" hidden="1">#REF!</definedName>
    <definedName name="XRefPaste235" hidden="1">#REF!</definedName>
    <definedName name="XRefPaste235Row" hidden="1">#REF!</definedName>
    <definedName name="XRefPaste236" hidden="1">#REF!</definedName>
    <definedName name="XRefPaste236Row" hidden="1">#REF!</definedName>
    <definedName name="XRefPaste237" hidden="1">#REF!</definedName>
    <definedName name="XRefPaste237Row" hidden="1">#REF!</definedName>
    <definedName name="XRefPaste238" hidden="1">#REF!</definedName>
    <definedName name="XRefPaste238Row" hidden="1">#REF!</definedName>
    <definedName name="XRefPaste239" hidden="1">#REF!</definedName>
    <definedName name="XRefPaste239Row" hidden="1">#REF!</definedName>
    <definedName name="XRefPaste23Row" hidden="1">#REF!</definedName>
    <definedName name="XRefPaste24" hidden="1">#REF!</definedName>
    <definedName name="XRefPaste240" hidden="1">#REF!</definedName>
    <definedName name="XRefPaste240Row" hidden="1">#REF!</definedName>
    <definedName name="XRefPaste241" hidden="1">#REF!</definedName>
    <definedName name="XRefPaste241Row" hidden="1">#REF!</definedName>
    <definedName name="XRefPaste242" hidden="1">#REF!</definedName>
    <definedName name="XRefPaste242Row" hidden="1">#REF!</definedName>
    <definedName name="XRefPaste243Row" hidden="1">#REF!</definedName>
    <definedName name="XRefPaste244" hidden="1">#REF!</definedName>
    <definedName name="XRefPaste244Row" hidden="1">#REF!</definedName>
    <definedName name="XRefPaste245Row" hidden="1">#REF!</definedName>
    <definedName name="XRefPaste246" hidden="1">#REF!</definedName>
    <definedName name="XRefPaste246Row" hidden="1">#REF!</definedName>
    <definedName name="XRefPaste247Row" hidden="1">#REF!</definedName>
    <definedName name="XRefPaste248" hidden="1">#REF!</definedName>
    <definedName name="XRefPaste248Row" hidden="1">#REF!</definedName>
    <definedName name="XRefPaste249Row" hidden="1">#REF!</definedName>
    <definedName name="XRefPaste24Row" hidden="1">#REF!</definedName>
    <definedName name="XRefPaste25" hidden="1">#REF!</definedName>
    <definedName name="XRefPaste250" hidden="1">#REF!</definedName>
    <definedName name="XRefPaste250Row" hidden="1">#REF!</definedName>
    <definedName name="XRefPaste251Row" hidden="1">#REF!</definedName>
    <definedName name="XRefPaste252" hidden="1">#REF!</definedName>
    <definedName name="XRefPaste252Row" hidden="1">#REF!</definedName>
    <definedName name="XRefPaste253" hidden="1">#REF!</definedName>
    <definedName name="XRefPaste253Row" hidden="1">#REF!</definedName>
    <definedName name="XRefPaste254" hidden="1">#REF!</definedName>
    <definedName name="XRefPaste254Row" hidden="1">#REF!</definedName>
    <definedName name="XRefPaste255" hidden="1">#REF!</definedName>
    <definedName name="XRefPaste255Row" hidden="1">#REF!</definedName>
    <definedName name="XRefPaste256" hidden="1">#REF!</definedName>
    <definedName name="XRefPaste256Row" hidden="1">#REF!</definedName>
    <definedName name="XRefPaste257" hidden="1">#REF!</definedName>
    <definedName name="XRefPaste258" hidden="1">#REF!</definedName>
    <definedName name="XRefPaste259" hidden="1">#REF!</definedName>
    <definedName name="XRefPaste25Row" hidden="1">#REF!</definedName>
    <definedName name="XRefPaste26" hidden="1">#REF!</definedName>
    <definedName name="XRefPaste260" hidden="1">#REF!</definedName>
    <definedName name="XRefPaste261" hidden="1">#REF!</definedName>
    <definedName name="XRefPaste262" hidden="1">#REF!</definedName>
    <definedName name="XRefPaste263" hidden="1">#REF!</definedName>
    <definedName name="XRefPaste264" hidden="1">#REF!</definedName>
    <definedName name="XRefPaste265" hidden="1">#REF!</definedName>
    <definedName name="XRefPaste266" hidden="1">#REF!</definedName>
    <definedName name="XRefPaste267" hidden="1">#REF!</definedName>
    <definedName name="XRefPaste268" hidden="1">#REF!</definedName>
    <definedName name="XRefPaste26Row" hidden="1">#REF!</definedName>
    <definedName name="XRefPaste271" hidden="1">#REF!</definedName>
    <definedName name="XRefPaste273" hidden="1">#REF!</definedName>
    <definedName name="XRefPaste275" hidden="1">#REF!</definedName>
    <definedName name="XRefPaste27Row" hidden="1">#REF!</definedName>
    <definedName name="XRefPaste282" hidden="1">#REF!</definedName>
    <definedName name="XRefPaste283" hidden="1">#REF!</definedName>
    <definedName name="XRefPaste284" hidden="1">#REF!</definedName>
    <definedName name="XRefPaste285" hidden="1">#REF!</definedName>
    <definedName name="XRefPaste286" hidden="1">#REF!</definedName>
    <definedName name="XRefPaste287" hidden="1">#REF!</definedName>
    <definedName name="XRefPaste288" hidden="1">#REF!</definedName>
    <definedName name="XRefPaste289" hidden="1">#REF!</definedName>
    <definedName name="XRefPaste28Row" hidden="1">#REF!</definedName>
    <definedName name="XRefPaste29" hidden="1">#REF!</definedName>
    <definedName name="XRefPaste290" hidden="1">#REF!</definedName>
    <definedName name="XRefPaste291" hidden="1">#REF!</definedName>
    <definedName name="XRefPaste292" hidden="1">#REF!</definedName>
    <definedName name="XRefPaste293" hidden="1">#REF!</definedName>
    <definedName name="XRefPaste294" hidden="1">#REF!</definedName>
    <definedName name="XRefPaste295" hidden="1">#REF!</definedName>
    <definedName name="XRefPaste296" hidden="1">#REF!</definedName>
    <definedName name="XRefPaste297" hidden="1">#REF!</definedName>
    <definedName name="XRefPaste298" hidden="1">#REF!</definedName>
    <definedName name="XRefPaste299" hidden="1">#REF!</definedName>
    <definedName name="XRefPaste29Row" hidden="1">#REF!</definedName>
    <definedName name="XRefPaste2Row" hidden="1">#REF!</definedName>
    <definedName name="XRefPaste30" hidden="1">#REF!</definedName>
    <definedName name="XRefPaste300" hidden="1">#REF!</definedName>
    <definedName name="XRefPaste301" hidden="1">#REF!</definedName>
    <definedName name="XRefPaste302" hidden="1">#REF!</definedName>
    <definedName name="XRefPaste303" hidden="1">#REF!</definedName>
    <definedName name="XRefPaste304" hidden="1">#REF!</definedName>
    <definedName name="XRefPaste305" hidden="1">#REF!</definedName>
    <definedName name="XRefPaste306" hidden="1">#REF!</definedName>
    <definedName name="XRefPaste307" hidden="1">#REF!</definedName>
    <definedName name="XRefPaste308" hidden="1">#REF!</definedName>
    <definedName name="XRefPaste309" hidden="1">#REF!</definedName>
    <definedName name="XRefPaste30Row" hidden="1">#REF!</definedName>
    <definedName name="XRefPaste31" hidden="1">#REF!</definedName>
    <definedName name="XRefPaste310" hidden="1">#REF!</definedName>
    <definedName name="XRefPaste311" hidden="1">#REF!</definedName>
    <definedName name="XRefPaste312" hidden="1">#REF!</definedName>
    <definedName name="XRefPaste313" hidden="1">#REF!</definedName>
    <definedName name="XRefPaste314" hidden="1">#REF!</definedName>
    <definedName name="XRefPaste315" hidden="1">#REF!</definedName>
    <definedName name="XRefPaste316" hidden="1">#REF!</definedName>
    <definedName name="XRefPaste317" hidden="1">#REF!</definedName>
    <definedName name="XRefPaste318" hidden="1">#REF!</definedName>
    <definedName name="XRefPaste319" hidden="1">#REF!</definedName>
    <definedName name="XRefPaste31Row" hidden="1">#REF!</definedName>
    <definedName name="XRefPaste32" hidden="1">#REF!</definedName>
    <definedName name="XRefPaste320" hidden="1">#REF!</definedName>
    <definedName name="XRefPaste321" hidden="1">#REF!</definedName>
    <definedName name="XRefPaste322" hidden="1">#REF!</definedName>
    <definedName name="XRefPaste323" hidden="1">#REF!</definedName>
    <definedName name="XRefPaste324" hidden="1">#REF!</definedName>
    <definedName name="XRefPaste325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#REF!</definedName>
    <definedName name="XRefPaste38Row" hidden="1">#REF!</definedName>
    <definedName name="XRefPaste39" hidden="1">#REF!</definedName>
    <definedName name="XRefPaste39Row" hidden="1">#REF!</definedName>
    <definedName name="XRefPaste3Row" hidden="1">#REF!</definedName>
    <definedName name="XRefPaste40" hidden="1">#REF!</definedName>
    <definedName name="XRefPaste40Row" hidden="1">#REF!</definedName>
    <definedName name="XRefPaste41" hidden="1">#REF!</definedName>
    <definedName name="XRefPaste41Row" hidden="1">#REF!</definedName>
    <definedName name="XRefPaste42" hidden="1">#REF!</definedName>
    <definedName name="XRefPaste42Row" hidden="1">#REF!</definedName>
    <definedName name="XRefPaste43" hidden="1">#REF!</definedName>
    <definedName name="XRefPaste43Row" hidden="1">#REF!</definedName>
    <definedName name="XRefPaste44" hidden="1">#REF!</definedName>
    <definedName name="XRefPaste44Row" hidden="1">#REF!</definedName>
    <definedName name="XRefPaste45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#REF!</definedName>
    <definedName name="XRefPaste47Row" hidden="1">#REF!</definedName>
    <definedName name="XRefPaste48" hidden="1">#REF!</definedName>
    <definedName name="XRefPaste48Row" hidden="1">#REF!</definedName>
    <definedName name="XRefPaste49" hidden="1">#REF!</definedName>
    <definedName name="XRefPaste49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#REF!</definedName>
    <definedName name="XRefPaste55Row" hidden="1">#REF!</definedName>
    <definedName name="XRefPaste56" hidden="1">#REF!</definedName>
    <definedName name="XRefPaste56Row" hidden="1">#REF!</definedName>
    <definedName name="XRefPaste57" hidden="1">#REF!</definedName>
    <definedName name="XRefPaste57Row" hidden="1">#REF!</definedName>
    <definedName name="XRefPaste58" hidden="1">#REF!</definedName>
    <definedName name="XRefPaste58Row" hidden="1">#REF!</definedName>
    <definedName name="XRefPaste59" hidden="1">#REF!</definedName>
    <definedName name="XRefPaste59Row" hidden="1">#REF!</definedName>
    <definedName name="XRefPaste6" hidden="1">#REF!</definedName>
    <definedName name="XRefPaste60Row" hidden="1">#REF!</definedName>
    <definedName name="XRefPaste61" hidden="1">#REF!</definedName>
    <definedName name="XRefPaste61Row" hidden="1">#REF!</definedName>
    <definedName name="XRefPaste62" hidden="1">#REF!</definedName>
    <definedName name="XRefPaste62Row" hidden="1">#REF!</definedName>
    <definedName name="XRefPaste63" hidden="1">#REF!</definedName>
    <definedName name="XRefPaste63Row" hidden="1">#REF!</definedName>
    <definedName name="XRefPaste64" hidden="1">#REF!</definedName>
    <definedName name="XRefPaste64Row" hidden="1">#REF!</definedName>
    <definedName name="XRefPaste65" hidden="1">#REF!</definedName>
    <definedName name="XRefPaste65Row" hidden="1">#REF!</definedName>
    <definedName name="XRefPaste66Row" hidden="1">#REF!</definedName>
    <definedName name="XRefPaste67Row" hidden="1">#REF!</definedName>
    <definedName name="XRefPaste68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#REF!</definedName>
    <definedName name="XRefPaste70" hidden="1">#REF!</definedName>
    <definedName name="XRefPaste70Row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8" hidden="1">#REF!</definedName>
    <definedName name="XRefPaste78Row" hidden="1">#REF!</definedName>
    <definedName name="XRefPaste79" hidden="1">#REF!</definedName>
    <definedName name="XRefPaste79Row" hidden="1">#REF!</definedName>
    <definedName name="XRefPaste7Row" hidden="1">#REF!</definedName>
    <definedName name="XRefPaste8" hidden="1">#REF!</definedName>
    <definedName name="XRefPaste80" hidden="1">#REF!</definedName>
    <definedName name="XRefPaste80Row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#REF!</definedName>
    <definedName name="XRefPaste87Row" hidden="1">#REF!</definedName>
    <definedName name="XRefPaste88" hidden="1">#REF!</definedName>
    <definedName name="XRefPaste88Row" hidden="1">#REF!</definedName>
    <definedName name="XRefPaste89" hidden="1">#REF!</definedName>
    <definedName name="XRefPaste89Row" hidden="1">#REF!</definedName>
    <definedName name="XRefPaste8Row" hidden="1">#REF!</definedName>
    <definedName name="XRefPaste9" hidden="1">#REF!</definedName>
    <definedName name="XRefPaste90" hidden="1">#REF!</definedName>
    <definedName name="XRefPaste90Row" hidden="1">#REF!</definedName>
    <definedName name="XRefPaste91" hidden="1">#REF!</definedName>
    <definedName name="XRefPaste91Row" hidden="1">#REF!</definedName>
    <definedName name="XRefPaste92" hidden="1">#REF!</definedName>
    <definedName name="XRefPaste92Row" hidden="1">#REF!</definedName>
    <definedName name="XRefPaste93" hidden="1">#REF!</definedName>
    <definedName name="XRefPaste93Row" hidden="1">#REF!</definedName>
    <definedName name="XRefPaste94" hidden="1">#REF!</definedName>
    <definedName name="XRefPaste94Row" hidden="1">#REF!</definedName>
    <definedName name="XRefPaste95" hidden="1">#REF!</definedName>
    <definedName name="XRefPaste95Row" hidden="1">#REF!</definedName>
    <definedName name="XRefPaste96" hidden="1">#REF!</definedName>
    <definedName name="XRefPaste96Row" hidden="1">#REF!</definedName>
    <definedName name="XRefPaste97" hidden="1">#REF!</definedName>
    <definedName name="XRefPaste97Row" hidden="1">#REF!</definedName>
    <definedName name="XRefPaste98" hidden="1">#REF!</definedName>
    <definedName name="XRefPaste98Row" hidden="1">#REF!</definedName>
    <definedName name="XRefPaste99" hidden="1">#REF!</definedName>
    <definedName name="XRefPaste99Row" hidden="1">#REF!</definedName>
    <definedName name="XRefPaste9Row" hidden="1">#REF!</definedName>
    <definedName name="XRefPasteRangeCount" hidden="1">2</definedName>
    <definedName name="XX">#REF!</definedName>
    <definedName name="xxxx" localSheetId="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YAAPRCAP">#REF!</definedName>
    <definedName name="YAAPRCO">#REF!</definedName>
    <definedName name="YAAPRCOAL">#REF!</definedName>
    <definedName name="YAAPRDA">#REF!</definedName>
    <definedName name="YAAPRDEP">#REF!</definedName>
    <definedName name="YAAPREOS">#REF!</definedName>
    <definedName name="YAAPREQ">#REF!</definedName>
    <definedName name="YAAPRIAT">#REF!</definedName>
    <definedName name="YAAPRIBIT">#REF!</definedName>
    <definedName name="YAAPRINT">#REF!</definedName>
    <definedName name="YAAPRISN">#REF!</definedName>
    <definedName name="YAAPRNETCONT">#REF!</definedName>
    <definedName name="YAAPRSTEAM">#REF!</definedName>
    <definedName name="YAAPRTAX">#REF!</definedName>
    <definedName name="YAAPRTO">#REF!</definedName>
    <definedName name="YAAPRWHEEL">#REF!</definedName>
    <definedName name="YAAUGCAP">#REF!</definedName>
    <definedName name="YAAUGCO">#REF!</definedName>
    <definedName name="YAAUGCOAL">#REF!</definedName>
    <definedName name="YAAUGDA">#REF!</definedName>
    <definedName name="YAAUGDEP">#REF!</definedName>
    <definedName name="YAAUGEOS">#REF!</definedName>
    <definedName name="YAAUGEQ">#REF!</definedName>
    <definedName name="YAAUGIAT">#REF!</definedName>
    <definedName name="YAAUGIBIT">#REF!</definedName>
    <definedName name="YAAUGINT">#REF!</definedName>
    <definedName name="YAAUGISN">#REF!</definedName>
    <definedName name="YAAUGNETCONT">#REF!</definedName>
    <definedName name="YAAUGSTEAM">#REF!</definedName>
    <definedName name="YAAUGTAX">#REF!</definedName>
    <definedName name="YAAUGTO">#REF!</definedName>
    <definedName name="YAAUGWHEEL">#REF!</definedName>
    <definedName name="YACOTISN">#REF!</definedName>
    <definedName name="YADECCAP">#REF!</definedName>
    <definedName name="YADECCO">#REF!</definedName>
    <definedName name="YADECCOAL">#REF!</definedName>
    <definedName name="YADECDA">#REF!</definedName>
    <definedName name="YADECDEP">#REF!</definedName>
    <definedName name="YADECEOS">#REF!</definedName>
    <definedName name="YADECEQ">#REF!</definedName>
    <definedName name="YADECIAT">#REF!</definedName>
    <definedName name="YADECIBIT">#REF!</definedName>
    <definedName name="YADECINT">#REF!</definedName>
    <definedName name="YADECISN">#REF!</definedName>
    <definedName name="YADECNETCONT">#REF!</definedName>
    <definedName name="YADECSTEAM">#REF!</definedName>
    <definedName name="YADECTAX">#REF!</definedName>
    <definedName name="YADECTO">#REF!</definedName>
    <definedName name="YADECWHEEL">#REF!</definedName>
    <definedName name="YAFEBCAP">#REF!</definedName>
    <definedName name="YAFEBCO">#REF!</definedName>
    <definedName name="YAFEBCOAL">#REF!</definedName>
    <definedName name="YAFEBDA">#REF!</definedName>
    <definedName name="YAFEBDEP">#REF!</definedName>
    <definedName name="YAFEBEOS">#REF!</definedName>
    <definedName name="YAFEBEQ">#REF!</definedName>
    <definedName name="YAFEBIAT">#REF!</definedName>
    <definedName name="YAFEBIBIT">#REF!</definedName>
    <definedName name="YAFEBINT">#REF!</definedName>
    <definedName name="YAFEBISN">#REF!</definedName>
    <definedName name="YAFEBNETCONT">#REF!</definedName>
    <definedName name="YAFEBSTEAM">#REF!</definedName>
    <definedName name="YAFEBTAX">#REF!</definedName>
    <definedName name="YAFEBTO">#REF!</definedName>
    <definedName name="YAFEBWHEEL">#REF!</definedName>
    <definedName name="YAGWAPR">#REF!</definedName>
    <definedName name="YAGWAUG">#REF!</definedName>
    <definedName name="YAGWFEB">#REF!</definedName>
    <definedName name="YAGWJAN">#REF!</definedName>
    <definedName name="YAGWJUL">#REF!</definedName>
    <definedName name="YAGWJUN">#REF!</definedName>
    <definedName name="YAGWMAR">#REF!</definedName>
    <definedName name="YAGWMAY">#REF!</definedName>
    <definedName name="YAISNAPR">#REF!</definedName>
    <definedName name="YAISNFEB">#REF!</definedName>
    <definedName name="YAISNJAN">#REF!</definedName>
    <definedName name="YAISNJUN">#REF!</definedName>
    <definedName name="YAISNMAR">#REF!</definedName>
    <definedName name="YAISNMAY">#REF!</definedName>
    <definedName name="YAJANCAP">#REF!</definedName>
    <definedName name="YAJANCO">#REF!</definedName>
    <definedName name="YAJANCOAL">#REF!</definedName>
    <definedName name="YAJANDA">#REF!</definedName>
    <definedName name="YAJANDEP">#REF!</definedName>
    <definedName name="YAJANEOS">#REF!</definedName>
    <definedName name="YAJANEQ">#REF!</definedName>
    <definedName name="YAJANIAT">#REF!</definedName>
    <definedName name="YAJANIBIT">#REF!</definedName>
    <definedName name="YAJANINT">#REF!</definedName>
    <definedName name="YAJANISN">#REF!</definedName>
    <definedName name="YAJANNETCONT">#REF!</definedName>
    <definedName name="YAJANSTEAM">#REF!</definedName>
    <definedName name="YAJANTAX">#REF!</definedName>
    <definedName name="YAJANTO">#REF!</definedName>
    <definedName name="YAJANWHEEL">#REF!</definedName>
    <definedName name="YAJULCAP">#REF!</definedName>
    <definedName name="YAJULCO">#REF!</definedName>
    <definedName name="YAJULCOAL">#REF!</definedName>
    <definedName name="YAJULDA">#REF!</definedName>
    <definedName name="YAJULDEP">#REF!</definedName>
    <definedName name="YAJULEOS">#REF!</definedName>
    <definedName name="YAJULEQ">#REF!</definedName>
    <definedName name="YAJULIAT">#REF!</definedName>
    <definedName name="YAJULIBIT">#REF!</definedName>
    <definedName name="YAJULINT">#REF!</definedName>
    <definedName name="YAJULISN">#REF!</definedName>
    <definedName name="YAJULNETCONT">#REF!</definedName>
    <definedName name="YAJULSTEAM">#REF!</definedName>
    <definedName name="YAJULTAX">#REF!</definedName>
    <definedName name="YAJULTO">#REF!</definedName>
    <definedName name="YAJULWHEEL">#REF!</definedName>
    <definedName name="YAJULYCOAL">#REF!</definedName>
    <definedName name="YAJUNCAP">#REF!</definedName>
    <definedName name="YAJUNCO">#REF!</definedName>
    <definedName name="YAJUNCOAL">#REF!</definedName>
    <definedName name="YAJUNDA">#REF!</definedName>
    <definedName name="YAJUNDEP">#REF!</definedName>
    <definedName name="YAJUNEOS">#REF!</definedName>
    <definedName name="YAJUNEQ">#REF!</definedName>
    <definedName name="YAJUNIAT">#REF!</definedName>
    <definedName name="YAJUNIBIT">#REF!</definedName>
    <definedName name="YAJUNINT">#REF!</definedName>
    <definedName name="YAJUNISN">#REF!</definedName>
    <definedName name="YAJUNNETCONT">#REF!</definedName>
    <definedName name="YAJUNSTEAM">#REF!</definedName>
    <definedName name="YAJUNTAX">#REF!</definedName>
    <definedName name="YAJUNTO">#REF!</definedName>
    <definedName name="YAJUNWHEEL">#REF!</definedName>
    <definedName name="YAMARCAP">#REF!</definedName>
    <definedName name="YAMARCO">#REF!</definedName>
    <definedName name="YAMARCOAL">#REF!</definedName>
    <definedName name="YAMARDA">#REF!</definedName>
    <definedName name="YAMARDEP">#REF!</definedName>
    <definedName name="YAMAREOS">#REF!</definedName>
    <definedName name="YAMAREQ">#REF!</definedName>
    <definedName name="YAMARIAT">#REF!</definedName>
    <definedName name="YAMARIBIT">#REF!</definedName>
    <definedName name="YAMARINT">#REF!</definedName>
    <definedName name="YAMARISN">#REF!</definedName>
    <definedName name="YAMARNETCONT">#REF!</definedName>
    <definedName name="YAMARSTEAM">#REF!</definedName>
    <definedName name="YAMARTAX">#REF!</definedName>
    <definedName name="YAMARTO">#REF!</definedName>
    <definedName name="YAMARWHEEL">#REF!</definedName>
    <definedName name="YAMAYCAP">#REF!</definedName>
    <definedName name="YAMAYCO">#REF!</definedName>
    <definedName name="YAMAYCOAL">#REF!</definedName>
    <definedName name="YAMAYDA">#REF!</definedName>
    <definedName name="YAMAYDEP">#REF!</definedName>
    <definedName name="YAMAYEOS">#REF!</definedName>
    <definedName name="YAMAYEQ">#REF!</definedName>
    <definedName name="YAMAYIAT">#REF!</definedName>
    <definedName name="YAMAYIBIT">#REF!</definedName>
    <definedName name="YAMAYINT">#REF!</definedName>
    <definedName name="YAMAYISN">#REF!</definedName>
    <definedName name="YAMAYNETCONT">#REF!</definedName>
    <definedName name="YAMAYSTEAM">#REF!</definedName>
    <definedName name="YAMAYTAX">#REF!</definedName>
    <definedName name="YAMAYTO">#REF!</definedName>
    <definedName name="YAMAYWHEEL">#REF!</definedName>
    <definedName name="YAMIAPR">#REF!</definedName>
    <definedName name="YAMIAUG">#REF!</definedName>
    <definedName name="YAMIDEC">#REF!</definedName>
    <definedName name="YAMIFEB">#REF!</definedName>
    <definedName name="YAMIJAN">#REF!</definedName>
    <definedName name="YAMIJUL">#REF!</definedName>
    <definedName name="YAMIJUN">#REF!</definedName>
    <definedName name="YAMIMAR">#REF!</definedName>
    <definedName name="YAMIMAY">#REF!</definedName>
    <definedName name="YAMINOV">#REF!</definedName>
    <definedName name="YAMIOCT">#REF!</definedName>
    <definedName name="YAMISEP">#REF!</definedName>
    <definedName name="YANOVCAP">#REF!</definedName>
    <definedName name="YANOVCO">#REF!</definedName>
    <definedName name="YANOVCOAL">#REF!</definedName>
    <definedName name="YANOVDA">#REF!</definedName>
    <definedName name="YANOVDEP">#REF!</definedName>
    <definedName name="YANOVEOS">#REF!</definedName>
    <definedName name="YANOVEQ">#REF!</definedName>
    <definedName name="YANOVIAT">#REF!</definedName>
    <definedName name="YANOVIBIT">#REF!</definedName>
    <definedName name="YANOVINT">#REF!</definedName>
    <definedName name="YANOVISN">#REF!</definedName>
    <definedName name="YANOVNETCONT">#REF!</definedName>
    <definedName name="YANOVSTEAM">#REF!</definedName>
    <definedName name="YANOVTAX">#REF!</definedName>
    <definedName name="YANOVTO">#REF!</definedName>
    <definedName name="YANOVWHEEL">#REF!</definedName>
    <definedName name="YAOCTCAP">#REF!</definedName>
    <definedName name="YAOCTCO">#REF!</definedName>
    <definedName name="YAOCTCOAL">#REF!</definedName>
    <definedName name="YAOCTDA">#REF!</definedName>
    <definedName name="YAOCTDEP">#REF!</definedName>
    <definedName name="YAOCTEOS">#REF!</definedName>
    <definedName name="YAOCTEQ">#REF!</definedName>
    <definedName name="YAOCTIAT">#REF!</definedName>
    <definedName name="YAOCTIBIT">#REF!</definedName>
    <definedName name="YAOCTINT">#REF!</definedName>
    <definedName name="YAOCTISN">#REF!</definedName>
    <definedName name="YAOCTNETCONT">#REF!</definedName>
    <definedName name="YAOCTSTEAM">#REF!</definedName>
    <definedName name="YAOCTTAX">#REF!</definedName>
    <definedName name="YAOCTTO">#REF!</definedName>
    <definedName name="YAOCTWHEEL">#REF!</definedName>
    <definedName name="YASEPCAP">#REF!</definedName>
    <definedName name="YASEPCO">#REF!</definedName>
    <definedName name="YASEPCOAL">#REF!</definedName>
    <definedName name="YASEPDA">#REF!</definedName>
    <definedName name="YASEPDEP">#REF!</definedName>
    <definedName name="YASEPEOS">#REF!</definedName>
    <definedName name="YASEPEQ">#REF!</definedName>
    <definedName name="YASEPIAT">#REF!</definedName>
    <definedName name="YASEPIBIT">#REF!</definedName>
    <definedName name="YASEPINT">#REF!</definedName>
    <definedName name="YASEPISN">#REF!</definedName>
    <definedName name="YASEPNETCONT">#REF!</definedName>
    <definedName name="YASEPSTEAM">#REF!</definedName>
    <definedName name="YASEPTAX">#REF!</definedName>
    <definedName name="YASEPTO">#REF!</definedName>
    <definedName name="YASEPWHEEL">#REF!</definedName>
    <definedName name="YBAPRBANKINT">#REF!</definedName>
    <definedName name="YBAPRCAP">#REF!</definedName>
    <definedName name="YBAPRCO">#REF!</definedName>
    <definedName name="YBAPRCOAL">#REF!</definedName>
    <definedName name="YBAPRDA">#REF!</definedName>
    <definedName name="YBAPRDEP">#REF!</definedName>
    <definedName name="YBAPREOS">#REF!</definedName>
    <definedName name="YBAPREQ">#REF!</definedName>
    <definedName name="YBAPRIAT">#REF!</definedName>
    <definedName name="YBAPRIBIT">#REF!</definedName>
    <definedName name="YBAPRINT">#REF!</definedName>
    <definedName name="YBAPRNETCONT">#REF!</definedName>
    <definedName name="YBAPRSTEAM">#REF!</definedName>
    <definedName name="YBAPRTAX">#REF!</definedName>
    <definedName name="YBAPRTO">#REF!</definedName>
    <definedName name="YBAPRWHEEL">#REF!</definedName>
    <definedName name="YBAUGBANKINT">#REF!</definedName>
    <definedName name="YBAUGCAP">#REF!</definedName>
    <definedName name="YBAUGCO">#REF!</definedName>
    <definedName name="YBAUGCOAL">#REF!</definedName>
    <definedName name="YBAUGDA">#REF!</definedName>
    <definedName name="YBAUGDEP">#REF!</definedName>
    <definedName name="YBAUGEOS">#REF!</definedName>
    <definedName name="YBAUGEQ">#REF!</definedName>
    <definedName name="YBAUGIAT">#REF!</definedName>
    <definedName name="YBAUGIBIT">#REF!</definedName>
    <definedName name="YBAUGINT">#REF!</definedName>
    <definedName name="YBAUGNETCONT">#REF!</definedName>
    <definedName name="YBAUGSTEAM">#REF!</definedName>
    <definedName name="YBAUGTAX">#REF!</definedName>
    <definedName name="YBAUGWHEEL">#REF!</definedName>
    <definedName name="YBDECBANKINT">#REF!</definedName>
    <definedName name="YBDECCAP">#REF!</definedName>
    <definedName name="YBDECCO">#REF!</definedName>
    <definedName name="YBDECCOAL">#REF!</definedName>
    <definedName name="YBDECDA">#REF!</definedName>
    <definedName name="YBDECDEP">#REF!</definedName>
    <definedName name="YBDECEOS">#REF!</definedName>
    <definedName name="YBDECEQ">#REF!</definedName>
    <definedName name="YBDECGW">#REF!</definedName>
    <definedName name="YBDECIAT">#REF!</definedName>
    <definedName name="YBDECIBIT">#REF!</definedName>
    <definedName name="YBDECINT">#REF!</definedName>
    <definedName name="YBDECISN">#REF!</definedName>
    <definedName name="YBDECNETCONT">#REF!</definedName>
    <definedName name="YBDECSTEAM">#REF!</definedName>
    <definedName name="YBDECTAX">#REF!</definedName>
    <definedName name="YBDECWHEEL">#REF!</definedName>
    <definedName name="YBFEBBANKINT">#REF!</definedName>
    <definedName name="YBFEBCAP">#REF!</definedName>
    <definedName name="YBFEBCO">#REF!</definedName>
    <definedName name="YBFEBCOAL">#REF!</definedName>
    <definedName name="YBFEBDA">#REF!</definedName>
    <definedName name="YBFEBDEP">#REF!</definedName>
    <definedName name="YBFEBEOS">#REF!</definedName>
    <definedName name="YBFEBEQ">#REF!</definedName>
    <definedName name="YBFEBIAT">#REF!</definedName>
    <definedName name="YBFEBIBIT">#REF!</definedName>
    <definedName name="YBFEBINT">#REF!</definedName>
    <definedName name="YBFEBNETCONT">#REF!</definedName>
    <definedName name="YBFEBSTEAM">#REF!</definedName>
    <definedName name="YBFEBTAX">#REF!</definedName>
    <definedName name="YBFEBTO">#REF!</definedName>
    <definedName name="YBFEBWHEEL">#REF!</definedName>
    <definedName name="YBISNAPR">#REF!</definedName>
    <definedName name="YBISNAUG">#REF!</definedName>
    <definedName name="YBISNDEC">#REF!</definedName>
    <definedName name="YBISNFEB">#REF!</definedName>
    <definedName name="YBISNJAN">#REF!</definedName>
    <definedName name="YBISNJUL">#REF!</definedName>
    <definedName name="YBISNJUN">#REF!</definedName>
    <definedName name="YBISNMAR">#REF!</definedName>
    <definedName name="YBISNMAY">#REF!</definedName>
    <definedName name="YBISNNOV">#REF!</definedName>
    <definedName name="YBISNOCT">#REF!</definedName>
    <definedName name="YBISNSEP">#REF!</definedName>
    <definedName name="YBJANBANKINT">#REF!</definedName>
    <definedName name="YBJANCAP">#REF!</definedName>
    <definedName name="YBJANCO">#REF!</definedName>
    <definedName name="YBJANCOAL">#REF!</definedName>
    <definedName name="YBJANDA">#REF!</definedName>
    <definedName name="YBJANDEP">#REF!</definedName>
    <definedName name="YBJANEOS">#REF!</definedName>
    <definedName name="YBJANEQ">#REF!</definedName>
    <definedName name="YBJANIAT">#REF!</definedName>
    <definedName name="YBJANIBIT">#REF!</definedName>
    <definedName name="YBJANINT">#REF!</definedName>
    <definedName name="YBJANNETCONT">#REF!</definedName>
    <definedName name="YBJANSTEAM">#REF!</definedName>
    <definedName name="YBJANTAX">#REF!</definedName>
    <definedName name="YBJANTO">#REF!</definedName>
    <definedName name="YBJANWHEEL">#REF!</definedName>
    <definedName name="YBJULBANKINT">#REF!</definedName>
    <definedName name="YBJULCAP">#REF!</definedName>
    <definedName name="YBJULCO">#REF!</definedName>
    <definedName name="YBJULCOAL">#REF!</definedName>
    <definedName name="YBJULDA">#REF!</definedName>
    <definedName name="YBJULDEP">#REF!</definedName>
    <definedName name="YBJULEOS">#REF!</definedName>
    <definedName name="YBJULEQ">#REF!</definedName>
    <definedName name="YBJULIAT">#REF!</definedName>
    <definedName name="YBJULIBIT">#REF!</definedName>
    <definedName name="YBJULINT">#REF!</definedName>
    <definedName name="YBJULNETCONT">#REF!</definedName>
    <definedName name="YBJULSTEAM">#REF!</definedName>
    <definedName name="YBJULTAX">#REF!</definedName>
    <definedName name="YBJULTO">#REF!</definedName>
    <definedName name="YBJULWHEEL">#REF!</definedName>
    <definedName name="YBJUNBANKINT">#REF!</definedName>
    <definedName name="YBJUNCAP">#REF!</definedName>
    <definedName name="YBJUNCO">#REF!</definedName>
    <definedName name="YBJUNCOAL">#REF!</definedName>
    <definedName name="YBJUNDA">#REF!</definedName>
    <definedName name="YBJUNDEP">#REF!</definedName>
    <definedName name="YBJUNEOS">#REF!</definedName>
    <definedName name="YBJUNEQ">#REF!</definedName>
    <definedName name="YBJUNIAT">#REF!</definedName>
    <definedName name="YBJUNIBIT">#REF!</definedName>
    <definedName name="YBJUNINT">#REF!</definedName>
    <definedName name="YBJUNNETCONT">#REF!</definedName>
    <definedName name="YBJUNSTEAM">#REF!</definedName>
    <definedName name="YBJUNTAX">#REF!</definedName>
    <definedName name="YBJUNTO">#REF!</definedName>
    <definedName name="YBJUNWHEEL">#REF!</definedName>
    <definedName name="YBMARBANKINT">#REF!</definedName>
    <definedName name="YBMARCAP">#REF!</definedName>
    <definedName name="YBMARCO">#REF!</definedName>
    <definedName name="YBMARCOAL">#REF!</definedName>
    <definedName name="YBMARDA">#REF!</definedName>
    <definedName name="YBMARDEP">#REF!</definedName>
    <definedName name="YBMAREOS">#REF!</definedName>
    <definedName name="YBMAREQ">#REF!</definedName>
    <definedName name="YBMARIAT">#REF!</definedName>
    <definedName name="YBMARIBIT">#REF!</definedName>
    <definedName name="YBMARINT">#REF!</definedName>
    <definedName name="YBMARNETCONT">#REF!</definedName>
    <definedName name="YBMARSTEAM">#REF!</definedName>
    <definedName name="YBMARTAX">#REF!</definedName>
    <definedName name="YBMARTO">#REF!</definedName>
    <definedName name="YBMARWHEEL">#REF!</definedName>
    <definedName name="YBMAYBANKINT">#REF!</definedName>
    <definedName name="YBMAYCAP">#REF!</definedName>
    <definedName name="YBMAYCO">#REF!</definedName>
    <definedName name="YBMAYCOAL">#REF!</definedName>
    <definedName name="YBMAYDA">#REF!</definedName>
    <definedName name="YBMAYDEP">#REF!</definedName>
    <definedName name="YBMAYEOS">#REF!</definedName>
    <definedName name="YBMAYEQ">#REF!</definedName>
    <definedName name="YBMAYIAT">#REF!</definedName>
    <definedName name="YBMAYIBIT">#REF!</definedName>
    <definedName name="YBMAYINT">#REF!</definedName>
    <definedName name="YBMAYNETCONT">#REF!</definedName>
    <definedName name="YBMAYSTEAM">#REF!</definedName>
    <definedName name="YBMAYTAX">#REF!</definedName>
    <definedName name="YBMAYTO">#REF!</definedName>
    <definedName name="YBMAYWHEEL">#REF!</definedName>
    <definedName name="YBMIAPR">#REF!</definedName>
    <definedName name="YBMIAUG">#REF!</definedName>
    <definedName name="YBMIDEC">#REF!</definedName>
    <definedName name="YBMIFEB">#REF!</definedName>
    <definedName name="YBMIJAN">#REF!</definedName>
    <definedName name="YBMIJUL">#REF!</definedName>
    <definedName name="YBMIJUN">#REF!</definedName>
    <definedName name="YBMIMAR">#REF!</definedName>
    <definedName name="YBMINOV">#REF!</definedName>
    <definedName name="YBMIOCT">#REF!</definedName>
    <definedName name="YBMISEP">#REF!</definedName>
    <definedName name="YBNOVCAP">#REF!</definedName>
    <definedName name="YBNOVCO">#REF!</definedName>
    <definedName name="YBNOVCOAL">#REF!</definedName>
    <definedName name="YBNOVDA">#REF!</definedName>
    <definedName name="YBNOVDEP">#REF!</definedName>
    <definedName name="YBNOVEOS">#REF!</definedName>
    <definedName name="YBNOVEQ">#REF!</definedName>
    <definedName name="YBNOVIAT">#REF!</definedName>
    <definedName name="YBNOVIBIT">#REF!</definedName>
    <definedName name="YBNOVINT">#REF!</definedName>
    <definedName name="YBNOVNETCONT">#REF!</definedName>
    <definedName name="YBNOVSTEAM">#REF!</definedName>
    <definedName name="YBNOVTAX">#REF!</definedName>
    <definedName name="YBNOVWHEEL">#REF!</definedName>
    <definedName name="YBOCTBANKINT">#REF!</definedName>
    <definedName name="YBOCTCAP">#REF!</definedName>
    <definedName name="YBOCTCO">#REF!</definedName>
    <definedName name="YBOCTCOAL">#REF!</definedName>
    <definedName name="YBOCTDA">#REF!</definedName>
    <definedName name="YBOCTDEP">#REF!</definedName>
    <definedName name="YBOCTEOS">#REF!</definedName>
    <definedName name="YBOCTEQ">#REF!</definedName>
    <definedName name="YBOCTIAT">#REF!</definedName>
    <definedName name="YBOCTIBIT">#REF!</definedName>
    <definedName name="YBOCTINT">#REF!</definedName>
    <definedName name="YBOCTNETCONT">#REF!</definedName>
    <definedName name="YBOCTSTEAM">#REF!</definedName>
    <definedName name="YBOCTTAX">#REF!</definedName>
    <definedName name="YBOCTWHEEL">#REF!</definedName>
    <definedName name="YBOJANCO">#REF!</definedName>
    <definedName name="YBSEPBANKINT">#REF!</definedName>
    <definedName name="YBSEPCAP">#REF!</definedName>
    <definedName name="YBSEPCO">#REF!</definedName>
    <definedName name="YBSEPCOAL">#REF!</definedName>
    <definedName name="YBSEPDA">#REF!</definedName>
    <definedName name="YBSEPDEP">#REF!</definedName>
    <definedName name="YBSEPEOS">#REF!</definedName>
    <definedName name="YBSEPEQ">#REF!</definedName>
    <definedName name="YBSEPIAT">#REF!</definedName>
    <definedName name="YBSEPIBIT">#REF!</definedName>
    <definedName name="YBSEPINT">#REF!</definedName>
    <definedName name="YBSEPNETCONT">#REF!</definedName>
    <definedName name="YBSEPSTEAM">#REF!</definedName>
    <definedName name="YBSEPTAX">#REF!</definedName>
    <definedName name="YBSEPWHEEL">#REF!</definedName>
    <definedName name="YEAR">#REF!</definedName>
    <definedName name="Year_Factor">#REF!</definedName>
    <definedName name="Year1Frac">#REF!</definedName>
    <definedName name="yearfrac">#REF!</definedName>
    <definedName name="yearsondistil">#REF!</definedName>
    <definedName name="yfgsdfgsdghdsfg">#REF!</definedName>
    <definedName name="YMISNAPR">#REF!</definedName>
    <definedName name="yr1avail">#REF!</definedName>
    <definedName name="Yr1Frac">#REF!</definedName>
    <definedName name="yr1tariff">#REF!</definedName>
    <definedName name="YRCONSOL">#REF!</definedName>
    <definedName name="YTDACTAPRFEE">#REF!</definedName>
    <definedName name="YTDACTAPRINT">#REF!</definedName>
    <definedName name="YTDACTAUGFEE">#REF!</definedName>
    <definedName name="YTDACTAUGINT">#REF!</definedName>
    <definedName name="YTDACTDECFEE">#REF!</definedName>
    <definedName name="YTDACTDECINT">#REF!</definedName>
    <definedName name="YTDACTFEBFEE">#REF!</definedName>
    <definedName name="YTDACTFEBINT">#REF!</definedName>
    <definedName name="YTDACTJANFEE">#REF!</definedName>
    <definedName name="YTDACTJANINT">#REF!</definedName>
    <definedName name="YTDACTJULFEE">#REF!</definedName>
    <definedName name="YTDACTJULINT">#REF!</definedName>
    <definedName name="YTDACTJUNFEE">#REF!</definedName>
    <definedName name="YTDACTJUNINT">#REF!</definedName>
    <definedName name="YTDACTMARFEE">#REF!</definedName>
    <definedName name="YTDACTMARINT">#REF!</definedName>
    <definedName name="YTDACTMAYFEE">#REF!</definedName>
    <definedName name="YTDACTMAYINT">#REF!</definedName>
    <definedName name="YTDACTNOVFEE">#REF!</definedName>
    <definedName name="YTDACTNOVINT">#REF!</definedName>
    <definedName name="YTDACTOCTFEE">#REF!</definedName>
    <definedName name="YTDACTOCTINT">#REF!</definedName>
    <definedName name="YTDACTSEPFEE">#REF!</definedName>
    <definedName name="YTDACTSEPINT">#REF!</definedName>
    <definedName name="YTDBUDAPRFEE">#REF!</definedName>
    <definedName name="YTDBUDAPRINT">#REF!</definedName>
    <definedName name="YTDBUDAUGFEE">#REF!</definedName>
    <definedName name="YTDBUDAUGINT">#REF!</definedName>
    <definedName name="YTDBUDDECFEE">#REF!</definedName>
    <definedName name="YTDBUDDECINT">#REF!</definedName>
    <definedName name="YTDBUDFEBFEE">#REF!</definedName>
    <definedName name="YTDBUDFEBINT">#REF!</definedName>
    <definedName name="YTDBUDJANFEE">#REF!</definedName>
    <definedName name="YTDBUDJANINT">#REF!</definedName>
    <definedName name="YTDBUDJULFEE">#REF!</definedName>
    <definedName name="YTDBUDJULINT">#REF!</definedName>
    <definedName name="YTDBUDJUNFEE">#REF!</definedName>
    <definedName name="YTDBUDJUNINT">#REF!</definedName>
    <definedName name="YTDBUDMARFEE">#REF!</definedName>
    <definedName name="YTDBUDMARINT">#REF!</definedName>
    <definedName name="YTDBUDMAYFEE">#REF!</definedName>
    <definedName name="YTDBUDMAYINT">#REF!</definedName>
    <definedName name="YTDBUDNOVFEE">#REF!</definedName>
    <definedName name="YTDBUDNOVINT">#REF!</definedName>
    <definedName name="YTDBUDOCTFEE">#REF!</definedName>
    <definedName name="YTDBUDOCTINT">#REF!</definedName>
    <definedName name="YTDBUDSEPINT">#REF!</definedName>
    <definedName name="YTDINC">#REF!</definedName>
    <definedName name="YTDTOT">#REF!</definedName>
    <definedName name="Z_0B113C9C_A1A9_11D3_A311_0008C739212F_.wvu.PrintArea" hidden="1">#REF!</definedName>
    <definedName name="Z_1C03E4A5_0E99_11D5_896C_00008646D7BA_.wvu.Rows" hidden="1">#REF!</definedName>
    <definedName name="Z_74BB7D31_A24A_11D3_95F1_000000000000_.wvu.PrintArea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5" i="4" l="1"/>
  <c r="C115" i="4"/>
  <c r="D22" i="5" l="1"/>
  <c r="E65" i="2" l="1"/>
  <c r="E22" i="5"/>
  <c r="E20" i="5"/>
  <c r="E16" i="5"/>
  <c r="E18" i="5"/>
  <c r="C22" i="5"/>
  <c r="C21" i="5"/>
  <c r="C20" i="5"/>
  <c r="E252" i="2" l="1"/>
  <c r="D68" i="1"/>
  <c r="D69" i="1"/>
  <c r="C91" i="5"/>
  <c r="D91" i="5"/>
  <c r="C87" i="5"/>
  <c r="D87" i="5"/>
  <c r="E100" i="5"/>
  <c r="E99" i="5"/>
  <c r="E97" i="5"/>
  <c r="E96" i="5"/>
  <c r="E93" i="5"/>
  <c r="E92" i="5"/>
  <c r="E91" i="5" s="1"/>
  <c r="E89" i="5"/>
  <c r="E88" i="5"/>
  <c r="E87" i="5" s="1"/>
  <c r="E85" i="5"/>
  <c r="E84" i="5"/>
  <c r="E83" i="5"/>
  <c r="E82" i="5" s="1"/>
  <c r="C82" i="5"/>
  <c r="D82" i="5"/>
  <c r="E80" i="5"/>
  <c r="E79" i="5"/>
  <c r="E78" i="5"/>
  <c r="E77" i="5"/>
  <c r="E76" i="5"/>
  <c r="E75" i="5"/>
  <c r="E74" i="5"/>
  <c r="E73" i="5"/>
  <c r="C72" i="5"/>
  <c r="D72" i="5"/>
  <c r="E66" i="5"/>
  <c r="E67" i="5"/>
  <c r="E68" i="5"/>
  <c r="E69" i="5"/>
  <c r="E70" i="5"/>
  <c r="D63" i="5"/>
  <c r="E55" i="5"/>
  <c r="E56" i="5"/>
  <c r="E57" i="5"/>
  <c r="E58" i="5"/>
  <c r="E59" i="5"/>
  <c r="E60" i="5"/>
  <c r="E61" i="5"/>
  <c r="C53" i="5"/>
  <c r="E64" i="5"/>
  <c r="E49" i="5"/>
  <c r="E48" i="5"/>
  <c r="E47" i="5"/>
  <c r="F250" i="2"/>
  <c r="E72" i="5" l="1"/>
  <c r="E21" i="5" l="1"/>
  <c r="D16" i="5"/>
  <c r="D20" i="5"/>
  <c r="C16" i="5"/>
  <c r="B16" i="5"/>
  <c r="F249" i="2" l="1"/>
  <c r="E249" i="2"/>
  <c r="F253" i="2"/>
  <c r="F252" i="2" s="1"/>
  <c r="E217" i="2" l="1"/>
  <c r="E112" i="2"/>
  <c r="E104" i="2"/>
  <c r="E95" i="2"/>
  <c r="C29" i="5" l="1"/>
  <c r="E181" i="4"/>
  <c r="F184" i="4"/>
  <c r="C98" i="5" l="1"/>
  <c r="C65" i="5"/>
  <c r="C51" i="5"/>
  <c r="C50" i="5"/>
  <c r="C45" i="5"/>
  <c r="E45" i="5" s="1"/>
  <c r="C44" i="5"/>
  <c r="C41" i="5"/>
  <c r="E41" i="5" s="1"/>
  <c r="C40" i="5"/>
  <c r="C39" i="5"/>
  <c r="C38" i="5"/>
  <c r="C37" i="5"/>
  <c r="C36" i="5"/>
  <c r="C34" i="5"/>
  <c r="E34" i="5" s="1"/>
  <c r="C33" i="5"/>
  <c r="C30" i="5"/>
  <c r="C28" i="5"/>
  <c r="C27" i="5"/>
  <c r="C26" i="5"/>
  <c r="E17" i="5"/>
  <c r="E67" i="2"/>
  <c r="F205" i="2"/>
  <c r="E88" i="2"/>
  <c r="F93" i="2"/>
  <c r="F203" i="2"/>
  <c r="F142" i="2"/>
  <c r="F48" i="2"/>
  <c r="F114" i="2"/>
  <c r="F115" i="2"/>
  <c r="F173" i="2"/>
  <c r="F189" i="4"/>
  <c r="F188" i="4"/>
  <c r="F187" i="4"/>
  <c r="F186" i="4"/>
  <c r="E83" i="2"/>
  <c r="F85" i="2"/>
  <c r="E23" i="2"/>
  <c r="D18" i="1" s="1"/>
  <c r="F29" i="2"/>
  <c r="F28" i="2"/>
  <c r="F27" i="2"/>
  <c r="F26" i="2"/>
  <c r="F25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26" i="2"/>
  <c r="F225" i="2"/>
  <c r="F224" i="2"/>
  <c r="F223" i="2"/>
  <c r="F222" i="2"/>
  <c r="F124" i="2"/>
  <c r="F132" i="2"/>
  <c r="F141" i="2"/>
  <c r="F282" i="2"/>
  <c r="E268" i="2"/>
  <c r="E263" i="2"/>
  <c r="E257" i="2"/>
  <c r="D58" i="1"/>
  <c r="E245" i="2"/>
  <c r="F66" i="2"/>
  <c r="F68" i="2"/>
  <c r="F69" i="2"/>
  <c r="F70" i="2"/>
  <c r="F71" i="2"/>
  <c r="F72" i="2"/>
  <c r="F73" i="2"/>
  <c r="F74" i="2"/>
  <c r="F75" i="2"/>
  <c r="F76" i="2"/>
  <c r="F77" i="2"/>
  <c r="E43" i="2"/>
  <c r="E292" i="2"/>
  <c r="E287" i="2"/>
  <c r="E284" i="2"/>
  <c r="E279" i="2"/>
  <c r="E271" i="2"/>
  <c r="E282" i="2"/>
  <c r="F220" i="2"/>
  <c r="F219" i="2"/>
  <c r="F218" i="2"/>
  <c r="F169" i="2"/>
  <c r="E168" i="2"/>
  <c r="F125" i="2"/>
  <c r="F97" i="2"/>
  <c r="F98" i="2"/>
  <c r="F99" i="2"/>
  <c r="F100" i="2"/>
  <c r="F101" i="2"/>
  <c r="F102" i="2"/>
  <c r="F295" i="2"/>
  <c r="F294" i="2"/>
  <c r="F293" i="2"/>
  <c r="F288" i="2"/>
  <c r="F287" i="2" s="1"/>
  <c r="F285" i="2"/>
  <c r="F284" i="2" s="1"/>
  <c r="F280" i="2"/>
  <c r="F279" i="2" s="1"/>
  <c r="F277" i="2"/>
  <c r="F276" i="2"/>
  <c r="F274" i="2"/>
  <c r="F275" i="2"/>
  <c r="F273" i="2"/>
  <c r="F272" i="2"/>
  <c r="F269" i="2"/>
  <c r="F268" i="2" s="1"/>
  <c r="F266" i="2"/>
  <c r="F265" i="2"/>
  <c r="F264" i="2"/>
  <c r="F261" i="2"/>
  <c r="F260" i="2"/>
  <c r="F259" i="2"/>
  <c r="F258" i="2"/>
  <c r="F247" i="2"/>
  <c r="F246" i="2"/>
  <c r="F213" i="2"/>
  <c r="F212" i="2"/>
  <c r="F211" i="2"/>
  <c r="F210" i="2"/>
  <c r="F209" i="2"/>
  <c r="F208" i="2"/>
  <c r="F207" i="2"/>
  <c r="F206" i="2"/>
  <c r="F204" i="2"/>
  <c r="F202" i="2"/>
  <c r="F199" i="2"/>
  <c r="F198" i="2"/>
  <c r="F197" i="2"/>
  <c r="F196" i="2"/>
  <c r="F195" i="2"/>
  <c r="F194" i="2"/>
  <c r="F193" i="2"/>
  <c r="F192" i="2"/>
  <c r="F191" i="2"/>
  <c r="F188" i="2"/>
  <c r="F187" i="2"/>
  <c r="F186" i="2"/>
  <c r="F183" i="2"/>
  <c r="F182" i="2"/>
  <c r="F181" i="2"/>
  <c r="F178" i="2"/>
  <c r="F177" i="2" s="1"/>
  <c r="F175" i="2"/>
  <c r="F174" i="2"/>
  <c r="F172" i="2"/>
  <c r="F171" i="2"/>
  <c r="F170" i="2"/>
  <c r="F166" i="2"/>
  <c r="F165" i="2"/>
  <c r="F164" i="2"/>
  <c r="F161" i="2"/>
  <c r="F160" i="2"/>
  <c r="F159" i="2"/>
  <c r="F158" i="2"/>
  <c r="F153" i="2"/>
  <c r="F152" i="2"/>
  <c r="F151" i="2"/>
  <c r="F148" i="2"/>
  <c r="F147" i="2"/>
  <c r="F145" i="2"/>
  <c r="F144" i="2"/>
  <c r="F143" i="2"/>
  <c r="F140" i="2"/>
  <c r="F139" i="2"/>
  <c r="F138" i="2"/>
  <c r="F137" i="2"/>
  <c r="F136" i="2"/>
  <c r="F135" i="2"/>
  <c r="F134" i="2"/>
  <c r="F133" i="2"/>
  <c r="F131" i="2"/>
  <c r="F130" i="2"/>
  <c r="F129" i="2"/>
  <c r="F128" i="2"/>
  <c r="F123" i="2"/>
  <c r="F122" i="2"/>
  <c r="F121" i="2"/>
  <c r="F120" i="2"/>
  <c r="F119" i="2"/>
  <c r="F118" i="2"/>
  <c r="F117" i="2"/>
  <c r="F116" i="2"/>
  <c r="F113" i="2"/>
  <c r="F110" i="2"/>
  <c r="F109" i="2"/>
  <c r="F108" i="2"/>
  <c r="F107" i="2"/>
  <c r="F106" i="2"/>
  <c r="F105" i="2"/>
  <c r="F96" i="2"/>
  <c r="F92" i="2"/>
  <c r="F91" i="2"/>
  <c r="F90" i="2"/>
  <c r="F89" i="2"/>
  <c r="F86" i="2"/>
  <c r="F84" i="2"/>
  <c r="F81" i="2"/>
  <c r="F80" i="2"/>
  <c r="F61" i="2"/>
  <c r="F60" i="2"/>
  <c r="F59" i="2"/>
  <c r="F56" i="2"/>
  <c r="F55" i="2"/>
  <c r="F54" i="2"/>
  <c r="F53" i="2"/>
  <c r="F52" i="2"/>
  <c r="F49" i="2"/>
  <c r="F47" i="2"/>
  <c r="F46" i="2"/>
  <c r="F45" i="2"/>
  <c r="F44" i="2"/>
  <c r="F41" i="2"/>
  <c r="F40" i="2"/>
  <c r="F39" i="2"/>
  <c r="F38" i="2"/>
  <c r="F37" i="2"/>
  <c r="F36" i="2"/>
  <c r="F35" i="2"/>
  <c r="F34" i="2"/>
  <c r="F33" i="2"/>
  <c r="F32" i="2"/>
  <c r="F31" i="2"/>
  <c r="F30" i="2"/>
  <c r="F24" i="2"/>
  <c r="F18" i="2"/>
  <c r="F19" i="2"/>
  <c r="F20" i="2"/>
  <c r="F21" i="2"/>
  <c r="E150" i="2"/>
  <c r="C63" i="5" l="1"/>
  <c r="E65" i="5"/>
  <c r="E63" i="5" s="1"/>
  <c r="C95" i="5"/>
  <c r="D19" i="1"/>
  <c r="F58" i="2"/>
  <c r="F43" i="2"/>
  <c r="F23" i="2"/>
  <c r="F51" i="2"/>
  <c r="D29" i="5" s="1"/>
  <c r="E29" i="5" s="1"/>
  <c r="C25" i="5"/>
  <c r="C32" i="5"/>
  <c r="C43" i="5"/>
  <c r="F67" i="2"/>
  <c r="F65" i="2" s="1"/>
  <c r="H67" i="2"/>
  <c r="F88" i="2"/>
  <c r="F83" i="2"/>
  <c r="F217" i="2"/>
  <c r="F215" i="2" s="1"/>
  <c r="F263" i="2"/>
  <c r="F190" i="2"/>
  <c r="F257" i="2"/>
  <c r="F168" i="2"/>
  <c r="F271" i="2"/>
  <c r="F104" i="2"/>
  <c r="F157" i="2"/>
  <c r="F245" i="2"/>
  <c r="F243" i="2" s="1"/>
  <c r="F150" i="2"/>
  <c r="F292" i="2"/>
  <c r="F290" i="2" s="1"/>
  <c r="F163" i="2"/>
  <c r="F185" i="2"/>
  <c r="F180" i="2"/>
  <c r="F95" i="2"/>
  <c r="F201" i="2"/>
  <c r="F112" i="2"/>
  <c r="E255" i="2"/>
  <c r="E163" i="2"/>
  <c r="F79" i="2"/>
  <c r="D82" i="1"/>
  <c r="D78" i="1"/>
  <c r="C82" i="1"/>
  <c r="C78" i="1"/>
  <c r="C24" i="5" l="1"/>
  <c r="C102" i="5" s="1"/>
  <c r="F255" i="2"/>
  <c r="B95" i="5"/>
  <c r="B91" i="5"/>
  <c r="B87" i="5"/>
  <c r="B82" i="5"/>
  <c r="B72" i="5"/>
  <c r="B63" i="5"/>
  <c r="B53" i="5"/>
  <c r="B43" i="5"/>
  <c r="B32" i="5"/>
  <c r="B25" i="5"/>
  <c r="E102" i="5" l="1"/>
  <c r="B102" i="5"/>
  <c r="B24" i="5"/>
  <c r="F103" i="5" l="1"/>
  <c r="D73" i="1"/>
  <c r="C153" i="4" l="1"/>
  <c r="E146" i="2" s="1"/>
  <c r="E127" i="2" l="1"/>
  <c r="F146" i="2"/>
  <c r="F127" i="2" s="1"/>
  <c r="F63" i="2" s="1"/>
  <c r="F12" i="2" s="1"/>
  <c r="D35" i="5"/>
  <c r="E35" i="5" s="1"/>
  <c r="B20" i="5"/>
  <c r="F185" i="4"/>
  <c r="F181" i="4" s="1"/>
  <c r="E178" i="4"/>
  <c r="D98" i="5" s="1"/>
  <c r="E98" i="5" s="1"/>
  <c r="C131" i="4"/>
  <c r="C100" i="4"/>
  <c r="C72" i="4"/>
  <c r="C55" i="4"/>
  <c r="C73" i="1"/>
  <c r="D46" i="1"/>
  <c r="D47" i="1"/>
  <c r="D48" i="1"/>
  <c r="D49" i="1"/>
  <c r="D50" i="1"/>
  <c r="D51" i="1"/>
  <c r="D52" i="1"/>
  <c r="C54" i="1"/>
  <c r="D55" i="1"/>
  <c r="C63" i="1"/>
  <c r="D66" i="1"/>
  <c r="D70" i="1"/>
  <c r="E79" i="2"/>
  <c r="D24" i="1"/>
  <c r="E63" i="2" l="1"/>
  <c r="B22" i="5"/>
  <c r="F102" i="5" s="1"/>
  <c r="F178" i="4"/>
  <c r="D25" i="1"/>
  <c r="D46" i="5"/>
  <c r="E46" i="5" s="1"/>
  <c r="D65" i="1"/>
  <c r="D63" i="1" s="1"/>
  <c r="E201" i="2"/>
  <c r="E243" i="2"/>
  <c r="E190" i="2"/>
  <c r="F17" i="2"/>
  <c r="F16" i="2" s="1"/>
  <c r="F14" i="2" s="1"/>
  <c r="E16" i="2"/>
  <c r="D95" i="5" l="1"/>
  <c r="D42" i="1"/>
  <c r="D41" i="1"/>
  <c r="D27" i="1"/>
  <c r="D30" i="1"/>
  <c r="D28" i="1"/>
  <c r="D26" i="5"/>
  <c r="D17" i="1"/>
  <c r="E58" i="2"/>
  <c r="E26" i="5" l="1"/>
  <c r="E95" i="5"/>
  <c r="D21" i="1"/>
  <c r="C16" i="1"/>
  <c r="D30" i="5"/>
  <c r="E30" i="5" s="1"/>
  <c r="E157" i="2"/>
  <c r="D31" i="1"/>
  <c r="D36" i="5"/>
  <c r="E36" i="5" s="1"/>
  <c r="D35" i="1" l="1"/>
  <c r="D37" i="5"/>
  <c r="E37" i="5" s="1"/>
  <c r="E185" i="2"/>
  <c r="E180" i="2"/>
  <c r="E177" i="2"/>
  <c r="E155" i="2" s="1"/>
  <c r="D29" i="1"/>
  <c r="C23" i="1"/>
  <c r="E215" i="2" l="1"/>
  <c r="C44" i="1"/>
  <c r="D45" i="1"/>
  <c r="D44" i="1" s="1"/>
  <c r="D50" i="5"/>
  <c r="E50" i="5" s="1"/>
  <c r="D37" i="1"/>
  <c r="D44" i="5"/>
  <c r="E44" i="5" s="1"/>
  <c r="D26" i="1"/>
  <c r="D23" i="1" s="1"/>
  <c r="D39" i="5"/>
  <c r="E39" i="5" s="1"/>
  <c r="D51" i="5"/>
  <c r="E51" i="5" s="1"/>
  <c r="D40" i="5"/>
  <c r="E40" i="5" s="1"/>
  <c r="C34" i="1" l="1"/>
  <c r="C15" i="1" s="1"/>
  <c r="D34" i="1"/>
  <c r="D54" i="5"/>
  <c r="F155" i="2"/>
  <c r="D38" i="5"/>
  <c r="E38" i="5" s="1"/>
  <c r="D43" i="5"/>
  <c r="E43" i="5" s="1"/>
  <c r="D56" i="1"/>
  <c r="D54" i="1" s="1"/>
  <c r="E51" i="2"/>
  <c r="D20" i="1" s="1"/>
  <c r="D53" i="5" l="1"/>
  <c r="E54" i="5"/>
  <c r="E53" i="5" s="1"/>
  <c r="D33" i="5"/>
  <c r="E33" i="5" s="1"/>
  <c r="D28" i="5"/>
  <c r="E28" i="5" s="1"/>
  <c r="D32" i="5" l="1"/>
  <c r="D27" i="5"/>
  <c r="E27" i="5" s="1"/>
  <c r="D25" i="5" l="1"/>
  <c r="E32" i="5"/>
  <c r="D24" i="5" l="1"/>
  <c r="E25" i="5"/>
  <c r="E14" i="2"/>
  <c r="D102" i="5" l="1"/>
  <c r="E24" i="5"/>
  <c r="D16" i="1"/>
  <c r="D15" i="1" l="1"/>
  <c r="E290" i="2" l="1"/>
  <c r="H17" i="2" l="1"/>
  <c r="C8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Claudio Marte</author>
  </authors>
  <commentList>
    <comment ref="I37" authorId="0" shapeId="0" xr:uid="{55AD035F-4409-44D9-AE55-4C543DEAF3A4}">
      <text>
        <r>
          <rPr>
            <b/>
            <sz val="9"/>
            <color indexed="81"/>
            <rFont val="Tahoma"/>
            <family val="2"/>
          </rPr>
          <t>Claudio Marte: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<sst xmlns="http://schemas.openxmlformats.org/spreadsheetml/2006/main" count="994" uniqueCount="701">
  <si>
    <t>Fondo Patrimonial de las Empresas Reformadas</t>
  </si>
  <si>
    <t>En RD$</t>
  </si>
  <si>
    <t>No. Cta.</t>
  </si>
  <si>
    <t>Concepto de Cuenta</t>
  </si>
  <si>
    <t>Presupuesto Aprobado</t>
  </si>
  <si>
    <t>2</t>
  </si>
  <si>
    <t>Gastos</t>
  </si>
  <si>
    <t>2.1</t>
  </si>
  <si>
    <t>Remuneraciones y Contribuciones</t>
  </si>
  <si>
    <t>2.1.1</t>
  </si>
  <si>
    <t>Remuneraciones</t>
  </si>
  <si>
    <t>2.1.2</t>
  </si>
  <si>
    <t>Sobresueldos</t>
  </si>
  <si>
    <t>2.1.3</t>
  </si>
  <si>
    <t xml:space="preserve">Dietas y Gastos de Representación </t>
  </si>
  <si>
    <t>2.1.4</t>
  </si>
  <si>
    <t>Gratificaciones y Bonificaciones</t>
  </si>
  <si>
    <t>2.1.5</t>
  </si>
  <si>
    <t>Contribuciones a la Seguridad Social</t>
  </si>
  <si>
    <t>2.2</t>
  </si>
  <si>
    <t>Contratación de Servicios</t>
  </si>
  <si>
    <t>2.2.1</t>
  </si>
  <si>
    <t>Servicios Básicos</t>
  </si>
  <si>
    <t>2.2.2</t>
  </si>
  <si>
    <t>Publicidad, Impresión y Encuadernación</t>
  </si>
  <si>
    <t>2.2.3</t>
  </si>
  <si>
    <t xml:space="preserve">Viáticos </t>
  </si>
  <si>
    <t>2.2.4</t>
  </si>
  <si>
    <t>Transporte y Almacenaje</t>
  </si>
  <si>
    <t>2.2.5</t>
  </si>
  <si>
    <t>Alquileres y Rentas</t>
  </si>
  <si>
    <t>2.2.6</t>
  </si>
  <si>
    <t>Seguros</t>
  </si>
  <si>
    <t>2.2.7</t>
  </si>
  <si>
    <t>Servicios de Conservación, Reparaciones Menores e Instalaciones Temporales</t>
  </si>
  <si>
    <t>2.2.8</t>
  </si>
  <si>
    <t>Servicios no Incluídos en Conceptos Anteriores</t>
  </si>
  <si>
    <t>2.2.9</t>
  </si>
  <si>
    <t xml:space="preserve">Otras Contrataciones de Servicios </t>
  </si>
  <si>
    <t>2.3</t>
  </si>
  <si>
    <t>Materiales y Suministros</t>
  </si>
  <si>
    <t>2.3.1</t>
  </si>
  <si>
    <t>2.3.2</t>
  </si>
  <si>
    <t>Textiles y Vestuarios</t>
  </si>
  <si>
    <t>2.3.3</t>
  </si>
  <si>
    <t>Papel, Cartón e Impresos</t>
  </si>
  <si>
    <t>2.3.4</t>
  </si>
  <si>
    <t>Productos Farmacéuticos</t>
  </si>
  <si>
    <t>2.3.5</t>
  </si>
  <si>
    <t>Cuero, Caucho y Plástico</t>
  </si>
  <si>
    <t>2.3.6</t>
  </si>
  <si>
    <t>2.3.7</t>
  </si>
  <si>
    <t>2.3.9</t>
  </si>
  <si>
    <t>Productos y Útiles Varios</t>
  </si>
  <si>
    <t>2.4</t>
  </si>
  <si>
    <t>Transferencias corrientes</t>
  </si>
  <si>
    <t>2.4.1</t>
  </si>
  <si>
    <t>Transferencias Corrientes al Sector Privado</t>
  </si>
  <si>
    <t>2.4.2</t>
  </si>
  <si>
    <t>Transferencias Corrientes al Gobierno General Nacional</t>
  </si>
  <si>
    <t>2.4.3</t>
  </si>
  <si>
    <t>2.4.4</t>
  </si>
  <si>
    <t>2.4.5</t>
  </si>
  <si>
    <t>2.4.6</t>
  </si>
  <si>
    <t>Subvenciones</t>
  </si>
  <si>
    <t>2.4.7</t>
  </si>
  <si>
    <t>2.4.9</t>
  </si>
  <si>
    <t>Transferencias Corrientes a Otras Instituciones Públicas</t>
  </si>
  <si>
    <t>2.5</t>
  </si>
  <si>
    <t>Transferencias de Capital</t>
  </si>
  <si>
    <t>2.5.1</t>
  </si>
  <si>
    <t>Transferencias de Capital al Sector Privado</t>
  </si>
  <si>
    <t>2.5.2</t>
  </si>
  <si>
    <t>Transferencias de Capital al Gobierno General Nacional</t>
  </si>
  <si>
    <t>2.5.3</t>
  </si>
  <si>
    <t>Transferencias de Capital a Gobiernos Generales Locales</t>
  </si>
  <si>
    <t>2.5.4</t>
  </si>
  <si>
    <t>2.5.5</t>
  </si>
  <si>
    <t>Transferencias de Capital a Instituciones Públicas Financieras</t>
  </si>
  <si>
    <t>2.5.6</t>
  </si>
  <si>
    <t>Transferencias de Capital al Sector Externo</t>
  </si>
  <si>
    <t>2.5.9</t>
  </si>
  <si>
    <t>Transferencias de Capital a Otras Instituciones Públicas</t>
  </si>
  <si>
    <t>2.6</t>
  </si>
  <si>
    <t>Bienes Muebles, Inmuebles e Intangibles</t>
  </si>
  <si>
    <t>2.6.1</t>
  </si>
  <si>
    <t>Mobiliario y Equipo</t>
  </si>
  <si>
    <t>2.6.2</t>
  </si>
  <si>
    <t>2.6.4</t>
  </si>
  <si>
    <t>Vehículos y Equipo de Transporte, Tracción y Elevación</t>
  </si>
  <si>
    <t>2.6.5</t>
  </si>
  <si>
    <t>Maquinaria, Otros Equipos y Herramientas</t>
  </si>
  <si>
    <t>2.6.6</t>
  </si>
  <si>
    <t>Equipos de Defensa y Seguridad</t>
  </si>
  <si>
    <t>2.6.7</t>
  </si>
  <si>
    <t>Activos Biológicos</t>
  </si>
  <si>
    <t>2.6.8</t>
  </si>
  <si>
    <t>Bienes Intangibles</t>
  </si>
  <si>
    <t>2.6.9</t>
  </si>
  <si>
    <t>2.7</t>
  </si>
  <si>
    <t>Obras</t>
  </si>
  <si>
    <t>2.7.1</t>
  </si>
  <si>
    <t>Obras en Edificaciones</t>
  </si>
  <si>
    <t>2.7.2</t>
  </si>
  <si>
    <t>Infraestructura</t>
  </si>
  <si>
    <t>2.7.3</t>
  </si>
  <si>
    <t>Construcciones en Bienes Concesionados</t>
  </si>
  <si>
    <t>4.1</t>
  </si>
  <si>
    <t>Aplicaciones Financieras</t>
  </si>
  <si>
    <t>Incremento de los Activos Financieros Corrientes</t>
  </si>
  <si>
    <t>4.1.1</t>
  </si>
  <si>
    <t>Marleny Medrano</t>
  </si>
  <si>
    <t>José E. Florentino</t>
  </si>
  <si>
    <t>Presidente</t>
  </si>
  <si>
    <t>Año 2026</t>
  </si>
  <si>
    <t>Enero</t>
  </si>
  <si>
    <t>Soporte</t>
  </si>
  <si>
    <t>Num.</t>
  </si>
  <si>
    <t>Total</t>
  </si>
  <si>
    <t>2.1.1.1.01</t>
  </si>
  <si>
    <t>Sueldos fijos</t>
  </si>
  <si>
    <t xml:space="preserve">    </t>
  </si>
  <si>
    <t>2.1.1.2.03</t>
  </si>
  <si>
    <t>Suplencias</t>
  </si>
  <si>
    <t>2.1.1.3.01</t>
  </si>
  <si>
    <t>2.1.1.4.01</t>
  </si>
  <si>
    <t>Sueldo Anual No. 13</t>
  </si>
  <si>
    <t>2.1.1.5.01</t>
  </si>
  <si>
    <t>Prestaciones Económicas</t>
  </si>
  <si>
    <t>2.1.2.2.01</t>
  </si>
  <si>
    <t>Compensación por gastos de alimentación</t>
  </si>
  <si>
    <t>2.1.2.2.04</t>
  </si>
  <si>
    <t>2.1.2.2.05</t>
  </si>
  <si>
    <t>Compensación servicios de seguridad</t>
  </si>
  <si>
    <t>2.1.2.2.06</t>
  </si>
  <si>
    <t xml:space="preserve">Incentivo por Rendimiento Individual </t>
  </si>
  <si>
    <t>2.1.2.2.08</t>
  </si>
  <si>
    <t>Compensaciones especiales</t>
  </si>
  <si>
    <t>2.1.2.2.09</t>
  </si>
  <si>
    <t>2.1.2.2.10</t>
  </si>
  <si>
    <t>Compensación por cumplimiento de indicadores del MAP</t>
  </si>
  <si>
    <t>2.1.2.2.14</t>
  </si>
  <si>
    <t>2.1.2.2.15</t>
  </si>
  <si>
    <t>Compensación extraordinaria anual</t>
  </si>
  <si>
    <t>2.1.3.1.01</t>
  </si>
  <si>
    <t>Dietas en el País</t>
  </si>
  <si>
    <t>2.1.3.2.01</t>
  </si>
  <si>
    <t>Gastos de representación en el país</t>
  </si>
  <si>
    <t>2.1.3.2.02</t>
  </si>
  <si>
    <t>Gastos de representación en el exterior</t>
  </si>
  <si>
    <t>2.1.4.2.01</t>
  </si>
  <si>
    <t>Bono escolar</t>
  </si>
  <si>
    <t>2.1.4.2.03</t>
  </si>
  <si>
    <t>2.1.4.2.04</t>
  </si>
  <si>
    <t xml:space="preserve">Otras Gratificaciones </t>
  </si>
  <si>
    <t>Contribuciones a la seguridad Social</t>
  </si>
  <si>
    <t>2.1.5.1.01</t>
  </si>
  <si>
    <t>Contribuciones al seguro de salud</t>
  </si>
  <si>
    <t>2.2.1.3.01</t>
  </si>
  <si>
    <t>Teléfono local</t>
  </si>
  <si>
    <t>2.2.1.5.01</t>
  </si>
  <si>
    <t>Servicio de internet y televisión por cable</t>
  </si>
  <si>
    <t>2.2.1.6.01</t>
  </si>
  <si>
    <t>Energía eléctrica</t>
  </si>
  <si>
    <t>2.2.1.7.01</t>
  </si>
  <si>
    <t>Agua</t>
  </si>
  <si>
    <t>Caasd/Agua</t>
  </si>
  <si>
    <t>Caasd/Agua Pozo</t>
  </si>
  <si>
    <t>2.2.1.8.01</t>
  </si>
  <si>
    <t>Recolección de residuos sólidos</t>
  </si>
  <si>
    <t>2.2.2.1.01</t>
  </si>
  <si>
    <t>Publicidad y propaganda</t>
  </si>
  <si>
    <t>2.2.2.2.01</t>
  </si>
  <si>
    <t>2.2.3.1.01</t>
  </si>
  <si>
    <t>Viáticos dentro del país</t>
  </si>
  <si>
    <t>2.2.3.2.01</t>
  </si>
  <si>
    <t>Viáticos fuera del país</t>
  </si>
  <si>
    <t>2.2.4.1.01</t>
  </si>
  <si>
    <t>Caja Chica</t>
  </si>
  <si>
    <t>2.2.4.2.01</t>
  </si>
  <si>
    <t>Fletes</t>
  </si>
  <si>
    <t>2.2.4.3.01</t>
  </si>
  <si>
    <t>Almacenaje</t>
  </si>
  <si>
    <t>2.2.4.4.01</t>
  </si>
  <si>
    <t>Peaje</t>
  </si>
  <si>
    <t>2.2.5.1.01</t>
  </si>
  <si>
    <t>2.2.5.8.01</t>
  </si>
  <si>
    <t>Otros alquileres</t>
  </si>
  <si>
    <t>2.2.5.9.01</t>
  </si>
  <si>
    <t>Licencias Informáticas</t>
  </si>
  <si>
    <t>2.2.6.2.01</t>
  </si>
  <si>
    <t>Seguro de bienes muebles</t>
  </si>
  <si>
    <t>2.2.6.3.01</t>
  </si>
  <si>
    <t>Seguros de personas</t>
  </si>
  <si>
    <t>Seguro Nacional de Salud</t>
  </si>
  <si>
    <t>Mapfre/Pago de Póliza Seguro de Personas</t>
  </si>
  <si>
    <t>Mapfre/Pago de Póliza Seguro de Personas Plan Prestige</t>
  </si>
  <si>
    <t xml:space="preserve">Humano/Pago de Póliza Seguro de Personas </t>
  </si>
  <si>
    <t>2.2.7.1.01</t>
  </si>
  <si>
    <t>2.2.7.1.06</t>
  </si>
  <si>
    <t>2.2.7.1.07</t>
  </si>
  <si>
    <t>2..2.7.1.99</t>
  </si>
  <si>
    <t>Otros Mantenimientos y Reparaciones</t>
  </si>
  <si>
    <t>2.2.7.2.01</t>
  </si>
  <si>
    <t>2.2.7.2.02</t>
  </si>
  <si>
    <t>2.2.7.2.05</t>
  </si>
  <si>
    <t>2.2.7.2.06</t>
  </si>
  <si>
    <t>2.2.7.2.08</t>
  </si>
  <si>
    <t>2.2.8.1.01</t>
  </si>
  <si>
    <t>Gastos judiciales</t>
  </si>
  <si>
    <t>2.2.8.2.01</t>
  </si>
  <si>
    <t>2.2.8.4.01</t>
  </si>
  <si>
    <t>Servicios funerarios y gastos conexos</t>
  </si>
  <si>
    <t>2.2.8.5.01</t>
  </si>
  <si>
    <t>2.2.8.5.02</t>
  </si>
  <si>
    <t>Lavandería</t>
  </si>
  <si>
    <t>2.2.8.5.03</t>
  </si>
  <si>
    <t>Limpieza e higiene</t>
  </si>
  <si>
    <t>2.2.8.6.01</t>
  </si>
  <si>
    <t>Eventos Generales</t>
  </si>
  <si>
    <t>2.2.8.6.02</t>
  </si>
  <si>
    <t>Festividades</t>
  </si>
  <si>
    <t>2.2.8.7.01</t>
  </si>
  <si>
    <t>2.2.8.7.02</t>
  </si>
  <si>
    <t>Servicios jurídicos</t>
  </si>
  <si>
    <t>2.2.8.7.03</t>
  </si>
  <si>
    <t>Servicios de contabilidad y auditoría</t>
  </si>
  <si>
    <t>2.2.8.7.04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</si>
  <si>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</si>
  <si>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</si>
  <si>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</si>
  <si>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</si>
  <si>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</si>
  <si>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</si>
  <si>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</si>
  <si>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2.2.8.8.02</t>
  </si>
  <si>
    <t>Derechos</t>
  </si>
  <si>
    <t>2.2.8.8.03</t>
  </si>
  <si>
    <t>Tasas</t>
  </si>
  <si>
    <t xml:space="preserve">Otras contrataciones de servicios </t>
  </si>
  <si>
    <t>2.2.9.1.01</t>
  </si>
  <si>
    <t>Otras contrataciones de servicios</t>
  </si>
  <si>
    <t>2.2.9.2.01</t>
  </si>
  <si>
    <t>Servicios de alimentación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</si>
  <si>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</si>
  <si>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</si>
  <si>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</si>
  <si>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</si>
  <si>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</si>
  <si>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</si>
  <si>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2.3.2.2.01</t>
  </si>
  <si>
    <t>Acabados textiles</t>
  </si>
  <si>
    <t>2.3.2.3.01</t>
  </si>
  <si>
    <t>2.3.2.4.01</t>
  </si>
  <si>
    <t>Calzados</t>
  </si>
  <si>
    <t>2.3.3.2.01</t>
  </si>
  <si>
    <t>Productos de papel y cartón</t>
  </si>
  <si>
    <t>2.3.3.3.01</t>
  </si>
  <si>
    <t>Productos de artes gráficas</t>
  </si>
  <si>
    <t>2.3.3.4.01</t>
  </si>
  <si>
    <t>Libros, revistas y periódicos</t>
  </si>
  <si>
    <t>2.3.3.5.01</t>
  </si>
  <si>
    <t>Textos de enseñanza</t>
  </si>
  <si>
    <t>2.3.3.6.01</t>
  </si>
  <si>
    <t>Especies Timbrados y valoradas</t>
  </si>
  <si>
    <t>2.3.4.1.01</t>
  </si>
  <si>
    <t>Productos medicinales para uso humano</t>
  </si>
  <si>
    <t>2.3.5.3.01</t>
  </si>
  <si>
    <t>Llantas y neumáticos</t>
  </si>
  <si>
    <t>2.3.5.4.01</t>
  </si>
  <si>
    <t>2.3.5.5.01</t>
  </si>
  <si>
    <t>Productos Minerales, Metálicos y no Metálicos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</si>
  <si>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</si>
  <si>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</si>
  <si>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</si>
  <si>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</si>
  <si>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</si>
  <si>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</si>
  <si>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2.3.7.1.01</t>
  </si>
  <si>
    <t>Gasolina</t>
  </si>
  <si>
    <t>2.3.7.1.02</t>
  </si>
  <si>
    <t>Gasoil</t>
  </si>
  <si>
    <t>2.3.7.1.04</t>
  </si>
  <si>
    <t xml:space="preserve">Gas GLP </t>
  </si>
  <si>
    <t>2.3.7.1.06</t>
  </si>
  <si>
    <t>Lubricantes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</si>
  <si>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</si>
  <si>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</si>
  <si>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</si>
  <si>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</si>
  <si>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</si>
  <si>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</si>
  <si>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2.3.9.1.01</t>
  </si>
  <si>
    <t>2.3.9.2.01</t>
  </si>
  <si>
    <t>2.3.9.5.01</t>
  </si>
  <si>
    <t>Útiles de cocina y comedor</t>
  </si>
  <si>
    <t>2.3.9.6.01</t>
  </si>
  <si>
    <t>Productos eléctricos y afines</t>
  </si>
  <si>
    <t>2.3.9.8.01</t>
  </si>
  <si>
    <t>2.3.9.8.02</t>
  </si>
  <si>
    <t>Accesorios</t>
  </si>
  <si>
    <t>2.3.9.9.01</t>
  </si>
  <si>
    <t>Productos y Útiles Varios  n.i.p</t>
  </si>
  <si>
    <t>2.3.9.9.02</t>
  </si>
  <si>
    <t>Bonos para útiles diversos</t>
  </si>
  <si>
    <t>Transferencias corrientes al Sector Privado</t>
  </si>
  <si>
    <t>2.4.1.4.01</t>
  </si>
  <si>
    <t>Becas nacionales</t>
  </si>
  <si>
    <t>2.4.1.4.02</t>
  </si>
  <si>
    <t>Becas extranjeras</t>
  </si>
  <si>
    <t>2.4.1.6.01</t>
  </si>
  <si>
    <t>Transferencias corrientes a asociaciones sin fines de lucro</t>
  </si>
  <si>
    <t>2.5.1.2.01</t>
  </si>
  <si>
    <t>2.5.2.1.02</t>
  </si>
  <si>
    <t>2.5.2.2.01</t>
  </si>
  <si>
    <t>Bienes muebles, inmuebles e intangibles</t>
  </si>
  <si>
    <t>2.6.1.1.01</t>
  </si>
  <si>
    <t>2.6.1.3.01</t>
  </si>
  <si>
    <t>2.6.1.4.01</t>
  </si>
  <si>
    <t>Electrodomésticos</t>
  </si>
  <si>
    <t>2.6.1.9.01</t>
  </si>
  <si>
    <t>2.6.2.1.01</t>
  </si>
  <si>
    <t>Equipos y Aparatos Audiovisuales</t>
  </si>
  <si>
    <t>2.6.2.3.01</t>
  </si>
  <si>
    <t>Cámaras fotográficas y de video</t>
  </si>
  <si>
    <t>2.6.2.4.01</t>
  </si>
  <si>
    <t>Vehículos y Equipos de Transporte, Tracción y Elevación</t>
  </si>
  <si>
    <t>2.6.4.1.01</t>
  </si>
  <si>
    <t>Automóviles y Camiones</t>
  </si>
  <si>
    <t>2.6.5.2.01</t>
  </si>
  <si>
    <t>Maquinaria y equipo industrial</t>
  </si>
  <si>
    <t>2.6.5.3.01</t>
  </si>
  <si>
    <t>Maquinaria y equipo de construcción</t>
  </si>
  <si>
    <t>2.6.5.5.01</t>
  </si>
  <si>
    <t>2.6.5.4.01</t>
  </si>
  <si>
    <t>2.6.5.6.01</t>
  </si>
  <si>
    <t>2.6.5.7.01</t>
  </si>
  <si>
    <t>Equipos de defensa y seguridad</t>
  </si>
  <si>
    <t>2.6.6.2.01</t>
  </si>
  <si>
    <t>Equipos de seguridad</t>
  </si>
  <si>
    <t>2.6.8.3.01</t>
  </si>
  <si>
    <t>Programas de informática</t>
  </si>
  <si>
    <t xml:space="preserve">Edificios, estructuras, tierras, terrenos y objetos de valor </t>
  </si>
  <si>
    <t>2.6.9.6.01</t>
  </si>
  <si>
    <t xml:space="preserve">Accesorios para edificaciones residenciales y no residenciales </t>
  </si>
  <si>
    <t>Obras en edificaciones</t>
  </si>
  <si>
    <t>2.7.1.1.01</t>
  </si>
  <si>
    <t>2.7.1.2.01</t>
  </si>
  <si>
    <t xml:space="preserve">Obras para edificación no residencial </t>
  </si>
  <si>
    <t>2.7.1.5.01</t>
  </si>
  <si>
    <t xml:space="preserve"> FONDO PATRIMONIAL DE LAS EMPRESAS REFORMADAS</t>
  </si>
  <si>
    <t xml:space="preserve"> Ejecución de Ingresos y Gastos y Aplicaciones Financieras </t>
  </si>
  <si>
    <t>Febrero</t>
  </si>
  <si>
    <t>Julio</t>
  </si>
  <si>
    <t>Agosto</t>
  </si>
  <si>
    <t>Septiembre</t>
  </si>
  <si>
    <t>1 - INGRESOS:</t>
  </si>
  <si>
    <t>1.6.1.1- Dividendos</t>
  </si>
  <si>
    <t>1.6.1.2- Intereses</t>
  </si>
  <si>
    <t>TOTAL INGRESOS</t>
  </si>
  <si>
    <t>2 - GASTOS:</t>
  </si>
  <si>
    <t>2.1-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</si>
  <si>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</si>
  <si>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</si>
  <si>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</si>
  <si>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</si>
  <si>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</si>
  <si>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</si>
  <si>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</si>
  <si>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</si>
  <si>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</si>
  <si>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</si>
  <si>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</si>
  <si>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</si>
  <si>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</si>
  <si>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</si>
  <si>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2.3.2 - Textiles y Vestuarios</t>
  </si>
  <si>
    <t>2.3.3 - Papel, Cartón e Impresos</t>
  </si>
  <si>
    <t>2.3.4 - Productos Farmacéuticos</t>
  </si>
  <si>
    <t>2.3.5 - Cuero, Caucho y Plástico</t>
  </si>
  <si>
    <t>2.3.6 - Productos de Minerales, Metálicos y No Metálicos</t>
  </si>
  <si>
    <t>2.3.9 - Productos y Útiles Varios</t>
  </si>
  <si>
    <t>2.4 - Transferencias Corrientes</t>
  </si>
  <si>
    <t>2.4.1 - Transferencias Corrientes al Sector Privado</t>
  </si>
  <si>
    <t>2.4.2 - Transferencias Corrientes al Gobierno General Nacional</t>
  </si>
  <si>
    <t>2.5 - Transferencias de Capital</t>
  </si>
  <si>
    <t>2.5.2 - Transferencias de Capital al Gobierno General Nacional</t>
  </si>
  <si>
    <t>2.5.3 - Transferencias de Capital a Gobiernos Generales Locales</t>
  </si>
  <si>
    <t>2.5.5 - Transferencias de Capital a Instituciones Públicas Financieras</t>
  </si>
  <si>
    <t xml:space="preserve">2.5.6 - Transferencias de Capital al Sector Externo </t>
  </si>
  <si>
    <t>2.6.1 - Mobiliario y Equipo</t>
  </si>
  <si>
    <t>2.6.2 - Mobiliario y Equipo de Audio, Audiovisual, Recreativo y Educacional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</si>
  <si>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</si>
  <si>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</si>
  <si>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</si>
  <si>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</si>
  <si>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</si>
  <si>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</si>
  <si>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</si>
  <si>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</si>
  <si>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2.8 - Adquisición de Activos Financieros con Fines de Política</t>
  </si>
  <si>
    <t>2.8.1 - Concesión de Préstamos</t>
  </si>
  <si>
    <t>2.9 - Gastos Financieros</t>
  </si>
  <si>
    <t>2.9.1 - Intereses de la Deuda Pública Interna</t>
  </si>
  <si>
    <t>2.9.2 - Intereses de la Deuda Pública Externa</t>
  </si>
  <si>
    <t>4.3 - Disminución de Fondos de Terceros</t>
  </si>
  <si>
    <t xml:space="preserve">   Claudio Marte</t>
  </si>
  <si>
    <t xml:space="preserve">   Encargado División de Presupuesto</t>
  </si>
  <si>
    <t>2.1.5.2.01</t>
  </si>
  <si>
    <t>2.1.5.3.01</t>
  </si>
  <si>
    <t>Contribuciones al seguro de riesgos laboral</t>
  </si>
  <si>
    <t>Contribuciones al seguro de pensiones</t>
  </si>
  <si>
    <t>Prima de transporte</t>
  </si>
  <si>
    <t>Phicet/Alquiler Parqueos</t>
  </si>
  <si>
    <t>2.1.2.2.03</t>
  </si>
  <si>
    <t>Nomina Consejo de Directores</t>
  </si>
  <si>
    <t>Gian Lucas Marra. Serv. De auditoria</t>
  </si>
  <si>
    <t>CK</t>
  </si>
  <si>
    <t>Ck</t>
  </si>
  <si>
    <t>Next Dominicana. Adq. Tickets de combustible</t>
  </si>
  <si>
    <t>4.1.2.3</t>
  </si>
  <si>
    <t>4.1.2.3.01</t>
  </si>
  <si>
    <t>Combustibles, Lubricantes, Productos Químicos y Conexos</t>
  </si>
  <si>
    <t>Transferencias Corrientes a Gobiernos Generales Locales</t>
  </si>
  <si>
    <t>Transferencias Corrientes a Empresas Públicas no Financieras</t>
  </si>
  <si>
    <t>Transferencias Corrientes a Instituciones Públicas Financieras</t>
  </si>
  <si>
    <t>Transferencias de Capital a Empresas Públicas no Financieras</t>
  </si>
  <si>
    <t>Mobiliario y Equipo de Audio, Audiovisual, Recreativo y Educacional</t>
  </si>
  <si>
    <t>Edificios, Estructuras, Tierras, Terrenos y Objetos de Valor</t>
  </si>
  <si>
    <t>001</t>
  </si>
  <si>
    <t>Movimientos Relevantes de la Ejecucion Presupuestaria</t>
  </si>
  <si>
    <t>Periodo</t>
  </si>
  <si>
    <t>Monto</t>
  </si>
  <si>
    <t>Observacion</t>
  </si>
  <si>
    <t>Cta Presupuesto</t>
  </si>
  <si>
    <t>ABRIL</t>
  </si>
  <si>
    <t xml:space="preserve">La ejecucion presupuestaria tiene una </t>
  </si>
  <si>
    <t xml:space="preserve">diferencia de RD$ 20,000.00 con relacion a </t>
  </si>
  <si>
    <t>lo pagado debido a un descuento a un empleado</t>
  </si>
  <si>
    <t xml:space="preserve"> Ejecucion Presupuestaria/Soporte Impuestos</t>
  </si>
  <si>
    <t>Transaccion</t>
  </si>
  <si>
    <t>093</t>
  </si>
  <si>
    <t>Bono Aniversario Personal Fijo</t>
  </si>
  <si>
    <t>092</t>
  </si>
  <si>
    <t>Bono Aniversarion Nomina Ejecutiva</t>
  </si>
  <si>
    <t>Bono Aniversarion Militares</t>
  </si>
  <si>
    <t>083</t>
  </si>
  <si>
    <t>Compensacion Almuerzo Pers. Fijo</t>
  </si>
  <si>
    <t>Estados Bancarios</t>
  </si>
  <si>
    <t>Bono Ayuda Escolar Personal Fijo</t>
  </si>
  <si>
    <t>Bono Ayuda Escolar Personal Militar</t>
  </si>
  <si>
    <t>0110</t>
  </si>
  <si>
    <t>Bono Dia del Padre Militares</t>
  </si>
  <si>
    <t>0109</t>
  </si>
  <si>
    <t>Bono Dia del Padre Fijo</t>
  </si>
  <si>
    <t>0103</t>
  </si>
  <si>
    <t>Bono Vacaciones</t>
  </si>
  <si>
    <t>0100</t>
  </si>
  <si>
    <t>Almuerzo Personal Fijo</t>
  </si>
  <si>
    <t>099</t>
  </si>
  <si>
    <t>Almuerzo Personal Militars</t>
  </si>
  <si>
    <t>Horas Extraordinarias</t>
  </si>
  <si>
    <t>Compensacion Almuerso Pers. Fijo/Julio</t>
  </si>
  <si>
    <t>Compensacion Almuerso Pers. Militar/Julio</t>
  </si>
  <si>
    <t>0123</t>
  </si>
  <si>
    <t>Bono Vacaciones 2da Qunc. Agosto</t>
  </si>
  <si>
    <t>Bono Vacaciones 1era Qunc. Sept</t>
  </si>
  <si>
    <t>Pago de Horas Extras</t>
  </si>
  <si>
    <t>Compensacion Almuerso Pers. Fijo/Sep</t>
  </si>
  <si>
    <t>Compensacion Almuerso Pers. Militar/Sep</t>
  </si>
  <si>
    <t>Bono Vacaciones 1era Qunc. Octubre</t>
  </si>
  <si>
    <t>2da Quincena Sept</t>
  </si>
  <si>
    <t>Cargos Bancarios</t>
  </si>
  <si>
    <t>Compensacion Almuerso Pers. Fijo/Nov</t>
  </si>
  <si>
    <t>Compensacion Almuerso Pers. Militar/Nov</t>
  </si>
  <si>
    <t>Compensacion Almuerso Pers. Fijo/dic</t>
  </si>
  <si>
    <t>Compensacion Almuerso Pers. Militar/Dic</t>
  </si>
  <si>
    <t>Bono Vacaciones 1era Qunc. Diciembre</t>
  </si>
  <si>
    <t>Bono Vacaciones 2da Qunc. Dic</t>
  </si>
  <si>
    <t>Gratificación navideña al consejo de directores</t>
  </si>
  <si>
    <t>Gratificación navideña consejo directores inactivos</t>
  </si>
  <si>
    <t>Gratificación navideña a personal militar</t>
  </si>
  <si>
    <t>Bono navideño a personal fijo</t>
  </si>
  <si>
    <t>Pago de Horas Extras (nov)</t>
  </si>
  <si>
    <t>006</t>
  </si>
  <si>
    <t>Bono Vacacional Enero</t>
  </si>
  <si>
    <t>004</t>
  </si>
  <si>
    <t>Compra de acciones y participaciones de capital con fines de liquidez</t>
  </si>
  <si>
    <t>Total Gastos y Aplicaciones Financieras</t>
  </si>
  <si>
    <t xml:space="preserve">Compra de acciones y participaciones de capital de empresas </t>
  </si>
  <si>
    <t>Publicas no Financieras</t>
  </si>
  <si>
    <t>003</t>
  </si>
  <si>
    <t>Bono Vacaciional Enero</t>
  </si>
  <si>
    <t>Cta Presup.</t>
  </si>
  <si>
    <t>2.4.</t>
  </si>
  <si>
    <t>Transferencias Corrientes</t>
  </si>
  <si>
    <t>Transferencias Corrientes a Instituciones S/F Lucro</t>
  </si>
  <si>
    <t>(Transferencias a Cooperativas Acuerdo Infotep)</t>
  </si>
  <si>
    <t xml:space="preserve">Aportaciones de Capital a Instituciones del Gobierno Central </t>
  </si>
  <si>
    <t>(Transferencias a Hacienda)</t>
  </si>
  <si>
    <t xml:space="preserve">Transferencias especificas con fines de inversion para contruccion </t>
  </si>
  <si>
    <t>de Obras Publicas y Adquisicion de Equipos</t>
  </si>
  <si>
    <t>(Manejamos el Equipamiento de Proyectos no Concluidos)</t>
  </si>
  <si>
    <t>Transferencias de Capital a Instituciones Desentralizadas y Autonomas</t>
  </si>
  <si>
    <t>(Ministerio de Energia y Minas)</t>
  </si>
  <si>
    <t>2.5.4.1</t>
  </si>
  <si>
    <t>Transferencias de Capital a Empresas Publicas no Financieras</t>
  </si>
  <si>
    <t>Acciones Compradas Laboquidom</t>
  </si>
  <si>
    <t>Acc. Adquiridas</t>
  </si>
  <si>
    <t>Cks</t>
  </si>
  <si>
    <t xml:space="preserve">                                                                                                  </t>
  </si>
  <si>
    <t>4.1 APLICACIONES FINANCIERAS</t>
  </si>
  <si>
    <t>P/Modificaciones</t>
  </si>
  <si>
    <t>Presupuestado</t>
  </si>
  <si>
    <t>Nota</t>
  </si>
  <si>
    <t xml:space="preserve">Por aquí manejamos la renta de parqueos, pero </t>
  </si>
  <si>
    <t>tambien se maneja la compra de licencias informa</t>
  </si>
  <si>
    <t>ticas renobables</t>
  </si>
  <si>
    <t>(Hay que aumentarla)</t>
  </si>
  <si>
    <t>Txt</t>
  </si>
  <si>
    <t>Tr</t>
  </si>
  <si>
    <t xml:space="preserve">Cargos Estados Bancarios </t>
  </si>
  <si>
    <t>Reporte de Ejecución Detallada Presupuestaria del 1 al 28 de Febrero</t>
  </si>
  <si>
    <t>020</t>
  </si>
  <si>
    <t>Bono Vacacional Febrero</t>
  </si>
  <si>
    <t>016</t>
  </si>
  <si>
    <t>Nomina Almuerzo Pers. Fijo</t>
  </si>
  <si>
    <t xml:space="preserve">                      Claudio Marte</t>
  </si>
  <si>
    <r>
      <rPr>
        <b/>
        <i/>
        <sz val="10"/>
        <rFont val="Arial"/>
        <family val="2"/>
      </rPr>
      <t xml:space="preserve">Preparado por: </t>
    </r>
    <r>
      <rPr>
        <b/>
        <sz val="10"/>
        <rFont val="Arial"/>
        <family val="2"/>
      </rPr>
      <t xml:space="preserve"> </t>
    </r>
  </si>
  <si>
    <t>Directora Administrativa Financiera</t>
  </si>
  <si>
    <t>2.4.6 - Subvenciones</t>
  </si>
  <si>
    <t xml:space="preserve">2.1.5 - Contribuciones a la Seguridad Social </t>
  </si>
  <si>
    <t>2.2.8 - Servicios No Incluídos en Conceptos Anteriores</t>
  </si>
  <si>
    <t>2.3.1 - Alimentos y Productos Agroforestales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</si>
  <si>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</si>
  <si>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</si>
  <si>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</si>
  <si>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2.5.1 - Transferencias de Capital al Sector Privado</t>
  </si>
  <si>
    <t xml:space="preserve">2.5.9 - Transferencias de Capital a Otras Instituciones Públicas </t>
  </si>
  <si>
    <t>2.6 - Bienes Muebles, Inmuebles E Intangibles</t>
  </si>
  <si>
    <t>4.1.1 - Incremento de Activos Financieros Corrientes</t>
  </si>
  <si>
    <t>4.1.2 - Incremento de Activos Financieros No Corrientes</t>
  </si>
  <si>
    <t>4.1 - Incremento de Activos Financieros</t>
  </si>
  <si>
    <t>4.2 - Disminución de Pasivos</t>
  </si>
  <si>
    <t xml:space="preserve">     Encargado División Presupuesto</t>
  </si>
  <si>
    <t>1.6.1 Rentas de la Propiedad</t>
  </si>
  <si>
    <t>1.6.4 Ingresos Diversos</t>
  </si>
  <si>
    <t>1.6.4.1- Ingresos Diversos</t>
  </si>
  <si>
    <t>2.8.2 - Adquisición de Títulos Valores Representativos de Deuda</t>
  </si>
  <si>
    <t>2.6.4 - Vehículos y Equipo de Transporte, Tracción y Elevación</t>
  </si>
  <si>
    <t>2.6.5 - Maquinaria, Otros Equipos y Herramientas</t>
  </si>
  <si>
    <t>2.3.7 - Combustibles, Lubricantes, Productos Químicos y Conexos</t>
  </si>
  <si>
    <t>Alimentos y Productos Agroforestales</t>
  </si>
  <si>
    <t>Productos de Minerales, Metálicos y No Metálicos</t>
  </si>
  <si>
    <t>Transferencias Corrientes al Sector Externo</t>
  </si>
  <si>
    <t>Adquisición de Activos Financieros con Fines de Política</t>
  </si>
  <si>
    <t>2.8.1</t>
  </si>
  <si>
    <t xml:space="preserve">2.8.2 </t>
  </si>
  <si>
    <t xml:space="preserve">2.9.1 </t>
  </si>
  <si>
    <t xml:space="preserve">2.9.2 </t>
  </si>
  <si>
    <t>Adquisición de Títulos Valores Representativos de Deuda</t>
  </si>
  <si>
    <t>Gastos Financieros</t>
  </si>
  <si>
    <t>Intereses de la Deuda Pública Interna</t>
  </si>
  <si>
    <t>Intereses de la Deuda Pública Externa</t>
  </si>
  <si>
    <t>GASTOS</t>
  </si>
  <si>
    <t xml:space="preserve">Sueldo al personal fijo en trámite de pensión </t>
  </si>
  <si>
    <t>Bono por Desempeño a servidores de carrera</t>
  </si>
  <si>
    <t>Compensación especial al personal Militar y Policial</t>
  </si>
  <si>
    <t>Gratificaciones por aniversario de institución</t>
  </si>
  <si>
    <t>Claro Servicio de Internet y Cable</t>
  </si>
  <si>
    <t>Teléfono Flota, mes de enero</t>
  </si>
  <si>
    <t>Pago de Energía Eléctrica Edesur</t>
  </si>
  <si>
    <t>ADN/Recolección de sólidos</t>
  </si>
  <si>
    <t>Impresión, encuadernación y rotulación</t>
  </si>
  <si>
    <t>Pasajes y gastos de transporte</t>
  </si>
  <si>
    <t>Alquilleres y rentas de edificaciones y locales</t>
  </si>
  <si>
    <t>2.2.5.3.02</t>
  </si>
  <si>
    <t>Alquiler de equipo de tecnología y almacenamiento de datos</t>
  </si>
  <si>
    <t>Mantenimiento y reparaciones menores en edificaciones</t>
  </si>
  <si>
    <t>Mantenimiento y reparación de instalaciones eléctricas</t>
  </si>
  <si>
    <t>Mantenimiento, reparación, servicios de pintura y sus derivados</t>
  </si>
  <si>
    <t>Mantenimiento y reparación de muebles y equipos de oficina</t>
  </si>
  <si>
    <t>Mantenimiento y reparación de equipos de tecnología e información</t>
  </si>
  <si>
    <t>Mantenimiento y reparación de equipo de comunicación y audiovisuales</t>
  </si>
  <si>
    <t>Mantenimiento y reparación de equipos de transporte, tracción y elevación</t>
  </si>
  <si>
    <t>Servicios de mantenimiento, reparación, desmonte e instalación de maquinarias y equipos</t>
  </si>
  <si>
    <t xml:space="preserve">Servicios no Incluidos en Conceptos Anteriores </t>
  </si>
  <si>
    <t>Comisiones y gastos</t>
  </si>
  <si>
    <t>Fumigación</t>
  </si>
  <si>
    <t>Servicios Técnicos y Profesionales</t>
  </si>
  <si>
    <t>Prendas y accesorios de vestir</t>
  </si>
  <si>
    <t>2.3.3.1.01</t>
  </si>
  <si>
    <t>Papel de escritorio</t>
  </si>
  <si>
    <t>Artículos de Caucho</t>
  </si>
  <si>
    <t>Plástico</t>
  </si>
  <si>
    <t>Útiles y materiales de limpieza e higiene</t>
  </si>
  <si>
    <t>Útiles y Materiales de escritorio, oficina e informática</t>
  </si>
  <si>
    <t>Repuestos</t>
  </si>
  <si>
    <t>2.4.1.2.02</t>
  </si>
  <si>
    <t>Ayudas y donaciones ocasionales a hogares y personas</t>
  </si>
  <si>
    <t>Transferencias de Capital a Asociaciones Privadas Sin Fines de Lucro</t>
  </si>
  <si>
    <t>Aportaciones de Capital al Poder Ejecutivo</t>
  </si>
  <si>
    <t>Transferencias de capital a instituciones descentralizadas y autónomas no financieras para proyectos de inversión</t>
  </si>
  <si>
    <t>2.5.4.1.02</t>
  </si>
  <si>
    <t>Otras transferencias de capital a empresas públicas no financieras nacionales</t>
  </si>
  <si>
    <t>Muebles, equipos de oficina y estantería</t>
  </si>
  <si>
    <t>Equipos de tecnología de la información y comunicación</t>
  </si>
  <si>
    <t>Otros mobiliarios y equipos no identificados precedentemente</t>
  </si>
  <si>
    <t>Mobiliario y equipo educacional y recreativo</t>
  </si>
  <si>
    <t>Equipo de comunicación, telecomunicaciones y señalización</t>
  </si>
  <si>
    <t>Sistemas de climatización</t>
  </si>
  <si>
    <t>Equipo de generación eléctrica y a fines</t>
  </si>
  <si>
    <t>Máquinas-herramientas</t>
  </si>
  <si>
    <t>Obras para edificación residencial (Viviendas)</t>
  </si>
  <si>
    <t>Supervisión e inspección de obras en edificaciones</t>
  </si>
  <si>
    <t>Concesión de Préstamos</t>
  </si>
  <si>
    <t>DETALLE</t>
  </si>
  <si>
    <t>PRESUPUESTO APROBADO</t>
  </si>
  <si>
    <t>TOTAL</t>
  </si>
  <si>
    <t>2.4.7 - Transferencias Corrientes al Sector Externo</t>
  </si>
  <si>
    <t>2.4.9 - Transferencias Corrientes a Otras Instituciones Públicas</t>
  </si>
  <si>
    <t>Reporte de Ejecución Presupuestaria del 1 al 28 de febrero</t>
  </si>
  <si>
    <t>HLB Auditores &amp; Consultores, Auditoría Estados Financieros</t>
  </si>
  <si>
    <t>Fumigadora Paredes/fumigación meses de dic-25  y enero-26, áreas Fonper</t>
  </si>
  <si>
    <t>ICU / Alquiler de Impresoras, mes de enero 2026</t>
  </si>
  <si>
    <t>2941</t>
  </si>
  <si>
    <t>2942</t>
  </si>
  <si>
    <t>TR</t>
  </si>
  <si>
    <t>Coopcumbre (pago nómina)</t>
  </si>
  <si>
    <t>Coopcumbre  (pago nómina)</t>
  </si>
  <si>
    <t>Asomuderaq (pago gasoil)</t>
  </si>
  <si>
    <t>Asomuderaq (pago nómina)</t>
  </si>
  <si>
    <t>Gromuvica (pago nómina)</t>
  </si>
  <si>
    <t>Centro de Madre Buena Esperanza (pago nómina)</t>
  </si>
  <si>
    <t>Club de Madre Patronato La Milagrosa (pago nómina)</t>
  </si>
  <si>
    <t>Prima Corresp. Febrero 2026</t>
  </si>
  <si>
    <t xml:space="preserve">Bono Vacacional segunda quincena de febrero </t>
  </si>
  <si>
    <t>Nomina personal militar Febrero 2026</t>
  </si>
  <si>
    <t xml:space="preserve">Txt </t>
  </si>
  <si>
    <t>Pago de Dieta Consejo de Directores/Sesion 22 de Ene</t>
  </si>
  <si>
    <t>Almuerzo a personal Fijo enero</t>
  </si>
  <si>
    <t>Almuerzo a personal Militar, enero</t>
  </si>
  <si>
    <t xml:space="preserve">                                                                                                                                                                                                                 </t>
  </si>
  <si>
    <t>Pago de Horas extraordinarias</t>
  </si>
  <si>
    <t xml:space="preserve">Horas Extras mes de enero </t>
  </si>
  <si>
    <t>Bono Vacacional primera quincena de febrero</t>
  </si>
  <si>
    <t>txt</t>
  </si>
  <si>
    <t xml:space="preserve">Viático a personal en el mes de enero </t>
  </si>
  <si>
    <t>Elliot Rafael Cruz Pichardo</t>
  </si>
  <si>
    <t>Rafael Prospero Cruz Marcano</t>
  </si>
  <si>
    <t>Juan Miguel Guerra Pacheco</t>
  </si>
  <si>
    <t>Mario Enrique Guerra Pacheco</t>
  </si>
  <si>
    <t>Eric Rafael Cruz Pichardo</t>
  </si>
  <si>
    <t>40328</t>
  </si>
  <si>
    <t>Grupo Luyan SRL</t>
  </si>
  <si>
    <t>Editora Listin Diario/Suscripción anual periódico</t>
  </si>
  <si>
    <t>Constructora Viasan &amp; Asociados</t>
  </si>
  <si>
    <t>2977</t>
  </si>
  <si>
    <t>2978</t>
  </si>
  <si>
    <t>40312</t>
  </si>
  <si>
    <t xml:space="preserve"> </t>
  </si>
  <si>
    <t>Serv. De seguridad, dic 2025 y enero del 01-15 2026</t>
  </si>
  <si>
    <t>Serv. De seguridad, 2da. quincena enero 16-30</t>
  </si>
  <si>
    <t xml:space="preserve">Horas Extras </t>
  </si>
  <si>
    <t>Almuerzo Personal Militar</t>
  </si>
  <si>
    <t>017</t>
  </si>
  <si>
    <t>018</t>
  </si>
  <si>
    <t>Prima de Transporte</t>
  </si>
  <si>
    <t>022</t>
  </si>
  <si>
    <t>013</t>
  </si>
  <si>
    <t>Teléfono mes de enero</t>
  </si>
  <si>
    <t>Asignación de Combustible Emp. Fijos</t>
  </si>
  <si>
    <t>Erwin Alberto Cott</t>
  </si>
  <si>
    <t>Tecnas, Mantenimiento del Ascensor mes de Feb.2026</t>
  </si>
  <si>
    <t>Tecnas, Mantenimiento del Ascensor mes de Enero 2026</t>
  </si>
  <si>
    <t>0012</t>
  </si>
  <si>
    <t>02</t>
  </si>
  <si>
    <t>019</t>
  </si>
  <si>
    <t>024</t>
  </si>
  <si>
    <t>014</t>
  </si>
  <si>
    <t>011</t>
  </si>
  <si>
    <t>015</t>
  </si>
  <si>
    <t>023</t>
  </si>
  <si>
    <t>Compensaciones de alimentacion dias especiales</t>
  </si>
  <si>
    <t>Abastecimientos Comerciales FJJ/Compra de A&amp;B</t>
  </si>
  <si>
    <t>Caja Chica/Compra A&amp;B</t>
  </si>
  <si>
    <t>Gastos de Representacion Mae</t>
  </si>
  <si>
    <t>Hispaniola Technology-histech/Software actualizacion Central Telf.</t>
  </si>
  <si>
    <t>Compra de Acciones Laboquidom (Enero)</t>
  </si>
  <si>
    <t>(Pago a las Edes/ Tabacalera/Laboquidom, Emidom)</t>
  </si>
  <si>
    <t>Empresa Minera Dominicana (Emidom)</t>
  </si>
  <si>
    <t>-</t>
  </si>
  <si>
    <t>2.5.4 - Transferencias de Capital a Emp. Publicas. no Financieras</t>
  </si>
  <si>
    <t xml:space="preserve">     Marleny Medrano</t>
  </si>
  <si>
    <t xml:space="preserve">  José E. Florentino</t>
  </si>
  <si>
    <t xml:space="preserve">  Presidente</t>
  </si>
  <si>
    <t xml:space="preserve">                           Claudio Marte</t>
  </si>
  <si>
    <t xml:space="preserve">     Encargado División de Presupuesto</t>
  </si>
  <si>
    <t>Este cheque fue en febrero</t>
  </si>
  <si>
    <t xml:space="preserve">                        Directora Administrativa y Financiera</t>
  </si>
  <si>
    <t>Compra de Acciones Laboquidom (Febrero)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</si>
</sst>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&quot;$&quot;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u/>
      <sz val="12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 val="singleAccounting"/>
      <sz val="12"/>
      <color theme="1"/>
      <name val="Arial"/>
      <family val="2"/>
    </font>
    <font>
      <b/>
      <u val="doubleAccounting"/>
      <sz val="14"/>
      <color theme="1"/>
      <name val="Arial"/>
      <family val="2"/>
    </font>
    <font>
      <sz val="14"/>
      <name val="Arial"/>
      <family val="2"/>
    </font>
    <font>
      <u val="singleAccounting"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</cellStyleXfs>
  <cellXfs count="191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left"/>
    </xf>
    <xf numFmtId="43" fontId="3" fillId="0" borderId="0" xfId="0" applyNumberFormat="1" applyFont="1"/>
    <xf numFmtId="49" fontId="4" fillId="3" borderId="0" xfId="0" applyNumberFormat="1" applyFont="1" applyFill="1" applyAlignment="1">
      <alignment horizontal="left"/>
    </xf>
    <xf numFmtId="43" fontId="4" fillId="0" borderId="0" xfId="0" applyNumberFormat="1" applyFont="1"/>
    <xf numFmtId="0" fontId="4" fillId="0" borderId="0" xfId="0" applyFont="1"/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3" fontId="3" fillId="0" borderId="0" xfId="1" applyFont="1"/>
    <xf numFmtId="43" fontId="3" fillId="0" borderId="0" xfId="1" applyFont="1" applyAlignment="1"/>
    <xf numFmtId="43" fontId="4" fillId="5" borderId="0" xfId="1" applyFont="1" applyFill="1" applyAlignment="1">
      <alignment horizontal="right"/>
    </xf>
    <xf numFmtId="43" fontId="4" fillId="0" borderId="0" xfId="1" applyFont="1"/>
    <xf numFmtId="43" fontId="12" fillId="0" borderId="0" xfId="0" applyNumberFormat="1" applyFont="1"/>
    <xf numFmtId="43" fontId="13" fillId="0" borderId="0" xfId="0" applyNumberFormat="1" applyFont="1"/>
    <xf numFmtId="43" fontId="4" fillId="0" borderId="0" xfId="1" applyFont="1" applyAlignment="1"/>
    <xf numFmtId="0" fontId="15" fillId="0" borderId="0" xfId="2" applyFont="1"/>
    <xf numFmtId="0" fontId="14" fillId="0" borderId="0" xfId="0" applyFont="1"/>
    <xf numFmtId="0" fontId="18" fillId="0" borderId="0" xfId="0" applyFont="1"/>
    <xf numFmtId="0" fontId="7" fillId="0" borderId="0" xfId="2" applyFont="1"/>
    <xf numFmtId="0" fontId="5" fillId="0" borderId="0" xfId="2" applyFont="1"/>
    <xf numFmtId="43" fontId="5" fillId="0" borderId="0" xfId="3" applyFont="1"/>
    <xf numFmtId="43" fontId="5" fillId="0" borderId="0" xfId="2" applyNumberFormat="1" applyFont="1"/>
    <xf numFmtId="0" fontId="7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6" fillId="0" borderId="0" xfId="2" applyFont="1" applyAlignment="1">
      <alignment horizontal="left"/>
    </xf>
    <xf numFmtId="0" fontId="21" fillId="0" borderId="0" xfId="2" applyFont="1" applyAlignment="1">
      <alignment horizontal="center"/>
    </xf>
    <xf numFmtId="0" fontId="21" fillId="0" borderId="0" xfId="2" applyFont="1" applyAlignment="1">
      <alignment horizontal="left"/>
    </xf>
    <xf numFmtId="0" fontId="7" fillId="0" borderId="0" xfId="2" applyFont="1" applyAlignment="1">
      <alignment horizontal="center"/>
    </xf>
    <xf numFmtId="164" fontId="7" fillId="0" borderId="0" xfId="2" applyNumberFormat="1" applyFont="1"/>
    <xf numFmtId="43" fontId="4" fillId="0" borderId="0" xfId="2" applyNumberFormat="1" applyFont="1"/>
    <xf numFmtId="0" fontId="6" fillId="0" borderId="0" xfId="2" applyFont="1" applyAlignment="1">
      <alignment horizontal="center"/>
    </xf>
    <xf numFmtId="164" fontId="7" fillId="0" borderId="0" xfId="2" applyNumberFormat="1" applyFont="1" applyAlignment="1">
      <alignment vertical="center" wrapText="1"/>
    </xf>
    <xf numFmtId="43" fontId="14" fillId="0" borderId="0" xfId="1" applyFont="1"/>
    <xf numFmtId="0" fontId="16" fillId="0" borderId="0" xfId="0" applyFont="1" applyAlignment="1">
      <alignment horizontal="center"/>
    </xf>
    <xf numFmtId="49" fontId="16" fillId="2" borderId="4" xfId="0" applyNumberFormat="1" applyFont="1" applyFill="1" applyBorder="1" applyAlignment="1">
      <alignment horizontal="center"/>
    </xf>
    <xf numFmtId="43" fontId="16" fillId="2" borderId="4" xfId="1" applyFont="1" applyFill="1" applyBorder="1" applyAlignment="1">
      <alignment horizontal="center"/>
    </xf>
    <xf numFmtId="43" fontId="16" fillId="2" borderId="5" xfId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14" fontId="18" fillId="0" borderId="0" xfId="0" applyNumberFormat="1" applyFont="1" applyAlignment="1">
      <alignment horizontal="center"/>
    </xf>
    <xf numFmtId="43" fontId="18" fillId="0" borderId="0" xfId="1" applyFont="1"/>
    <xf numFmtId="0" fontId="17" fillId="0" borderId="0" xfId="0" applyFont="1" applyAlignment="1">
      <alignment horizontal="center"/>
    </xf>
    <xf numFmtId="49" fontId="16" fillId="0" borderId="0" xfId="0" applyNumberFormat="1" applyFont="1" applyAlignment="1">
      <alignment horizontal="left"/>
    </xf>
    <xf numFmtId="43" fontId="16" fillId="0" borderId="0" xfId="1" applyFont="1" applyFill="1" applyAlignment="1">
      <alignment horizontal="left"/>
    </xf>
    <xf numFmtId="43" fontId="16" fillId="5" borderId="0" xfId="1" applyFont="1" applyFill="1" applyAlignment="1">
      <alignment horizontal="right"/>
    </xf>
    <xf numFmtId="43" fontId="14" fillId="0" borderId="0" xfId="0" applyNumberFormat="1" applyFont="1"/>
    <xf numFmtId="0" fontId="14" fillId="0" borderId="0" xfId="0" applyFont="1" applyAlignment="1">
      <alignment horizontal="center"/>
    </xf>
    <xf numFmtId="43" fontId="18" fillId="0" borderId="0" xfId="1" applyFont="1" applyBorder="1"/>
    <xf numFmtId="43" fontId="18" fillId="0" borderId="0" xfId="1" applyFont="1" applyBorder="1" applyAlignment="1">
      <alignment horizontal="center"/>
    </xf>
    <xf numFmtId="49" fontId="16" fillId="5" borderId="0" xfId="0" applyNumberFormat="1" applyFont="1" applyFill="1" applyAlignment="1">
      <alignment horizontal="left"/>
    </xf>
    <xf numFmtId="49" fontId="16" fillId="3" borderId="0" xfId="0" applyNumberFormat="1" applyFont="1" applyFill="1" applyAlignment="1">
      <alignment horizontal="left"/>
    </xf>
    <xf numFmtId="43" fontId="16" fillId="3" borderId="0" xfId="1" applyFont="1" applyFill="1" applyAlignment="1">
      <alignment horizontal="right"/>
    </xf>
    <xf numFmtId="0" fontId="16" fillId="0" borderId="0" xfId="0" applyFont="1"/>
    <xf numFmtId="0" fontId="17" fillId="0" borderId="0" xfId="0" applyFont="1"/>
    <xf numFmtId="14" fontId="17" fillId="0" borderId="0" xfId="0" applyNumberFormat="1" applyFont="1" applyAlignment="1">
      <alignment horizontal="center"/>
    </xf>
    <xf numFmtId="43" fontId="17" fillId="0" borderId="0" xfId="1" applyFont="1"/>
    <xf numFmtId="43" fontId="17" fillId="0" borderId="0" xfId="1" applyFont="1" applyBorder="1"/>
    <xf numFmtId="43" fontId="17" fillId="0" borderId="0" xfId="1" applyFont="1" applyBorder="1" applyAlignment="1">
      <alignment horizontal="center"/>
    </xf>
    <xf numFmtId="49" fontId="14" fillId="0" borderId="0" xfId="0" applyNumberFormat="1" applyFont="1" applyAlignment="1">
      <alignment horizontal="left"/>
    </xf>
    <xf numFmtId="43" fontId="14" fillId="0" borderId="0" xfId="1" applyFont="1" applyAlignment="1">
      <alignment horizontal="right"/>
    </xf>
    <xf numFmtId="43" fontId="18" fillId="0" borderId="0" xfId="1" applyFont="1" applyFill="1" applyBorder="1" applyAlignment="1">
      <alignment horizontal="center"/>
    </xf>
    <xf numFmtId="43" fontId="18" fillId="0" borderId="0" xfId="1" applyFont="1" applyFill="1" applyBorder="1"/>
    <xf numFmtId="43" fontId="18" fillId="0" borderId="0" xfId="1" applyFont="1" applyAlignment="1">
      <alignment horizontal="center"/>
    </xf>
    <xf numFmtId="43" fontId="18" fillId="0" borderId="0" xfId="1" applyFont="1" applyFill="1"/>
    <xf numFmtId="4" fontId="18" fillId="0" borderId="0" xfId="0" applyNumberFormat="1" applyFont="1"/>
    <xf numFmtId="4" fontId="17" fillId="0" borderId="0" xfId="0" applyNumberFormat="1" applyFont="1"/>
    <xf numFmtId="43" fontId="17" fillId="0" borderId="0" xfId="1" applyFont="1" applyAlignment="1">
      <alignment horizontal="center"/>
    </xf>
    <xf numFmtId="49" fontId="14" fillId="0" borderId="0" xfId="0" applyNumberFormat="1" applyFont="1" applyAlignment="1">
      <alignment horizontal="center"/>
    </xf>
    <xf numFmtId="49" fontId="2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43" fontId="25" fillId="0" borderId="0" xfId="1" applyFont="1" applyAlignment="1">
      <alignment horizontal="right"/>
    </xf>
    <xf numFmtId="43" fontId="25" fillId="0" borderId="0" xfId="1" applyFont="1" applyFill="1" applyAlignment="1">
      <alignment horizontal="right"/>
    </xf>
    <xf numFmtId="43" fontId="14" fillId="0" borderId="0" xfId="1" applyFont="1" applyFill="1" applyAlignment="1">
      <alignment horizontal="right"/>
    </xf>
    <xf numFmtId="0" fontId="14" fillId="0" borderId="0" xfId="0" quotePrefix="1" applyFont="1" applyAlignment="1">
      <alignment horizontal="center"/>
    </xf>
    <xf numFmtId="43" fontId="17" fillId="0" borderId="0" xfId="1" applyFont="1" applyFill="1" applyBorder="1"/>
    <xf numFmtId="4" fontId="14" fillId="0" borderId="0" xfId="0" applyNumberFormat="1" applyFont="1"/>
    <xf numFmtId="49" fontId="24" fillId="0" borderId="0" xfId="0" applyNumberFormat="1" applyFont="1" applyAlignment="1">
      <alignment horizontal="center"/>
    </xf>
    <xf numFmtId="4" fontId="16" fillId="0" borderId="0" xfId="0" applyNumberFormat="1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43" fontId="14" fillId="0" borderId="0" xfId="1" applyFont="1" applyFill="1"/>
    <xf numFmtId="0" fontId="16" fillId="5" borderId="0" xfId="0" applyFont="1" applyFill="1" applyAlignment="1">
      <alignment horizontal="left"/>
    </xf>
    <xf numFmtId="43" fontId="16" fillId="5" borderId="0" xfId="1" applyFont="1" applyFill="1" applyAlignment="1">
      <alignment horizontal="left"/>
    </xf>
    <xf numFmtId="49" fontId="14" fillId="0" borderId="0" xfId="0" applyNumberFormat="1" applyFont="1" applyAlignment="1">
      <alignment horizontal="right"/>
    </xf>
    <xf numFmtId="0" fontId="16" fillId="0" borderId="6" xfId="0" applyFont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3" fontId="4" fillId="2" borderId="3" xfId="1" applyFont="1" applyFill="1" applyBorder="1" applyAlignment="1">
      <alignment horizontal="center" vertical="center"/>
    </xf>
    <xf numFmtId="164" fontId="4" fillId="3" borderId="0" xfId="1" applyNumberFormat="1" applyFont="1" applyFill="1" applyAlignment="1">
      <alignment horizontal="left"/>
    </xf>
    <xf numFmtId="164" fontId="3" fillId="0" borderId="0" xfId="1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0" fontId="3" fillId="0" borderId="0" xfId="0" applyFont="1" applyProtection="1">
      <protection locked="0"/>
    </xf>
    <xf numFmtId="0" fontId="27" fillId="0" borderId="0" xfId="2" applyFont="1" applyAlignment="1">
      <alignment horizontal="left"/>
    </xf>
    <xf numFmtId="43" fontId="22" fillId="0" borderId="0" xfId="1" applyFont="1" applyFill="1"/>
    <xf numFmtId="43" fontId="16" fillId="0" borderId="0" xfId="1" applyFont="1" applyFill="1" applyAlignment="1">
      <alignment horizontal="right"/>
    </xf>
    <xf numFmtId="0" fontId="14" fillId="0" borderId="0" xfId="1" applyNumberFormat="1" applyFont="1" applyFill="1"/>
    <xf numFmtId="164" fontId="3" fillId="0" borderId="0" xfId="1" applyNumberFormat="1" applyFont="1" applyBorder="1" applyAlignment="1">
      <alignment horizontal="left"/>
    </xf>
    <xf numFmtId="43" fontId="3" fillId="0" borderId="0" xfId="1" applyFont="1" applyBorder="1" applyAlignment="1">
      <alignment horizontal="left"/>
    </xf>
    <xf numFmtId="0" fontId="5" fillId="0" borderId="0" xfId="2" applyFont="1" applyAlignment="1">
      <alignment horizontal="left" wrapText="1"/>
    </xf>
    <xf numFmtId="49" fontId="4" fillId="0" borderId="0" xfId="0" applyNumberFormat="1" applyFont="1" applyAlignment="1">
      <alignment horizontal="left" vertical="center"/>
    </xf>
    <xf numFmtId="43" fontId="12" fillId="0" borderId="0" xfId="0" applyNumberFormat="1" applyFont="1" applyAlignment="1">
      <alignment vertical="center"/>
    </xf>
    <xf numFmtId="43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43" fontId="18" fillId="0" borderId="0" xfId="1" applyFont="1" applyFill="1" applyAlignment="1">
      <alignment horizontal="center"/>
    </xf>
    <xf numFmtId="0" fontId="16" fillId="0" borderId="0" xfId="0" applyFont="1" applyAlignment="1">
      <alignment horizontal="left"/>
    </xf>
    <xf numFmtId="43" fontId="16" fillId="0" borderId="0" xfId="0" applyNumberFormat="1" applyFont="1"/>
    <xf numFmtId="49" fontId="28" fillId="0" borderId="0" xfId="0" applyNumberFormat="1" applyFont="1" applyAlignment="1">
      <alignment horizontal="left"/>
    </xf>
    <xf numFmtId="0" fontId="29" fillId="0" borderId="0" xfId="0" applyFont="1" applyAlignment="1">
      <alignment horizontal="left"/>
    </xf>
    <xf numFmtId="49" fontId="16" fillId="3" borderId="0" xfId="0" applyNumberFormat="1" applyFont="1" applyFill="1" applyAlignment="1">
      <alignment horizontal="left" wrapText="1"/>
    </xf>
    <xf numFmtId="49" fontId="14" fillId="0" borderId="0" xfId="0" applyNumberFormat="1" applyFont="1" applyAlignment="1">
      <alignment horizontal="left" wrapText="1"/>
    </xf>
    <xf numFmtId="0" fontId="21" fillId="0" borderId="0" xfId="2" applyFont="1" applyAlignment="1">
      <alignment horizontal="center" vertical="center" wrapText="1"/>
    </xf>
    <xf numFmtId="0" fontId="6" fillId="0" borderId="12" xfId="2" applyFont="1" applyBorder="1" applyAlignment="1">
      <alignment horizontal="left" wrapText="1"/>
    </xf>
    <xf numFmtId="0" fontId="5" fillId="0" borderId="12" xfId="2" applyFont="1" applyBorder="1" applyAlignment="1">
      <alignment horizontal="left"/>
    </xf>
    <xf numFmtId="0" fontId="5" fillId="0" borderId="12" xfId="2" applyFont="1" applyBorder="1" applyAlignment="1">
      <alignment horizontal="left" wrapText="1"/>
    </xf>
    <xf numFmtId="0" fontId="24" fillId="0" borderId="0" xfId="0" applyFont="1"/>
    <xf numFmtId="0" fontId="3" fillId="0" borderId="0" xfId="0" applyFont="1" applyAlignment="1">
      <alignment horizontal="center"/>
    </xf>
    <xf numFmtId="164" fontId="4" fillId="0" borderId="0" xfId="1" applyNumberFormat="1" applyFont="1" applyAlignment="1">
      <alignment horizontal="center" vertical="center"/>
    </xf>
    <xf numFmtId="0" fontId="4" fillId="0" borderId="0" xfId="2" applyFont="1" applyAlignment="1">
      <alignment horizontal="center"/>
    </xf>
    <xf numFmtId="3" fontId="12" fillId="0" borderId="0" xfId="2" applyNumberFormat="1" applyFont="1"/>
    <xf numFmtId="165" fontId="12" fillId="0" borderId="0" xfId="2" applyNumberFormat="1" applyFont="1"/>
    <xf numFmtId="43" fontId="12" fillId="0" borderId="0" xfId="2" applyNumberFormat="1" applyFont="1"/>
    <xf numFmtId="0" fontId="3" fillId="0" borderId="0" xfId="2" applyFont="1"/>
    <xf numFmtId="0" fontId="3" fillId="0" borderId="0" xfId="2" applyFont="1" applyAlignment="1">
      <alignment horizontal="center"/>
    </xf>
    <xf numFmtId="43" fontId="3" fillId="0" borderId="0" xfId="3" applyFont="1"/>
    <xf numFmtId="0" fontId="4" fillId="0" borderId="0" xfId="2" applyFont="1"/>
    <xf numFmtId="0" fontId="4" fillId="0" borderId="0" xfId="2" quotePrefix="1" applyFont="1" applyAlignment="1">
      <alignment horizontal="center"/>
    </xf>
    <xf numFmtId="43" fontId="3" fillId="0" borderId="0" xfId="2" applyNumberFormat="1" applyFont="1"/>
    <xf numFmtId="0" fontId="3" fillId="7" borderId="0" xfId="2" applyFont="1" applyFill="1"/>
    <xf numFmtId="3" fontId="5" fillId="0" borderId="0" xfId="3" applyNumberFormat="1" applyFont="1"/>
    <xf numFmtId="3" fontId="3" fillId="0" borderId="0" xfId="2" applyNumberFormat="1" applyFont="1"/>
    <xf numFmtId="49" fontId="3" fillId="0" borderId="0" xfId="2" applyNumberFormat="1" applyFont="1" applyAlignment="1">
      <alignment horizontal="center"/>
    </xf>
    <xf numFmtId="43" fontId="5" fillId="0" borderId="0" xfId="3" applyFont="1" applyAlignment="1">
      <alignment horizontal="center"/>
    </xf>
    <xf numFmtId="43" fontId="5" fillId="0" borderId="0" xfId="1" applyFont="1" applyAlignment="1">
      <alignment horizontal="center"/>
    </xf>
    <xf numFmtId="43" fontId="5" fillId="0" borderId="0" xfId="1" applyFont="1"/>
    <xf numFmtId="0" fontId="5" fillId="0" borderId="11" xfId="0" applyFont="1" applyBorder="1" applyAlignment="1">
      <alignment horizontal="left"/>
    </xf>
    <xf numFmtId="0" fontId="5" fillId="0" borderId="11" xfId="0" applyFont="1" applyBorder="1"/>
    <xf numFmtId="0" fontId="3" fillId="0" borderId="0" xfId="2" quotePrefix="1" applyFont="1" applyAlignment="1">
      <alignment horizontal="center"/>
    </xf>
    <xf numFmtId="43" fontId="1" fillId="0" borderId="10" xfId="1" applyFont="1" applyBorder="1" applyAlignment="1">
      <alignment horizontal="right" wrapText="1"/>
    </xf>
    <xf numFmtId="43" fontId="1" fillId="0" borderId="13" xfId="1" applyFont="1" applyBorder="1" applyAlignment="1">
      <alignment horizontal="right" wrapText="1"/>
    </xf>
    <xf numFmtId="43" fontId="5" fillId="0" borderId="15" xfId="3" applyFont="1" applyBorder="1" applyAlignment="1">
      <alignment horizontal="center"/>
    </xf>
    <xf numFmtId="43" fontId="5" fillId="0" borderId="16" xfId="3" applyFont="1" applyBorder="1" applyAlignment="1">
      <alignment horizontal="center"/>
    </xf>
    <xf numFmtId="164" fontId="1" fillId="0" borderId="10" xfId="1" applyNumberFormat="1" applyFont="1" applyBorder="1" applyAlignment="1">
      <alignment horizontal="right" wrapText="1"/>
    </xf>
    <xf numFmtId="164" fontId="6" fillId="0" borderId="10" xfId="1" applyNumberFormat="1" applyFont="1" applyBorder="1" applyAlignment="1">
      <alignment horizontal="right" wrapText="1"/>
    </xf>
    <xf numFmtId="43" fontId="6" fillId="0" borderId="10" xfId="1" applyFont="1" applyBorder="1" applyAlignment="1">
      <alignment horizontal="right" wrapText="1"/>
    </xf>
    <xf numFmtId="43" fontId="6" fillId="0" borderId="13" xfId="1" applyFont="1" applyBorder="1" applyAlignment="1">
      <alignment horizontal="right" wrapText="1"/>
    </xf>
    <xf numFmtId="164" fontId="5" fillId="0" borderId="10" xfId="1" applyNumberFormat="1" applyFont="1" applyBorder="1" applyAlignment="1">
      <alignment horizontal="right" wrapText="1"/>
    </xf>
    <xf numFmtId="43" fontId="5" fillId="0" borderId="10" xfId="1" applyFont="1" applyBorder="1" applyAlignment="1">
      <alignment horizontal="right" wrapText="1"/>
    </xf>
    <xf numFmtId="43" fontId="5" fillId="0" borderId="13" xfId="1" applyFont="1" applyBorder="1" applyAlignment="1">
      <alignment horizontal="right" wrapText="1"/>
    </xf>
    <xf numFmtId="164" fontId="30" fillId="0" borderId="10" xfId="1" applyNumberFormat="1" applyFont="1" applyBorder="1" applyAlignment="1">
      <alignment horizontal="right" wrapText="1"/>
    </xf>
    <xf numFmtId="43" fontId="30" fillId="0" borderId="10" xfId="1" applyFont="1" applyBorder="1" applyAlignment="1">
      <alignment horizontal="right" wrapText="1"/>
    </xf>
    <xf numFmtId="43" fontId="30" fillId="0" borderId="13" xfId="1" applyFont="1" applyBorder="1" applyAlignment="1">
      <alignment horizontal="right" wrapText="1"/>
    </xf>
    <xf numFmtId="164" fontId="6" fillId="0" borderId="10" xfId="1" applyNumberFormat="1" applyFont="1" applyBorder="1" applyAlignment="1">
      <alignment horizontal="right"/>
    </xf>
    <xf numFmtId="43" fontId="6" fillId="0" borderId="10" xfId="1" applyFont="1" applyBorder="1" applyAlignment="1">
      <alignment horizontal="right"/>
    </xf>
    <xf numFmtId="43" fontId="6" fillId="0" borderId="13" xfId="1" applyFont="1" applyBorder="1" applyAlignment="1">
      <alignment horizontal="right"/>
    </xf>
    <xf numFmtId="0" fontId="9" fillId="0" borderId="12" xfId="2" applyFont="1" applyBorder="1" applyAlignment="1">
      <alignment horizontal="center"/>
    </xf>
    <xf numFmtId="164" fontId="31" fillId="0" borderId="10" xfId="1" applyNumberFormat="1" applyFont="1" applyBorder="1" applyAlignment="1">
      <alignment horizontal="right"/>
    </xf>
    <xf numFmtId="43" fontId="31" fillId="0" borderId="10" xfId="1" applyFont="1" applyBorder="1" applyAlignment="1">
      <alignment horizontal="right"/>
    </xf>
    <xf numFmtId="43" fontId="31" fillId="0" borderId="13" xfId="1" applyFont="1" applyBorder="1" applyAlignment="1">
      <alignment horizontal="right"/>
    </xf>
    <xf numFmtId="43" fontId="8" fillId="0" borderId="0" xfId="2" applyNumberFormat="1" applyFont="1"/>
    <xf numFmtId="43" fontId="32" fillId="0" borderId="0" xfId="2" applyNumberFormat="1" applyFont="1"/>
    <xf numFmtId="0" fontId="8" fillId="0" borderId="0" xfId="2" applyFont="1"/>
    <xf numFmtId="0" fontId="9" fillId="6" borderId="7" xfId="2" applyFont="1" applyFill="1" applyBorder="1" applyAlignment="1">
      <alignment horizontal="center" vertical="center" wrapText="1"/>
    </xf>
    <xf numFmtId="0" fontId="9" fillId="6" borderId="8" xfId="2" applyFont="1" applyFill="1" applyBorder="1" applyAlignment="1">
      <alignment horizontal="center" vertical="center" wrapText="1"/>
    </xf>
    <xf numFmtId="0" fontId="9" fillId="6" borderId="9" xfId="2" applyFont="1" applyFill="1" applyBorder="1" applyAlignment="1">
      <alignment horizontal="center" vertical="center" wrapText="1"/>
    </xf>
    <xf numFmtId="0" fontId="9" fillId="0" borderId="14" xfId="2" applyFont="1" applyBorder="1" applyAlignment="1">
      <alignment horizontal="center" vertical="center" wrapText="1"/>
    </xf>
    <xf numFmtId="0" fontId="9" fillId="0" borderId="12" xfId="2" applyFont="1" applyBorder="1" applyAlignment="1">
      <alignment horizontal="center" vertical="center" wrapText="1"/>
    </xf>
    <xf numFmtId="43" fontId="4" fillId="0" borderId="0" xfId="1" applyFont="1" applyAlignment="1">
      <alignment horizontal="right" vertical="center"/>
    </xf>
    <xf numFmtId="43" fontId="4" fillId="3" borderId="0" xfId="1" applyFont="1" applyFill="1" applyAlignment="1">
      <alignment horizontal="right"/>
    </xf>
    <xf numFmtId="43" fontId="3" fillId="0" borderId="0" xfId="1" applyFont="1" applyAlignment="1">
      <alignment horizontal="right"/>
    </xf>
    <xf numFmtId="43" fontId="3" fillId="0" borderId="0" xfId="1" applyFont="1" applyAlignment="1">
      <alignment horizontal="left"/>
    </xf>
    <xf numFmtId="43" fontId="4" fillId="3" borderId="0" xfId="1" applyFont="1" applyFill="1" applyAlignment="1">
      <alignment horizontal="left"/>
    </xf>
    <xf numFmtId="43" fontId="4" fillId="0" borderId="10" xfId="1" applyFont="1" applyFill="1" applyBorder="1" applyAlignment="1">
      <alignment horizontal="right" wrapText="1"/>
    </xf>
    <xf numFmtId="43" fontId="33" fillId="0" borderId="10" xfId="1" applyFont="1" applyFill="1" applyBorder="1" applyAlignment="1">
      <alignment horizontal="right" wrapText="1"/>
    </xf>
    <xf numFmtId="164" fontId="6" fillId="0" borderId="10" xfId="1" applyNumberFormat="1" applyFont="1" applyBorder="1" applyAlignment="1">
      <alignment wrapText="1"/>
    </xf>
    <xf numFmtId="164" fontId="30" fillId="0" borderId="10" xfId="1" applyNumberFormat="1" applyFont="1" applyBorder="1" applyAlignment="1">
      <alignment wrapText="1"/>
    </xf>
    <xf numFmtId="0" fontId="11" fillId="4" borderId="0" xfId="2" applyFont="1" applyFill="1" applyAlignment="1">
      <alignment horizontal="center"/>
    </xf>
    <xf numFmtId="0" fontId="9" fillId="0" borderId="0" xfId="2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3" fontId="4" fillId="0" borderId="0" xfId="1" applyFont="1" applyAlignment="1">
      <alignment horizontal="center"/>
    </xf>
    <xf numFmtId="43" fontId="3" fillId="0" borderId="0" xfId="1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7" borderId="0" xfId="2" applyFont="1" applyFill="1" applyAlignment="1">
      <alignment horizontal="center"/>
    </xf>
    <xf numFmtId="0" fontId="15" fillId="7" borderId="0" xfId="2" applyFont="1" applyFill="1" applyAlignment="1">
      <alignment horizontal="center"/>
    </xf>
  </cellXfs>
  <cellStyles count="4">
    <cellStyle name="Millares" xfId="1" builtinId="3"/>
    <cellStyle name="Millares 2" xfId="3" xr:uid="{B546642F-7FB8-4DE2-8F13-AAF59F964077}"/>
    <cellStyle name="Normal" xfId="0" builtinId="0"/>
    <cellStyle name="Normal 2" xfId="2" xr:uid="{5A8974A0-CBEF-4A04-B617-DD66F08D19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179798</xdr:colOff>
      <xdr:row>0</xdr:row>
      <xdr:rowOff>90413</xdr:rowOff>
    </xdr:from>
    <xdr:to>
      <xdr:col>3</xdr:col>
      <xdr:colOff>460903</xdr:colOff>
      <xdr:row>3</xdr:row>
      <xdr:rowOff>80833</xdr:rowOff>
    </xdr:to>
    <xdr:pic>
      <xdr:nvPicPr>
        <xdr:cNvPr id="2" name="Imagen 1" descr="Fonper">
          <a:extLst>
            <a:ext uri="{FF2B5EF4-FFF2-40B4-BE49-F238E27FC236}">
              <a16:creationId xmlns:a16="http://schemas.microsoft.com/office/drawing/2014/main" id="{C2B74D78-0DC2-497E-AFD0-90F737D97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798" y="90413"/>
          <a:ext cx="2093424" cy="5079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1731666</xdr:colOff>
      <xdr:row>0</xdr:row>
      <xdr:rowOff>95658</xdr:rowOff>
    </xdr:from>
    <xdr:to>
      <xdr:col>3</xdr:col>
      <xdr:colOff>3197288</xdr:colOff>
      <xdr:row>5</xdr:row>
      <xdr:rowOff>110362</xdr:rowOff>
    </xdr:to>
    <xdr:pic>
      <xdr:nvPicPr>
        <xdr:cNvPr id="3" name="Imagen 9">
          <a:extLst>
            <a:ext uri="{FF2B5EF4-FFF2-40B4-BE49-F238E27FC236}">
              <a16:creationId xmlns:a16="http://schemas.microsoft.com/office/drawing/2014/main" id="{779BB494-B8FB-483E-AF17-727D5ED4A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86835" y="95658"/>
          <a:ext cx="1448477" cy="794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1</xdr:row>
      <xdr:rowOff>63500</xdr:rowOff>
    </xdr:from>
    <xdr:to>
      <xdr:col>1</xdr:col>
      <xdr:colOff>1801691</xdr:colOff>
      <xdr:row>4</xdr:row>
      <xdr:rowOff>88900</xdr:rowOff>
    </xdr:to>
    <xdr:pic>
      <xdr:nvPicPr>
        <xdr:cNvPr id="10" name="Imagen 7" descr="Fonper">
          <a:extLst>
            <a:ext uri="{FF2B5EF4-FFF2-40B4-BE49-F238E27FC236}">
              <a16:creationId xmlns:a16="http://schemas.microsoft.com/office/drawing/2014/main" id="{53AEC4C3-5B85-4A15-9B15-2AF358BCA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254000"/>
          <a:ext cx="2421451" cy="6604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2857500</xdr:colOff>
      <xdr:row>1</xdr:row>
      <xdr:rowOff>76720</xdr:rowOff>
    </xdr:from>
    <xdr:to>
      <xdr:col>2</xdr:col>
      <xdr:colOff>195580</xdr:colOff>
      <xdr:row>7</xdr:row>
      <xdr:rowOff>13317</xdr:rowOff>
    </xdr:to>
    <xdr:pic>
      <xdr:nvPicPr>
        <xdr:cNvPr id="11" name="Imagen 8">
          <a:extLst>
            <a:ext uri="{FF2B5EF4-FFF2-40B4-BE49-F238E27FC236}">
              <a16:creationId xmlns:a16="http://schemas.microsoft.com/office/drawing/2014/main" id="{31834EFF-7202-4E5A-ADF5-D1E7C855D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68700" y="267220"/>
          <a:ext cx="2202180" cy="1143097"/>
        </a:xfrm>
        <a:prstGeom prst="rect">
          <a:avLst/>
        </a:prstGeom>
      </xdr:spPr>
    </xdr:pic>
    <xdr:clientData/>
  </xdr:twoCellAnchor>
  <xdr:twoCellAnchor>
    <xdr:from>
      <xdr:col>1</xdr:col>
      <xdr:colOff>180975</xdr:colOff>
      <xdr:row>72</xdr:row>
      <xdr:rowOff>0</xdr:rowOff>
    </xdr:from>
    <xdr:to>
      <xdr:col>1</xdr:col>
      <xdr:colOff>190501</xdr:colOff>
      <xdr:row>72</xdr:row>
      <xdr:rowOff>0</xdr:rowOff>
    </xdr:to>
    <xdr:sp macro="" textlink="">
      <xdr:nvSpPr>
        <xdr:cNvPr id="12" name="Line 5">
          <a:extLst>
            <a:ext uri="{FF2B5EF4-FFF2-40B4-BE49-F238E27FC236}">
              <a16:creationId xmlns:a16="http://schemas.microsoft.com/office/drawing/2014/main" id="{BC6DA61F-4B73-49FC-B7CF-AAA98F072B3D}"/>
            </a:ext>
          </a:extLst>
        </xdr:cNvPr>
        <xdr:cNvSpPr>
          <a:spLocks noChangeShapeType="1"/>
        </xdr:cNvSpPr>
      </xdr:nvSpPr>
      <xdr:spPr bwMode="auto">
        <a:xfrm flipH="1">
          <a:off x="876300" y="17545050"/>
          <a:ext cx="9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4600575</xdr:colOff>
      <xdr:row>86</xdr:row>
      <xdr:rowOff>114299</xdr:rowOff>
    </xdr:from>
    <xdr:to>
      <xdr:col>3</xdr:col>
      <xdr:colOff>1689100</xdr:colOff>
      <xdr:row>86</xdr:row>
      <xdr:rowOff>133347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F052C4C8-6087-43E2-9773-8D45953A23CE}"/>
            </a:ext>
          </a:extLst>
        </xdr:cNvPr>
        <xdr:cNvSpPr>
          <a:spLocks noChangeShapeType="1"/>
        </xdr:cNvSpPr>
      </xdr:nvSpPr>
      <xdr:spPr bwMode="auto">
        <a:xfrm flipV="1">
          <a:off x="5311775" y="20383499"/>
          <a:ext cx="3489325" cy="1904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504825</xdr:colOff>
      <xdr:row>86</xdr:row>
      <xdr:rowOff>114299</xdr:rowOff>
    </xdr:from>
    <xdr:to>
      <xdr:col>1</xdr:col>
      <xdr:colOff>2933700</xdr:colOff>
      <xdr:row>86</xdr:row>
      <xdr:rowOff>123825</xdr:rowOff>
    </xdr:to>
    <xdr:sp macro="" textlink="">
      <xdr:nvSpPr>
        <xdr:cNvPr id="21" name="Line 5">
          <a:extLst>
            <a:ext uri="{FF2B5EF4-FFF2-40B4-BE49-F238E27FC236}">
              <a16:creationId xmlns:a16="http://schemas.microsoft.com/office/drawing/2014/main" id="{9CE046BA-726A-47FC-A735-001A44C437EA}"/>
            </a:ext>
          </a:extLst>
        </xdr:cNvPr>
        <xdr:cNvSpPr>
          <a:spLocks noChangeShapeType="1"/>
        </xdr:cNvSpPr>
      </xdr:nvSpPr>
      <xdr:spPr bwMode="auto">
        <a:xfrm>
          <a:off x="1200150" y="20326349"/>
          <a:ext cx="2428875" cy="952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2400300</xdr:colOff>
      <xdr:row>92</xdr:row>
      <xdr:rowOff>98423</xdr:rowOff>
    </xdr:from>
    <xdr:to>
      <xdr:col>2</xdr:col>
      <xdr:colOff>1041400</xdr:colOff>
      <xdr:row>92</xdr:row>
      <xdr:rowOff>114300</xdr:rowOff>
    </xdr:to>
    <xdr:sp macro="" textlink="">
      <xdr:nvSpPr>
        <xdr:cNvPr id="15" name="Line 6">
          <a:extLst>
            <a:ext uri="{FF2B5EF4-FFF2-40B4-BE49-F238E27FC236}">
              <a16:creationId xmlns:a16="http://schemas.microsoft.com/office/drawing/2014/main" id="{9F2DA40F-E145-4D57-8610-8DA66CB74121}"/>
            </a:ext>
          </a:extLst>
        </xdr:cNvPr>
        <xdr:cNvSpPr>
          <a:spLocks noChangeShapeType="1"/>
        </xdr:cNvSpPr>
      </xdr:nvSpPr>
      <xdr:spPr bwMode="auto">
        <a:xfrm>
          <a:off x="3111500" y="21637623"/>
          <a:ext cx="3505200" cy="15877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3527350</xdr:colOff>
      <xdr:row>0</xdr:row>
      <xdr:rowOff>159998</xdr:rowOff>
    </xdr:from>
    <xdr:to>
      <xdr:col>2</xdr:col>
      <xdr:colOff>264920</xdr:colOff>
      <xdr:row>7</xdr:row>
      <xdr:rowOff>42545</xdr:rowOff>
    </xdr:to>
    <xdr:pic>
      <xdr:nvPicPr>
        <xdr:cNvPr id="2" name="Imagen 3" descr="Logo-presidencia - Gabinete de Política Social">
          <a:extLst>
            <a:ext uri="{FF2B5EF4-FFF2-40B4-BE49-F238E27FC236}">
              <a16:creationId xmlns:a16="http://schemas.microsoft.com/office/drawing/2014/main" id="{2CF107F2-992B-4B22-8734-8C93D58B1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7350" y="159998"/>
          <a:ext cx="2290645" cy="12255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15240</xdr:colOff>
      <xdr:row>0</xdr:row>
      <xdr:rowOff>0</xdr:rowOff>
    </xdr:from>
    <xdr:to>
      <xdr:col>0</xdr:col>
      <xdr:colOff>2700020</xdr:colOff>
      <xdr:row>5</xdr:row>
      <xdr:rowOff>0</xdr:rowOff>
    </xdr:to>
    <xdr:pic>
      <xdr:nvPicPr>
        <xdr:cNvPr id="3" name="Imagen 2" descr="Fonper">
          <a:extLst>
            <a:ext uri="{FF2B5EF4-FFF2-40B4-BE49-F238E27FC236}">
              <a16:creationId xmlns:a16="http://schemas.microsoft.com/office/drawing/2014/main" id="{6053EEFE-6295-41B5-A8A2-BE99AAF21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0"/>
          <a:ext cx="2677160" cy="889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3076575</xdr:colOff>
      <xdr:row>115</xdr:row>
      <xdr:rowOff>190500</xdr:rowOff>
    </xdr:from>
    <xdr:to>
      <xdr:col>2</xdr:col>
      <xdr:colOff>704850</xdr:colOff>
      <xdr:row>115</xdr:row>
      <xdr:rowOff>200025</xdr:rowOff>
    </xdr:to>
    <xdr:sp macro="" textlink="">
      <xdr:nvSpPr>
        <xdr:cNvPr id="4" name="Line 6">
          <a:extLst>
            <a:ext uri="{FF2B5EF4-FFF2-40B4-BE49-F238E27FC236}">
              <a16:creationId xmlns:a16="http://schemas.microsoft.com/office/drawing/2014/main" id="{03A12CA3-3A29-483D-B9CA-1B60358B0D50}"/>
            </a:ext>
          </a:extLst>
        </xdr:cNvPr>
        <xdr:cNvSpPr>
          <a:spLocks noChangeShapeType="1"/>
        </xdr:cNvSpPr>
      </xdr:nvSpPr>
      <xdr:spPr bwMode="auto">
        <a:xfrm flipV="1">
          <a:off x="3076575" y="32499300"/>
          <a:ext cx="2790825" cy="95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0</xdr:col>
      <xdr:colOff>93133</xdr:colOff>
      <xdr:row>107</xdr:row>
      <xdr:rowOff>143932</xdr:rowOff>
    </xdr:from>
    <xdr:to>
      <xdr:col>0</xdr:col>
      <xdr:colOff>3149600</xdr:colOff>
      <xdr:row>107</xdr:row>
      <xdr:rowOff>143933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96C8B87A-39E6-44FB-86D1-A06329251686}"/>
            </a:ext>
          </a:extLst>
        </xdr:cNvPr>
        <xdr:cNvSpPr>
          <a:spLocks noChangeShapeType="1"/>
        </xdr:cNvSpPr>
      </xdr:nvSpPr>
      <xdr:spPr bwMode="auto">
        <a:xfrm>
          <a:off x="93133" y="23859065"/>
          <a:ext cx="3056467" cy="1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201085</xdr:colOff>
      <xdr:row>107</xdr:row>
      <xdr:rowOff>169334</xdr:rowOff>
    </xdr:from>
    <xdr:to>
      <xdr:col>4</xdr:col>
      <xdr:colOff>1152526</xdr:colOff>
      <xdr:row>108</xdr:row>
      <xdr:rowOff>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70C955CB-C317-46C3-80E1-3DFE89A485F6}"/>
            </a:ext>
          </a:extLst>
        </xdr:cNvPr>
        <xdr:cNvSpPr>
          <a:spLocks noChangeShapeType="1"/>
        </xdr:cNvSpPr>
      </xdr:nvSpPr>
      <xdr:spPr bwMode="auto">
        <a:xfrm>
          <a:off x="5620810" y="31420859"/>
          <a:ext cx="3847041" cy="2116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2276104</xdr:colOff>
      <xdr:row>192</xdr:row>
      <xdr:rowOff>12370</xdr:rowOff>
    </xdr:from>
    <xdr:to>
      <xdr:col>2</xdr:col>
      <xdr:colOff>6902531</xdr:colOff>
      <xdr:row>192</xdr:row>
      <xdr:rowOff>12370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BB22BC87-B036-43A8-866B-5CF346E0801B}"/>
            </a:ext>
          </a:extLst>
        </xdr:cNvPr>
        <xdr:cNvSpPr>
          <a:spLocks noChangeShapeType="1"/>
        </xdr:cNvSpPr>
      </xdr:nvSpPr>
      <xdr:spPr bwMode="auto">
        <a:xfrm flipV="1">
          <a:off x="2276104" y="49389970"/>
          <a:ext cx="4626427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133350</xdr:colOff>
      <xdr:row>116</xdr:row>
      <xdr:rowOff>66675</xdr:rowOff>
    </xdr:from>
    <xdr:to>
      <xdr:col>2</xdr:col>
      <xdr:colOff>419100</xdr:colOff>
      <xdr:row>120</xdr:row>
      <xdr:rowOff>90760</xdr:rowOff>
    </xdr:to>
    <xdr:pic>
      <xdr:nvPicPr>
        <xdr:cNvPr id="2" name="Imagen 1" descr="Fonper">
          <a:extLst>
            <a:ext uri="{FF2B5EF4-FFF2-40B4-BE49-F238E27FC236}">
              <a16:creationId xmlns:a16="http://schemas.microsoft.com/office/drawing/2014/main" id="{FA9F8880-34F5-44D4-9304-9C002780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1574125"/>
          <a:ext cx="2085975" cy="789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19051</xdr:colOff>
      <xdr:row>132</xdr:row>
      <xdr:rowOff>180975</xdr:rowOff>
    </xdr:from>
    <xdr:ext cx="1836232" cy="695325"/>
    <xdr:pic>
      <xdr:nvPicPr>
        <xdr:cNvPr id="4" name="Imagen 3" descr="Fonper">
          <a:extLst>
            <a:ext uri="{FF2B5EF4-FFF2-40B4-BE49-F238E27FC236}">
              <a16:creationId xmlns:a16="http://schemas.microsoft.com/office/drawing/2014/main" id="{417827CA-0C89-412B-9BD0-CC432E2F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25784175"/>
          <a:ext cx="1836232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npercloud.sharepoint.com/sites/DF/Shared%20Documents/Documentos%20Enc.%20Presupuesto/A&#241;o%202026/Ejecuci&#243;n%20prespuestaria%202026/Enero%202026.xlsx" TargetMode="External"/><Relationship Id="rId1" Type="http://schemas.openxmlformats.org/officeDocument/2006/relationships/externalLinkPath" Target="Ener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cuevas\Downloads\nuevo.xlsx" TargetMode="External"/><Relationship Id="rId1" Type="http://schemas.openxmlformats.org/officeDocument/2006/relationships/externalLinkPath" Target="file:///C:\Users\ccuevas\Downloads\nue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talle de ejecución-Enero 2026"/>
      <sheetName val="Formato de presentación-Ene 26"/>
      <sheetName val="Aplic Financieras Enero 26"/>
      <sheetName val="Notas Sobre la Ejecucion"/>
    </sheetNames>
    <sheetDataSet>
      <sheetData sheetId="0">
        <row r="16">
          <cell r="F16">
            <v>9023933.3300000001</v>
          </cell>
        </row>
        <row r="23">
          <cell r="F23">
            <v>1097833.2</v>
          </cell>
        </row>
        <row r="38">
          <cell r="F38">
            <v>1040000</v>
          </cell>
        </row>
        <row r="45">
          <cell r="F45">
            <v>481259.80999999994</v>
          </cell>
        </row>
        <row r="55">
          <cell r="F55">
            <v>1234830.72</v>
          </cell>
        </row>
        <row r="62">
          <cell r="F62">
            <v>834248.29</v>
          </cell>
        </row>
        <row r="76">
          <cell r="F76">
            <v>236</v>
          </cell>
        </row>
        <row r="85">
          <cell r="F85">
            <v>75151</v>
          </cell>
        </row>
        <row r="93">
          <cell r="F93">
            <v>2140130</v>
          </cell>
        </row>
        <row r="102">
          <cell r="F102">
            <v>871571.67999999993</v>
          </cell>
        </row>
        <row r="111">
          <cell r="F111">
            <v>785933.1</v>
          </cell>
        </row>
        <row r="123">
          <cell r="F123">
            <v>1385364.37</v>
          </cell>
        </row>
        <row r="148">
          <cell r="F148">
            <v>350666.5</v>
          </cell>
        </row>
        <row r="157">
          <cell r="F157">
            <v>148876.79999999999</v>
          </cell>
        </row>
        <row r="163">
          <cell r="F163">
            <v>33000</v>
          </cell>
        </row>
        <row r="190">
          <cell r="F190">
            <v>445449.92</v>
          </cell>
        </row>
        <row r="202">
          <cell r="F202">
            <v>421799.13999999996</v>
          </cell>
        </row>
        <row r="235">
          <cell r="F235">
            <v>35304110.490000002</v>
          </cell>
        </row>
      </sheetData>
      <sheetData sheetId="1"/>
      <sheetData sheetId="2"/>
      <sheetData sheetId="3">
        <row r="173">
          <cell r="E173">
            <v>99821385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lic Financieras Octubre (2)"/>
      <sheetName val="Proyeccion Presupuesto 2026"/>
      <sheetName val="Estado comparativo"/>
      <sheetName val="Presupuesto 26-marzo-2025 (2)"/>
      <sheetName val="Certificacines Recurrentes"/>
      <sheetName val="Presupuesto Comision Etica (2)"/>
      <sheetName val="Presupuesto Comision Etica"/>
      <sheetName val="Formato Presentacion Digeig"/>
      <sheetName val="Balance de Apropiacion"/>
      <sheetName val="Presupuesto Aprobado"/>
      <sheetName val="Formato Presentacion Enero 25"/>
      <sheetName val="Aplic Financieras Enero 25"/>
      <sheetName val=" Detalle Ejecucion Enero 25"/>
      <sheetName val="Hoja5"/>
      <sheetName val="Hoja6"/>
      <sheetName val="Hoja7"/>
      <sheetName val="Formato Presentacion Febrero 25"/>
      <sheetName val="Aplic Financieras Acum Feb 25 "/>
      <sheetName val="Aplic Financieras Marzo "/>
      <sheetName val=" Detalle Ejecucion Febrero 25 "/>
      <sheetName val="Formato Presentacion Enero 5"/>
      <sheetName val=" Detalle Ejecucion Marzo   "/>
      <sheetName val="Formato Presentacion Marzo"/>
      <sheetName val="Formato Presentacion Abril (2)"/>
      <sheetName val="Acumulativo"/>
      <sheetName val=" Detalle Ejecucion Abril   (2)"/>
      <sheetName val=" Detalle Ejecucion Mayo  "/>
      <sheetName val="Formato Presentacion Mayo"/>
      <sheetName val=" Detalle Ejecucion Junio"/>
      <sheetName val="Aplic Financieras Abril 25 (2)"/>
      <sheetName val="Aplic Financieras Mayo 25"/>
      <sheetName val="Formato Presentacion Junio"/>
      <sheetName val="Formato Presentacion Julio (2)"/>
      <sheetName val=" Detalle Ejecucion Julio "/>
      <sheetName val=" Detalle Ejecución Octubre (2)"/>
      <sheetName val=" Detalle Ejecucion Junio Ac (2)"/>
      <sheetName val="Aplic Financieras Octubre 2"/>
      <sheetName val="Formato Presentacion Agosto"/>
      <sheetName val=" Detalle Ejecución Agosto"/>
      <sheetName val="Aplic Financieras Agosto"/>
      <sheetName val="Formato Presentacion Septiembre"/>
      <sheetName val=" Detalle Ejecución septiembre"/>
      <sheetName val="Aplic Financieras septiembre"/>
      <sheetName val=" Detalle Ejecución Octubre"/>
      <sheetName val=" Detalle Ejecución Noviembre"/>
      <sheetName val="Formato Presentacion Noviembre"/>
      <sheetName val="Aplic Financieras Noviembre"/>
      <sheetName val=" Detalle Ejecución Diciembre"/>
      <sheetName val="Formato Presentación diciembre"/>
      <sheetName val="Aplic Financieras Diciembre"/>
      <sheetName val="Aplic Financieras Junio 25 (2)"/>
      <sheetName val="Aplic Financieras Julio"/>
      <sheetName val="Reporte acumulado noviembre"/>
      <sheetName val="Control Cuentas"/>
      <sheetName val="Notas Sobre la Ejecucion"/>
      <sheetName val=" Detalle Ejecucion Junio Acum."/>
      <sheetName val="Hoja1"/>
      <sheetName val="Hoja3"/>
      <sheetName val="Hoja4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3">
          <cell r="F253"/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64">
          <cell r="F264">
            <v>0</v>
          </cell>
        </row>
      </sheetData>
      <sheetData sheetId="27"/>
      <sheetData sheetId="28">
        <row r="253">
          <cell r="F253">
            <v>0</v>
          </cell>
        </row>
        <row r="258">
          <cell r="F258">
            <v>0</v>
          </cell>
        </row>
        <row r="284">
          <cell r="F284">
            <v>0</v>
          </cell>
        </row>
        <row r="296">
          <cell r="F296">
            <v>0</v>
          </cell>
        </row>
        <row r="299">
          <cell r="F299">
            <v>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FFF49-672B-4828-937B-39C4B0F98E08}">
  <sheetPr>
    <tabColor rgb="FFFFC000"/>
    <pageSetUpPr fitToPage="1"/>
  </sheetPr>
  <dimension ref="A1:XFD300"/>
  <sheetViews>
    <sheetView topLeftCell="A56" zoomScaleNormal="100" zoomScaleSheetLayoutView="89" workbookViewId="0">
      <selection activeCell="E82" sqref="E82"/>
    </sheetView>
  </sheetViews>
  <sheetFormatPr baseColWidth="10" defaultColWidth="11.42578125" defaultRowHeight="12.75" x14ac:dyDescent="0.2"/>
  <cols>
    <col min="1" max="1" width="10.140625" style="18" customWidth="1"/>
    <col min="2" max="2" width="7.85546875" style="18" customWidth="1"/>
    <col min="3" max="3" width="8.42578125" style="18" customWidth="1"/>
    <col min="4" max="4" width="64.5703125" style="18" customWidth="1"/>
    <col min="5" max="5" width="18" style="18" customWidth="1"/>
    <col min="6" max="6" width="17.42578125" style="18" customWidth="1"/>
    <col min="7" max="7" width="13.7109375" style="18" customWidth="1"/>
    <col min="8" max="8" width="17.42578125" style="81" customWidth="1"/>
    <col min="9" max="9" width="53.85546875" style="18" customWidth="1"/>
    <col min="10" max="10" width="29.42578125" style="18" customWidth="1"/>
    <col min="11" max="11" width="21.42578125" style="18" customWidth="1"/>
    <col min="12" max="14" width="11.42578125" style="18"/>
    <col min="15" max="15" width="18.42578125" style="18" customWidth="1"/>
    <col min="16" max="16" width="16" style="18" customWidth="1"/>
    <col min="17" max="16384" width="11.42578125" style="18"/>
  </cols>
  <sheetData>
    <row r="1" spans="1:23" x14ac:dyDescent="0.2">
      <c r="B1" s="34"/>
      <c r="H1" s="18"/>
    </row>
    <row r="2" spans="1:23" x14ac:dyDescent="0.2">
      <c r="B2" s="34"/>
      <c r="H2" s="18"/>
    </row>
    <row r="3" spans="1:23" x14ac:dyDescent="0.2">
      <c r="B3" s="34"/>
      <c r="H3" s="18"/>
    </row>
    <row r="4" spans="1:23" ht="12" customHeight="1" x14ac:dyDescent="0.2">
      <c r="B4" s="34"/>
      <c r="H4" s="18"/>
    </row>
    <row r="5" spans="1:23" ht="9.75" customHeight="1" x14ac:dyDescent="0.2">
      <c r="B5" s="34"/>
      <c r="H5" s="18"/>
    </row>
    <row r="6" spans="1:23" ht="23.45" customHeight="1" x14ac:dyDescent="0.2">
      <c r="A6" s="179" t="s">
        <v>0</v>
      </c>
      <c r="B6" s="179"/>
      <c r="C6" s="179"/>
      <c r="D6" s="179"/>
      <c r="E6" s="179"/>
      <c r="F6" s="179"/>
    </row>
    <row r="7" spans="1:23" ht="17.45" customHeight="1" x14ac:dyDescent="0.2">
      <c r="A7" s="180" t="s">
        <v>522</v>
      </c>
      <c r="B7" s="180"/>
      <c r="C7" s="180"/>
      <c r="D7" s="180"/>
      <c r="E7" s="180"/>
      <c r="F7" s="180"/>
    </row>
    <row r="8" spans="1:23" ht="15" customHeight="1" x14ac:dyDescent="0.2">
      <c r="A8" s="180" t="s">
        <v>114</v>
      </c>
      <c r="B8" s="180"/>
      <c r="C8" s="180"/>
      <c r="D8" s="180"/>
      <c r="E8" s="180"/>
      <c r="F8" s="180"/>
    </row>
    <row r="9" spans="1:23" ht="16.5" customHeight="1" x14ac:dyDescent="0.2">
      <c r="A9" s="180" t="s">
        <v>1</v>
      </c>
      <c r="B9" s="180"/>
      <c r="C9" s="180"/>
      <c r="D9" s="180"/>
      <c r="E9" s="180"/>
      <c r="F9" s="180"/>
    </row>
    <row r="10" spans="1:23" x14ac:dyDescent="0.2">
      <c r="A10" s="35"/>
      <c r="B10" s="35"/>
      <c r="C10" s="35"/>
      <c r="D10" s="35"/>
      <c r="E10" s="35"/>
      <c r="F10" s="35"/>
    </row>
    <row r="11" spans="1:23" ht="17.25" customHeight="1" x14ac:dyDescent="0.2">
      <c r="A11" s="36" t="s">
        <v>2</v>
      </c>
      <c r="B11" s="36" t="s">
        <v>116</v>
      </c>
      <c r="C11" s="36" t="s">
        <v>117</v>
      </c>
      <c r="D11" s="36" t="s">
        <v>3</v>
      </c>
      <c r="E11" s="37" t="s">
        <v>352</v>
      </c>
      <c r="F11" s="38" t="s">
        <v>118</v>
      </c>
      <c r="J11" s="19"/>
      <c r="K11" s="19"/>
      <c r="L11" s="39"/>
      <c r="M11" s="40"/>
      <c r="N11" s="39"/>
      <c r="O11" s="41"/>
      <c r="P11" s="41"/>
      <c r="S11" s="42"/>
      <c r="T11" s="42"/>
      <c r="U11" s="42"/>
      <c r="V11" s="42"/>
      <c r="W11" s="42"/>
    </row>
    <row r="12" spans="1:23" ht="16.899999999999999" customHeight="1" x14ac:dyDescent="0.2">
      <c r="A12" s="106">
        <v>2</v>
      </c>
      <c r="B12" s="43"/>
      <c r="C12" s="43"/>
      <c r="D12" s="43" t="s">
        <v>6</v>
      </c>
      <c r="E12" s="44"/>
      <c r="F12" s="96">
        <f>+F14+F63+F155+F215+F243+F255+F290</f>
        <v>121818688.38</v>
      </c>
      <c r="G12" s="46"/>
      <c r="J12" s="19"/>
      <c r="K12" s="19"/>
      <c r="L12" s="39"/>
      <c r="M12" s="40"/>
      <c r="N12" s="39"/>
      <c r="O12" s="41"/>
      <c r="P12" s="41"/>
      <c r="S12" s="47"/>
      <c r="U12" s="48"/>
      <c r="V12" s="49"/>
      <c r="W12" s="48"/>
    </row>
    <row r="13" spans="1:23" x14ac:dyDescent="0.2">
      <c r="B13" s="43"/>
      <c r="C13" s="43"/>
      <c r="D13" s="43"/>
      <c r="E13" s="44"/>
      <c r="F13" s="96"/>
      <c r="G13" s="46"/>
      <c r="J13" s="19"/>
      <c r="K13" s="19"/>
      <c r="L13" s="39"/>
      <c r="M13" s="40"/>
      <c r="N13" s="39"/>
      <c r="O13" s="64"/>
      <c r="P13" s="64"/>
      <c r="S13" s="47"/>
      <c r="U13" s="62"/>
      <c r="V13" s="61"/>
      <c r="W13" s="62"/>
    </row>
    <row r="14" spans="1:23" x14ac:dyDescent="0.2">
      <c r="A14" s="50" t="s">
        <v>7</v>
      </c>
      <c r="B14" s="50"/>
      <c r="C14" s="50"/>
      <c r="D14" s="50" t="s">
        <v>8</v>
      </c>
      <c r="E14" s="45">
        <f>SUM(E16+E23+E43+E51+E58)</f>
        <v>13277530.330000002</v>
      </c>
      <c r="F14" s="45">
        <f>SUM(F16+F23+F43+F51+F58)</f>
        <v>13277530.330000002</v>
      </c>
      <c r="J14" s="19"/>
      <c r="K14" s="19"/>
      <c r="L14" s="39"/>
      <c r="M14" s="40"/>
      <c r="N14" s="39"/>
      <c r="O14" s="41"/>
      <c r="P14" s="41"/>
      <c r="S14" s="47"/>
      <c r="U14" s="48"/>
      <c r="V14" s="49"/>
      <c r="W14" s="48"/>
    </row>
    <row r="15" spans="1:23" x14ac:dyDescent="0.2">
      <c r="A15" s="43"/>
      <c r="B15" s="43"/>
      <c r="C15" s="43"/>
      <c r="D15" s="43"/>
      <c r="E15" s="96"/>
      <c r="F15" s="96"/>
      <c r="J15" s="19"/>
      <c r="K15" s="19"/>
      <c r="L15" s="39"/>
      <c r="M15" s="40"/>
      <c r="N15" s="39"/>
      <c r="O15" s="64"/>
      <c r="P15" s="64"/>
      <c r="S15" s="47"/>
      <c r="U15" s="62"/>
      <c r="V15" s="61"/>
      <c r="W15" s="62"/>
    </row>
    <row r="16" spans="1:23" s="53" customFormat="1" x14ac:dyDescent="0.2">
      <c r="A16" s="51" t="s">
        <v>9</v>
      </c>
      <c r="B16" s="51"/>
      <c r="C16" s="51"/>
      <c r="D16" s="51" t="s">
        <v>10</v>
      </c>
      <c r="E16" s="52">
        <f>SUM(E17:E21)</f>
        <v>9034600</v>
      </c>
      <c r="F16" s="52">
        <f>SUM(F17:F21)</f>
        <v>9034600</v>
      </c>
      <c r="H16" s="81"/>
      <c r="J16" s="54"/>
      <c r="K16" s="54"/>
      <c r="L16" s="42"/>
      <c r="M16" s="55"/>
      <c r="N16" s="42"/>
      <c r="O16" s="56"/>
      <c r="P16" s="56"/>
      <c r="S16" s="35"/>
      <c r="U16" s="57"/>
      <c r="V16" s="58"/>
      <c r="W16" s="57"/>
    </row>
    <row r="17" spans="1:23" x14ac:dyDescent="0.2">
      <c r="A17" s="59" t="s">
        <v>119</v>
      </c>
      <c r="C17" s="47"/>
      <c r="D17" s="59" t="s">
        <v>120</v>
      </c>
      <c r="E17" s="34">
        <v>9034600</v>
      </c>
      <c r="F17" s="60">
        <f>+E17</f>
        <v>9034600</v>
      </c>
      <c r="H17" s="81">
        <f>+F12-'Formato de presentación-Feb 26'!D15</f>
        <v>0</v>
      </c>
      <c r="J17" s="19" t="s">
        <v>121</v>
      </c>
      <c r="K17" s="19"/>
      <c r="L17" s="39"/>
      <c r="M17" s="40"/>
      <c r="N17" s="39"/>
      <c r="O17" s="41"/>
      <c r="P17" s="41"/>
      <c r="S17" s="47"/>
      <c r="V17" s="49"/>
      <c r="W17" s="48"/>
    </row>
    <row r="18" spans="1:23" x14ac:dyDescent="0.2">
      <c r="A18" s="59" t="s">
        <v>122</v>
      </c>
      <c r="C18" s="47"/>
      <c r="D18" s="59" t="s">
        <v>123</v>
      </c>
      <c r="E18" s="34">
        <v>0</v>
      </c>
      <c r="F18" s="60">
        <f t="shared" ref="F18:F21" si="0">+E18</f>
        <v>0</v>
      </c>
      <c r="J18" s="19"/>
      <c r="K18" s="19"/>
      <c r="L18" s="39"/>
      <c r="M18" s="40"/>
      <c r="N18" s="39"/>
      <c r="O18" s="41"/>
      <c r="P18" s="41"/>
      <c r="Q18" s="49"/>
      <c r="S18" s="47"/>
      <c r="U18" s="48"/>
      <c r="V18" s="49"/>
      <c r="W18" s="62"/>
    </row>
    <row r="19" spans="1:23" x14ac:dyDescent="0.2">
      <c r="A19" s="59" t="s">
        <v>124</v>
      </c>
      <c r="C19" s="47"/>
      <c r="D19" s="59" t="s">
        <v>565</v>
      </c>
      <c r="E19" s="34">
        <v>0</v>
      </c>
      <c r="F19" s="60">
        <f t="shared" si="0"/>
        <v>0</v>
      </c>
      <c r="J19" s="19" t="s">
        <v>121</v>
      </c>
      <c r="K19" s="19"/>
      <c r="L19" s="39"/>
      <c r="M19" s="40"/>
      <c r="N19" s="39"/>
      <c r="O19" s="41"/>
      <c r="P19" s="41"/>
      <c r="Q19" s="63"/>
      <c r="S19" s="47"/>
      <c r="U19" s="41"/>
      <c r="V19" s="63"/>
      <c r="W19" s="64"/>
    </row>
    <row r="20" spans="1:23" x14ac:dyDescent="0.2">
      <c r="A20" s="59" t="s">
        <v>125</v>
      </c>
      <c r="C20" s="47"/>
      <c r="D20" s="59" t="s">
        <v>126</v>
      </c>
      <c r="E20" s="34">
        <v>0</v>
      </c>
      <c r="F20" s="60">
        <f t="shared" si="0"/>
        <v>0</v>
      </c>
      <c r="J20" s="19"/>
      <c r="K20" s="65"/>
      <c r="L20" s="39"/>
      <c r="M20" s="40"/>
      <c r="N20" s="39"/>
      <c r="O20" s="41"/>
      <c r="P20" s="41"/>
      <c r="Q20" s="63"/>
      <c r="S20" s="47"/>
      <c r="U20" s="41"/>
      <c r="V20" s="63"/>
      <c r="W20" s="41"/>
    </row>
    <row r="21" spans="1:23" x14ac:dyDescent="0.2">
      <c r="A21" s="59" t="s">
        <v>127</v>
      </c>
      <c r="C21" s="47"/>
      <c r="D21" s="59" t="s">
        <v>128</v>
      </c>
      <c r="E21" s="34">
        <v>0</v>
      </c>
      <c r="F21" s="60">
        <f t="shared" si="0"/>
        <v>0</v>
      </c>
      <c r="J21" s="19"/>
      <c r="K21" s="19"/>
      <c r="L21" s="39"/>
      <c r="M21" s="40"/>
      <c r="N21" s="39"/>
      <c r="O21" s="41"/>
      <c r="P21" s="41"/>
      <c r="Q21" s="63"/>
      <c r="S21" s="47"/>
      <c r="U21" s="41"/>
      <c r="V21" s="63"/>
      <c r="W21" s="41"/>
    </row>
    <row r="22" spans="1:23" x14ac:dyDescent="0.2">
      <c r="A22" s="59"/>
      <c r="C22" s="47"/>
      <c r="D22" s="59"/>
      <c r="E22" s="34"/>
      <c r="F22" s="60"/>
      <c r="J22" s="19"/>
      <c r="K22" s="19"/>
      <c r="L22" s="39"/>
      <c r="M22" s="40"/>
      <c r="N22" s="39"/>
      <c r="O22" s="41"/>
      <c r="P22" s="41"/>
      <c r="Q22" s="63"/>
      <c r="S22" s="47"/>
      <c r="U22" s="41"/>
      <c r="V22" s="47"/>
      <c r="W22" s="41"/>
    </row>
    <row r="23" spans="1:23" s="53" customFormat="1" x14ac:dyDescent="0.2">
      <c r="A23" s="51" t="s">
        <v>11</v>
      </c>
      <c r="B23" s="51"/>
      <c r="C23" s="51"/>
      <c r="D23" s="51" t="s">
        <v>12</v>
      </c>
      <c r="E23" s="52">
        <f>SUM(E24:E41)</f>
        <v>1599404.97</v>
      </c>
      <c r="F23" s="52">
        <f>SUM(F24:F41)</f>
        <v>1599404.97</v>
      </c>
      <c r="H23" s="81"/>
      <c r="J23" s="54" t="s">
        <v>121</v>
      </c>
      <c r="K23" s="66"/>
      <c r="L23" s="42"/>
      <c r="M23" s="55"/>
      <c r="N23" s="42"/>
      <c r="O23" s="56"/>
      <c r="P23" s="56"/>
      <c r="Q23" s="67"/>
      <c r="S23" s="35"/>
      <c r="U23" s="56"/>
      <c r="V23" s="67"/>
      <c r="W23" s="56"/>
    </row>
    <row r="24" spans="1:23" x14ac:dyDescent="0.2">
      <c r="A24" s="59" t="s">
        <v>129</v>
      </c>
      <c r="C24" s="47"/>
      <c r="D24" s="59" t="s">
        <v>130</v>
      </c>
      <c r="E24" s="34">
        <v>0</v>
      </c>
      <c r="F24" s="60">
        <f t="shared" ref="F24:F41" si="1">+E24</f>
        <v>0</v>
      </c>
      <c r="G24" s="47"/>
      <c r="H24" s="47"/>
      <c r="J24" s="19"/>
      <c r="K24" s="19"/>
      <c r="L24" s="39"/>
      <c r="M24" s="40"/>
      <c r="N24" s="39"/>
      <c r="O24" s="41"/>
      <c r="P24" s="41"/>
      <c r="S24" s="47"/>
      <c r="U24" s="41"/>
      <c r="V24" s="63"/>
      <c r="W24" s="41"/>
    </row>
    <row r="25" spans="1:23" x14ac:dyDescent="0.2">
      <c r="A25" s="59"/>
      <c r="B25" s="47" t="s">
        <v>519</v>
      </c>
      <c r="C25" s="68" t="s">
        <v>679</v>
      </c>
      <c r="D25" s="69" t="s">
        <v>683</v>
      </c>
      <c r="E25" s="34">
        <v>2060</v>
      </c>
      <c r="F25" s="60">
        <f>+E25</f>
        <v>2060</v>
      </c>
      <c r="G25" s="47"/>
      <c r="H25" s="47"/>
      <c r="J25" s="19"/>
      <c r="K25" s="19"/>
      <c r="L25" s="39"/>
      <c r="M25" s="40"/>
      <c r="N25" s="39"/>
      <c r="O25" s="41"/>
      <c r="P25" s="41"/>
      <c r="S25" s="47"/>
      <c r="U25" s="41"/>
      <c r="V25" s="63"/>
      <c r="W25" s="41"/>
    </row>
    <row r="26" spans="1:23" x14ac:dyDescent="0.2">
      <c r="A26" s="59"/>
      <c r="B26" s="47" t="s">
        <v>519</v>
      </c>
      <c r="C26" s="68" t="s">
        <v>680</v>
      </c>
      <c r="D26" s="69" t="s">
        <v>661</v>
      </c>
      <c r="E26" s="34">
        <v>12160</v>
      </c>
      <c r="F26" s="60">
        <f>+E26</f>
        <v>12160</v>
      </c>
      <c r="G26" s="47"/>
      <c r="H26" s="47"/>
      <c r="J26" s="19"/>
      <c r="K26" s="19"/>
      <c r="L26" s="39"/>
      <c r="M26" s="40"/>
      <c r="N26" s="39"/>
      <c r="O26" s="41"/>
      <c r="P26" s="41"/>
      <c r="S26" s="47"/>
      <c r="U26" s="41"/>
      <c r="V26" s="63"/>
      <c r="W26" s="41"/>
    </row>
    <row r="27" spans="1:23" x14ac:dyDescent="0.2">
      <c r="A27" s="59"/>
      <c r="B27" s="47" t="s">
        <v>519</v>
      </c>
      <c r="C27" s="68" t="s">
        <v>681</v>
      </c>
      <c r="D27" s="69" t="s">
        <v>662</v>
      </c>
      <c r="E27" s="34">
        <v>10640</v>
      </c>
      <c r="F27" s="60">
        <f>+E27</f>
        <v>10640</v>
      </c>
      <c r="G27" s="47"/>
      <c r="H27" s="47"/>
      <c r="J27" s="19"/>
      <c r="K27" s="19"/>
      <c r="L27" s="39"/>
      <c r="M27" s="40"/>
      <c r="N27" s="39"/>
      <c r="O27" s="41"/>
      <c r="P27" s="41"/>
      <c r="S27" s="47"/>
      <c r="U27" s="41"/>
      <c r="V27" s="63"/>
      <c r="W27" s="41"/>
    </row>
    <row r="28" spans="1:23" x14ac:dyDescent="0.2">
      <c r="A28" s="59"/>
      <c r="B28" s="47" t="s">
        <v>638</v>
      </c>
      <c r="C28" s="68" t="s">
        <v>525</v>
      </c>
      <c r="D28" s="69" t="s">
        <v>640</v>
      </c>
      <c r="E28" s="34">
        <v>420255</v>
      </c>
      <c r="F28" s="60">
        <f>+E28</f>
        <v>420255</v>
      </c>
      <c r="G28" s="47"/>
      <c r="H28" s="47"/>
      <c r="J28" s="19"/>
      <c r="K28" s="19"/>
      <c r="L28" s="39"/>
      <c r="M28" s="40"/>
      <c r="N28" s="39"/>
      <c r="O28" s="41"/>
      <c r="P28" s="41"/>
      <c r="S28" s="47"/>
      <c r="U28" s="41"/>
      <c r="V28" s="63"/>
      <c r="W28" s="41"/>
    </row>
    <row r="29" spans="1:23" x14ac:dyDescent="0.2">
      <c r="A29" s="59"/>
      <c r="B29" s="47" t="s">
        <v>638</v>
      </c>
      <c r="C29" s="68" t="s">
        <v>665</v>
      </c>
      <c r="D29" s="69" t="s">
        <v>641</v>
      </c>
      <c r="E29" s="34">
        <v>52500</v>
      </c>
      <c r="F29" s="60">
        <f>+E29</f>
        <v>52500</v>
      </c>
      <c r="G29" s="47"/>
      <c r="H29" s="47"/>
      <c r="J29" s="19"/>
      <c r="K29" s="19"/>
      <c r="L29" s="39"/>
      <c r="M29" s="40"/>
      <c r="N29" s="39"/>
      <c r="O29" s="41"/>
      <c r="P29" s="41"/>
      <c r="S29" s="47"/>
      <c r="U29" s="41"/>
      <c r="V29" s="63"/>
      <c r="W29" s="41"/>
    </row>
    <row r="30" spans="1:23" x14ac:dyDescent="0.2">
      <c r="A30" s="59" t="s">
        <v>414</v>
      </c>
      <c r="B30" s="18" t="s">
        <v>642</v>
      </c>
      <c r="C30" s="68"/>
      <c r="D30" s="59" t="s">
        <v>643</v>
      </c>
      <c r="E30" s="34">
        <v>0</v>
      </c>
      <c r="F30" s="60">
        <f t="shared" si="1"/>
        <v>0</v>
      </c>
      <c r="G30" s="47"/>
      <c r="H30" s="47"/>
      <c r="J30" s="19"/>
      <c r="K30" s="19"/>
      <c r="L30" s="39"/>
      <c r="M30" s="40"/>
      <c r="N30" s="39"/>
      <c r="O30" s="41"/>
      <c r="P30" s="41"/>
      <c r="S30" s="47"/>
      <c r="U30" s="41"/>
      <c r="V30" s="63"/>
      <c r="W30" s="41"/>
    </row>
    <row r="31" spans="1:23" x14ac:dyDescent="0.2">
      <c r="A31" s="59"/>
      <c r="B31" s="47" t="s">
        <v>519</v>
      </c>
      <c r="C31" s="68" t="s">
        <v>666</v>
      </c>
      <c r="D31" s="69" t="s">
        <v>644</v>
      </c>
      <c r="E31" s="60">
        <v>15229.97</v>
      </c>
      <c r="F31" s="60">
        <f t="shared" si="1"/>
        <v>15229.97</v>
      </c>
      <c r="G31" s="47"/>
      <c r="H31" s="47"/>
      <c r="J31" s="19"/>
      <c r="K31" s="19"/>
      <c r="L31" s="39"/>
      <c r="M31" s="40"/>
      <c r="N31" s="39"/>
      <c r="O31" s="41"/>
      <c r="P31" s="41"/>
      <c r="S31" s="47"/>
      <c r="U31" s="41"/>
      <c r="V31" s="63"/>
      <c r="W31" s="41"/>
    </row>
    <row r="32" spans="1:23" x14ac:dyDescent="0.2">
      <c r="A32" s="59" t="s">
        <v>131</v>
      </c>
      <c r="C32" s="68"/>
      <c r="D32" s="59" t="s">
        <v>412</v>
      </c>
      <c r="E32" s="60">
        <v>0</v>
      </c>
      <c r="F32" s="60">
        <f t="shared" si="1"/>
        <v>0</v>
      </c>
      <c r="H32" s="95"/>
      <c r="J32" s="19" t="s">
        <v>121</v>
      </c>
      <c r="K32" s="65"/>
      <c r="L32" s="39"/>
      <c r="M32" s="40"/>
      <c r="N32" s="39"/>
      <c r="O32" s="41"/>
      <c r="P32" s="41"/>
      <c r="Q32" s="63"/>
      <c r="S32" s="47"/>
      <c r="U32" s="41"/>
      <c r="V32" s="63"/>
    </row>
    <row r="33" spans="1:23" x14ac:dyDescent="0.2">
      <c r="A33" s="59"/>
      <c r="B33" s="47" t="s">
        <v>519</v>
      </c>
      <c r="C33" s="68" t="s">
        <v>668</v>
      </c>
      <c r="D33" s="69" t="s">
        <v>635</v>
      </c>
      <c r="E33" s="60">
        <v>685000</v>
      </c>
      <c r="F33" s="60">
        <f t="shared" si="1"/>
        <v>685000</v>
      </c>
      <c r="H33" s="95"/>
      <c r="J33" s="19"/>
      <c r="K33" s="65"/>
      <c r="L33" s="39"/>
      <c r="M33" s="40"/>
      <c r="N33" s="39"/>
      <c r="O33" s="41"/>
      <c r="P33" s="41"/>
      <c r="Q33" s="63"/>
      <c r="S33" s="47"/>
      <c r="U33" s="41"/>
      <c r="V33" s="63"/>
    </row>
    <row r="34" spans="1:23" x14ac:dyDescent="0.2">
      <c r="A34" s="59" t="s">
        <v>132</v>
      </c>
      <c r="C34" s="68"/>
      <c r="D34" s="59" t="s">
        <v>133</v>
      </c>
      <c r="E34" s="60">
        <v>0</v>
      </c>
      <c r="F34" s="60">
        <f t="shared" si="1"/>
        <v>0</v>
      </c>
      <c r="J34" s="19"/>
      <c r="K34" s="65"/>
      <c r="L34" s="39"/>
      <c r="M34" s="40"/>
      <c r="N34" s="39"/>
      <c r="O34" s="41"/>
      <c r="P34" s="41"/>
      <c r="Q34" s="63"/>
      <c r="S34" s="47"/>
      <c r="U34" s="41"/>
      <c r="V34" s="63"/>
      <c r="W34" s="41"/>
    </row>
    <row r="35" spans="1:23" x14ac:dyDescent="0.2">
      <c r="A35" s="59"/>
      <c r="B35" s="47" t="s">
        <v>519</v>
      </c>
      <c r="C35" s="68" t="s">
        <v>682</v>
      </c>
      <c r="D35" s="69" t="s">
        <v>637</v>
      </c>
      <c r="E35" s="60">
        <v>401560</v>
      </c>
      <c r="F35" s="60">
        <f t="shared" si="1"/>
        <v>401560</v>
      </c>
      <c r="J35" s="19"/>
      <c r="K35" s="65"/>
      <c r="L35" s="39"/>
      <c r="M35" s="40"/>
      <c r="N35" s="39"/>
      <c r="O35" s="41"/>
      <c r="P35" s="41"/>
      <c r="Q35" s="63"/>
      <c r="S35" s="47"/>
      <c r="U35" s="41"/>
      <c r="V35" s="63"/>
      <c r="W35" s="41"/>
    </row>
    <row r="36" spans="1:23" x14ac:dyDescent="0.2">
      <c r="A36" s="59" t="s">
        <v>134</v>
      </c>
      <c r="C36" s="47"/>
      <c r="D36" s="59" t="s">
        <v>135</v>
      </c>
      <c r="E36" s="60">
        <v>0</v>
      </c>
      <c r="F36" s="60">
        <f t="shared" si="1"/>
        <v>0</v>
      </c>
      <c r="J36" s="19"/>
      <c r="K36" s="19"/>
      <c r="L36" s="39"/>
      <c r="M36" s="40"/>
      <c r="N36" s="39"/>
      <c r="O36" s="41"/>
      <c r="P36" s="41"/>
      <c r="Q36" s="63"/>
      <c r="S36" s="47"/>
      <c r="U36" s="41"/>
      <c r="V36" s="63"/>
      <c r="W36" s="41"/>
    </row>
    <row r="37" spans="1:23" x14ac:dyDescent="0.2">
      <c r="A37" s="59" t="s">
        <v>136</v>
      </c>
      <c r="C37" s="47"/>
      <c r="D37" s="59" t="s">
        <v>137</v>
      </c>
      <c r="E37" s="60">
        <v>0</v>
      </c>
      <c r="F37" s="60">
        <f t="shared" si="1"/>
        <v>0</v>
      </c>
      <c r="J37" s="19"/>
      <c r="K37" s="19"/>
      <c r="L37" s="39"/>
      <c r="M37" s="40"/>
      <c r="N37" s="39"/>
      <c r="O37" s="41"/>
      <c r="P37" s="41"/>
      <c r="Q37" s="63"/>
      <c r="S37" s="47"/>
      <c r="U37" s="41"/>
      <c r="V37" s="63"/>
      <c r="W37" s="41"/>
    </row>
    <row r="38" spans="1:23" x14ac:dyDescent="0.2">
      <c r="A38" s="59" t="s">
        <v>138</v>
      </c>
      <c r="C38" s="47"/>
      <c r="D38" s="59" t="s">
        <v>566</v>
      </c>
      <c r="E38" s="60">
        <v>0</v>
      </c>
      <c r="F38" s="60">
        <f t="shared" si="1"/>
        <v>0</v>
      </c>
      <c r="J38" s="19" t="s">
        <v>121</v>
      </c>
      <c r="K38" s="65"/>
      <c r="L38" s="39"/>
      <c r="M38" s="40"/>
      <c r="N38" s="39"/>
      <c r="O38" s="41"/>
      <c r="P38" s="41"/>
      <c r="Q38" s="63"/>
      <c r="S38" s="47"/>
      <c r="U38" s="41"/>
      <c r="V38" s="63"/>
      <c r="W38" s="41"/>
    </row>
    <row r="39" spans="1:23" x14ac:dyDescent="0.2">
      <c r="A39" s="59" t="s">
        <v>139</v>
      </c>
      <c r="C39" s="47"/>
      <c r="D39" s="59" t="s">
        <v>140</v>
      </c>
      <c r="E39" s="60">
        <v>0</v>
      </c>
      <c r="F39" s="60">
        <f t="shared" si="1"/>
        <v>0</v>
      </c>
      <c r="J39" s="19"/>
      <c r="K39" s="65"/>
      <c r="L39" s="39"/>
      <c r="M39" s="40"/>
      <c r="N39" s="39"/>
      <c r="O39" s="41"/>
      <c r="P39" s="41"/>
      <c r="Q39" s="63"/>
      <c r="S39" s="47"/>
      <c r="U39" s="41"/>
      <c r="V39" s="47"/>
      <c r="W39" s="41"/>
    </row>
    <row r="40" spans="1:23" x14ac:dyDescent="0.2">
      <c r="A40" s="59" t="s">
        <v>141</v>
      </c>
      <c r="C40" s="47"/>
      <c r="D40" s="59" t="s">
        <v>567</v>
      </c>
      <c r="E40" s="60">
        <v>0</v>
      </c>
      <c r="F40" s="60">
        <f t="shared" si="1"/>
        <v>0</v>
      </c>
      <c r="J40" s="19"/>
      <c r="K40" s="65"/>
      <c r="L40" s="39"/>
      <c r="M40" s="40"/>
      <c r="N40" s="39"/>
      <c r="O40" s="41"/>
      <c r="P40" s="41"/>
      <c r="Q40" s="63"/>
      <c r="S40" s="47"/>
      <c r="U40" s="41"/>
      <c r="V40" s="63"/>
      <c r="W40" s="41"/>
    </row>
    <row r="41" spans="1:23" x14ac:dyDescent="0.2">
      <c r="A41" s="59" t="s">
        <v>142</v>
      </c>
      <c r="C41" s="47"/>
      <c r="D41" s="59" t="s">
        <v>143</v>
      </c>
      <c r="E41" s="60">
        <v>0</v>
      </c>
      <c r="F41" s="60">
        <f t="shared" si="1"/>
        <v>0</v>
      </c>
      <c r="J41" s="19" t="s">
        <v>121</v>
      </c>
      <c r="K41" s="65"/>
      <c r="L41" s="39"/>
      <c r="M41" s="40"/>
      <c r="N41" s="39"/>
      <c r="O41" s="41"/>
      <c r="P41" s="41"/>
      <c r="Q41" s="63"/>
      <c r="S41" s="47"/>
      <c r="U41" s="41"/>
      <c r="V41" s="63"/>
      <c r="W41" s="41"/>
    </row>
    <row r="42" spans="1:23" x14ac:dyDescent="0.2">
      <c r="A42" s="59"/>
      <c r="C42" s="47"/>
      <c r="D42" s="59"/>
      <c r="E42" s="60"/>
      <c r="F42" s="60"/>
      <c r="J42" s="19"/>
      <c r="K42" s="19"/>
      <c r="L42" s="39"/>
      <c r="M42" s="40"/>
      <c r="N42" s="39"/>
      <c r="O42" s="41"/>
      <c r="P42" s="41"/>
      <c r="Q42" s="63"/>
      <c r="S42" s="47"/>
      <c r="U42" s="41"/>
      <c r="V42" s="63"/>
      <c r="W42" s="41"/>
    </row>
    <row r="43" spans="1:23" s="53" customFormat="1" x14ac:dyDescent="0.2">
      <c r="A43" s="51" t="s">
        <v>13</v>
      </c>
      <c r="B43" s="51"/>
      <c r="C43" s="51"/>
      <c r="D43" s="51" t="s">
        <v>14</v>
      </c>
      <c r="E43" s="52">
        <f>SUM(E44:E49)</f>
        <v>1083278</v>
      </c>
      <c r="F43" s="52">
        <f>SUM(F44:F49)</f>
        <v>1083278</v>
      </c>
      <c r="H43" s="81"/>
      <c r="J43" s="54" t="s">
        <v>121</v>
      </c>
      <c r="K43" s="66"/>
      <c r="L43" s="42"/>
      <c r="M43" s="55"/>
      <c r="N43" s="42"/>
      <c r="O43" s="56"/>
      <c r="P43" s="56"/>
      <c r="S43" s="35"/>
      <c r="U43" s="56"/>
      <c r="V43" s="67"/>
      <c r="W43" s="56"/>
    </row>
    <row r="44" spans="1:23" x14ac:dyDescent="0.2">
      <c r="A44" s="59" t="s">
        <v>144</v>
      </c>
      <c r="D44" s="59" t="s">
        <v>145</v>
      </c>
      <c r="E44" s="34">
        <v>0</v>
      </c>
      <c r="F44" s="60">
        <f t="shared" ref="F44:F49" si="2">+E44</f>
        <v>0</v>
      </c>
      <c r="J44" s="19" t="s">
        <v>121</v>
      </c>
      <c r="K44" s="65"/>
      <c r="L44" s="39"/>
      <c r="M44" s="40"/>
      <c r="N44" s="39"/>
      <c r="O44" s="41"/>
      <c r="P44" s="41"/>
      <c r="S44" s="47"/>
      <c r="U44" s="41"/>
      <c r="V44" s="63"/>
      <c r="W44" s="41"/>
    </row>
    <row r="45" spans="1:23" x14ac:dyDescent="0.2">
      <c r="A45" s="59"/>
      <c r="B45" s="47" t="s">
        <v>519</v>
      </c>
      <c r="C45" s="68" t="s">
        <v>678</v>
      </c>
      <c r="D45" s="69" t="s">
        <v>415</v>
      </c>
      <c r="E45" s="60">
        <v>970000</v>
      </c>
      <c r="F45" s="60">
        <f t="shared" si="2"/>
        <v>970000</v>
      </c>
      <c r="J45" s="19"/>
      <c r="K45" s="65"/>
      <c r="L45" s="39"/>
      <c r="M45" s="40"/>
      <c r="N45" s="39"/>
      <c r="O45" s="41"/>
      <c r="P45" s="41"/>
      <c r="S45" s="47"/>
      <c r="U45" s="41"/>
      <c r="V45" s="63"/>
      <c r="W45" s="41"/>
    </row>
    <row r="46" spans="1:23" x14ac:dyDescent="0.2">
      <c r="A46" s="59"/>
      <c r="B46" s="47" t="s">
        <v>519</v>
      </c>
      <c r="C46" s="68" t="s">
        <v>677</v>
      </c>
      <c r="D46" s="69" t="s">
        <v>639</v>
      </c>
      <c r="E46" s="34">
        <v>70000</v>
      </c>
      <c r="F46" s="60">
        <f t="shared" si="2"/>
        <v>70000</v>
      </c>
      <c r="J46" s="19"/>
      <c r="K46" s="65"/>
      <c r="L46" s="39"/>
      <c r="M46" s="40"/>
      <c r="N46" s="39"/>
      <c r="O46" s="41"/>
      <c r="P46" s="41"/>
      <c r="S46" s="47"/>
      <c r="U46" s="41"/>
      <c r="V46" s="63"/>
      <c r="W46" s="41"/>
    </row>
    <row r="47" spans="1:23" x14ac:dyDescent="0.2">
      <c r="A47" s="59" t="s">
        <v>146</v>
      </c>
      <c r="C47" s="47"/>
      <c r="D47" s="59" t="s">
        <v>147</v>
      </c>
      <c r="E47" s="60">
        <v>0</v>
      </c>
      <c r="F47" s="60">
        <f t="shared" si="2"/>
        <v>0</v>
      </c>
      <c r="J47" s="19" t="s">
        <v>121</v>
      </c>
      <c r="K47" s="65"/>
      <c r="L47" s="39"/>
      <c r="M47" s="40"/>
      <c r="N47" s="39"/>
      <c r="O47" s="41"/>
      <c r="P47" s="41"/>
      <c r="Q47" s="63"/>
      <c r="S47" s="47"/>
      <c r="U47" s="41"/>
      <c r="V47" s="63"/>
      <c r="W47" s="41"/>
    </row>
    <row r="48" spans="1:23" x14ac:dyDescent="0.2">
      <c r="A48" s="59"/>
      <c r="B48" s="47" t="s">
        <v>519</v>
      </c>
      <c r="C48" s="47">
        <v>2975</v>
      </c>
      <c r="D48" s="59" t="s">
        <v>686</v>
      </c>
      <c r="E48" s="60">
        <v>43278</v>
      </c>
      <c r="F48" s="60">
        <f>+E48</f>
        <v>43278</v>
      </c>
      <c r="J48" s="19"/>
      <c r="K48" s="65"/>
      <c r="L48" s="39"/>
      <c r="M48" s="40"/>
      <c r="N48" s="39"/>
      <c r="O48" s="41"/>
      <c r="P48" s="41"/>
      <c r="Q48" s="63"/>
      <c r="S48" s="47"/>
      <c r="U48" s="41"/>
      <c r="V48" s="63"/>
      <c r="W48" s="41"/>
    </row>
    <row r="49" spans="1:23" x14ac:dyDescent="0.2">
      <c r="A49" s="59" t="s">
        <v>148</v>
      </c>
      <c r="C49" s="47"/>
      <c r="D49" s="59" t="s">
        <v>149</v>
      </c>
      <c r="E49" s="60">
        <v>0</v>
      </c>
      <c r="F49" s="60">
        <f t="shared" si="2"/>
        <v>0</v>
      </c>
      <c r="J49" s="19"/>
      <c r="K49" s="65"/>
      <c r="L49" s="39"/>
      <c r="M49" s="40"/>
      <c r="N49" s="39"/>
      <c r="O49" s="41"/>
      <c r="P49" s="41"/>
      <c r="Q49" s="63"/>
      <c r="S49" s="47"/>
      <c r="U49" s="41"/>
      <c r="V49" s="63"/>
      <c r="W49" s="41"/>
    </row>
    <row r="50" spans="1:23" x14ac:dyDescent="0.2">
      <c r="A50" s="59"/>
      <c r="C50" s="47"/>
      <c r="D50" s="59"/>
      <c r="E50" s="34"/>
      <c r="F50" s="34"/>
      <c r="J50" s="19"/>
      <c r="K50" s="65"/>
      <c r="L50" s="39"/>
      <c r="M50" s="40"/>
      <c r="N50" s="39"/>
      <c r="O50" s="41"/>
      <c r="P50" s="41"/>
      <c r="Q50" s="63"/>
      <c r="S50" s="47"/>
      <c r="U50" s="41"/>
      <c r="V50" s="63"/>
      <c r="W50" s="41"/>
    </row>
    <row r="51" spans="1:23" s="53" customFormat="1" x14ac:dyDescent="0.2">
      <c r="A51" s="51" t="s">
        <v>15</v>
      </c>
      <c r="B51" s="51"/>
      <c r="C51" s="51"/>
      <c r="D51" s="51" t="s">
        <v>16</v>
      </c>
      <c r="E51" s="52">
        <f>SUM(E52:E56)</f>
        <v>309183.21000000002</v>
      </c>
      <c r="F51" s="52">
        <f>SUM(F52:F56)</f>
        <v>309183.21000000002</v>
      </c>
      <c r="H51" s="81"/>
      <c r="J51" s="54"/>
      <c r="K51" s="54"/>
      <c r="L51" s="42"/>
      <c r="M51" s="55"/>
      <c r="N51" s="42"/>
      <c r="O51" s="56"/>
      <c r="P51" s="56"/>
      <c r="Q51" s="67"/>
      <c r="S51" s="35"/>
      <c r="U51" s="56"/>
      <c r="V51" s="67"/>
      <c r="W51" s="56"/>
    </row>
    <row r="52" spans="1:23" x14ac:dyDescent="0.2">
      <c r="A52" s="59" t="s">
        <v>150</v>
      </c>
      <c r="C52" s="47"/>
      <c r="D52" s="59" t="s">
        <v>151</v>
      </c>
      <c r="E52" s="60">
        <v>0</v>
      </c>
      <c r="F52" s="60">
        <f t="shared" ref="F52:F56" si="3">+E52</f>
        <v>0</v>
      </c>
      <c r="J52" s="19" t="s">
        <v>121</v>
      </c>
      <c r="K52" s="65"/>
      <c r="L52" s="39"/>
      <c r="M52" s="40"/>
      <c r="N52" s="39"/>
      <c r="O52" s="41"/>
      <c r="P52" s="41"/>
      <c r="S52" s="47"/>
      <c r="U52" s="41"/>
      <c r="V52" s="63"/>
      <c r="W52" s="41"/>
    </row>
    <row r="53" spans="1:23" x14ac:dyDescent="0.2">
      <c r="A53" s="59" t="s">
        <v>152</v>
      </c>
      <c r="C53" s="47"/>
      <c r="D53" s="59" t="s">
        <v>568</v>
      </c>
      <c r="E53" s="60">
        <v>0</v>
      </c>
      <c r="F53" s="60">
        <f t="shared" si="3"/>
        <v>0</v>
      </c>
      <c r="J53" s="19"/>
      <c r="K53" s="19"/>
      <c r="L53" s="39"/>
      <c r="M53" s="40"/>
      <c r="N53" s="39"/>
      <c r="O53" s="41"/>
      <c r="P53" s="41"/>
      <c r="S53" s="47"/>
      <c r="U53" s="41"/>
      <c r="V53" s="63"/>
      <c r="W53" s="41"/>
    </row>
    <row r="54" spans="1:23" x14ac:dyDescent="0.2">
      <c r="A54" s="59" t="s">
        <v>153</v>
      </c>
      <c r="C54" s="47"/>
      <c r="D54" s="59" t="s">
        <v>154</v>
      </c>
      <c r="E54" s="60">
        <v>0</v>
      </c>
      <c r="F54" s="60">
        <f t="shared" si="3"/>
        <v>0</v>
      </c>
      <c r="J54" s="19"/>
      <c r="K54" s="65"/>
      <c r="L54" s="39"/>
      <c r="M54" s="40"/>
      <c r="N54" s="39"/>
      <c r="O54" s="41"/>
      <c r="P54" s="41"/>
      <c r="S54" s="47"/>
      <c r="U54" s="41"/>
      <c r="V54" s="63"/>
      <c r="W54" s="41"/>
    </row>
    <row r="55" spans="1:23" x14ac:dyDescent="0.2">
      <c r="A55" s="59"/>
      <c r="B55" s="47" t="s">
        <v>519</v>
      </c>
      <c r="C55" s="68" t="s">
        <v>669</v>
      </c>
      <c r="D55" s="69" t="s">
        <v>645</v>
      </c>
      <c r="E55" s="34">
        <v>133825.57</v>
      </c>
      <c r="F55" s="60">
        <f t="shared" si="3"/>
        <v>133825.57</v>
      </c>
      <c r="J55" s="19"/>
      <c r="K55" s="65"/>
      <c r="L55" s="39"/>
      <c r="M55" s="40"/>
      <c r="N55" s="39"/>
      <c r="O55" s="41"/>
      <c r="P55" s="41"/>
      <c r="S55" s="47"/>
      <c r="U55" s="41"/>
      <c r="V55" s="63"/>
      <c r="W55" s="41"/>
    </row>
    <row r="56" spans="1:23" x14ac:dyDescent="0.2">
      <c r="A56" s="59"/>
      <c r="B56" s="47" t="s">
        <v>519</v>
      </c>
      <c r="C56" s="68" t="s">
        <v>676</v>
      </c>
      <c r="D56" s="69" t="s">
        <v>636</v>
      </c>
      <c r="E56" s="34">
        <v>175357.64</v>
      </c>
      <c r="F56" s="60">
        <f t="shared" si="3"/>
        <v>175357.64</v>
      </c>
      <c r="J56" s="19"/>
      <c r="K56" s="65"/>
      <c r="L56" s="39"/>
      <c r="M56" s="40"/>
      <c r="N56" s="39"/>
      <c r="O56" s="41"/>
      <c r="P56" s="41"/>
      <c r="S56" s="47"/>
      <c r="U56" s="41"/>
      <c r="V56" s="63"/>
      <c r="W56" s="41"/>
    </row>
    <row r="57" spans="1:23" ht="16.149999999999999" customHeight="1" x14ac:dyDescent="0.2">
      <c r="A57" s="59"/>
      <c r="B57" s="47"/>
      <c r="C57" s="47"/>
      <c r="D57" s="69"/>
      <c r="E57" s="34"/>
      <c r="F57" s="34"/>
      <c r="G57" s="81"/>
      <c r="J57" s="19"/>
      <c r="K57" s="65"/>
      <c r="L57" s="39"/>
      <c r="M57" s="40"/>
      <c r="N57" s="39"/>
      <c r="O57" s="41"/>
      <c r="P57" s="41"/>
      <c r="S57" s="47"/>
      <c r="U57" s="41"/>
      <c r="V57" s="63"/>
      <c r="W57" s="41"/>
    </row>
    <row r="58" spans="1:23" s="53" customFormat="1" x14ac:dyDescent="0.2">
      <c r="A58" s="51" t="s">
        <v>17</v>
      </c>
      <c r="B58" s="51"/>
      <c r="C58" s="51"/>
      <c r="D58" s="51" t="s">
        <v>155</v>
      </c>
      <c r="E58" s="52">
        <f>SUM(E59:E61)</f>
        <v>1251064.1500000001</v>
      </c>
      <c r="F58" s="52">
        <f>SUM(F59:F61)</f>
        <v>1251064.1500000001</v>
      </c>
      <c r="H58" s="81"/>
      <c r="J58" s="54" t="s">
        <v>121</v>
      </c>
      <c r="K58" s="54"/>
      <c r="L58" s="42"/>
      <c r="M58" s="55"/>
      <c r="N58" s="42"/>
      <c r="O58" s="56"/>
      <c r="P58" s="56"/>
      <c r="S58" s="35"/>
      <c r="U58" s="56"/>
      <c r="V58" s="67"/>
      <c r="W58" s="56"/>
    </row>
    <row r="59" spans="1:23" x14ac:dyDescent="0.2">
      <c r="A59" s="59" t="s">
        <v>156</v>
      </c>
      <c r="C59" s="47"/>
      <c r="D59" s="59" t="s">
        <v>157</v>
      </c>
      <c r="E59" s="34">
        <v>559732.13</v>
      </c>
      <c r="F59" s="60">
        <f t="shared" ref="F59:F61" si="4">+E59</f>
        <v>559732.13</v>
      </c>
      <c r="J59" s="19"/>
      <c r="K59" s="19"/>
      <c r="L59" s="39"/>
      <c r="M59" s="40"/>
      <c r="N59" s="39"/>
      <c r="O59" s="41"/>
      <c r="P59" s="41"/>
      <c r="S59" s="47"/>
      <c r="U59" s="41"/>
      <c r="V59" s="63"/>
      <c r="W59" s="41"/>
    </row>
    <row r="60" spans="1:23" x14ac:dyDescent="0.2">
      <c r="A60" s="59" t="s">
        <v>408</v>
      </c>
      <c r="C60" s="47"/>
      <c r="D60" s="59" t="s">
        <v>411</v>
      </c>
      <c r="E60" s="34">
        <v>628283.26</v>
      </c>
      <c r="F60" s="60">
        <f t="shared" si="4"/>
        <v>628283.26</v>
      </c>
      <c r="J60" s="19"/>
      <c r="K60" s="19"/>
      <c r="L60" s="39"/>
      <c r="M60" s="40"/>
      <c r="N60" s="39"/>
      <c r="O60" s="41"/>
      <c r="P60" s="41"/>
      <c r="S60" s="47"/>
      <c r="U60" s="41"/>
      <c r="V60" s="63"/>
      <c r="W60" s="41"/>
    </row>
    <row r="61" spans="1:23" x14ac:dyDescent="0.2">
      <c r="A61" s="59" t="s">
        <v>409</v>
      </c>
      <c r="C61" s="47"/>
      <c r="D61" s="59" t="s">
        <v>410</v>
      </c>
      <c r="E61" s="34">
        <v>63048.76</v>
      </c>
      <c r="F61" s="60">
        <f t="shared" si="4"/>
        <v>63048.76</v>
      </c>
      <c r="J61" s="19"/>
      <c r="K61" s="19"/>
      <c r="L61" s="39"/>
      <c r="M61" s="40"/>
      <c r="N61" s="39"/>
      <c r="O61" s="41"/>
      <c r="P61" s="41"/>
      <c r="S61" s="47"/>
      <c r="U61" s="41"/>
      <c r="V61" s="63"/>
      <c r="W61" s="41"/>
    </row>
    <row r="62" spans="1:23" ht="18" customHeight="1" x14ac:dyDescent="0.2">
      <c r="A62" s="59"/>
      <c r="C62" s="47"/>
      <c r="D62" s="59"/>
      <c r="E62" s="34"/>
      <c r="F62" s="34"/>
      <c r="J62" s="19"/>
      <c r="K62" s="65"/>
      <c r="L62" s="39"/>
      <c r="M62" s="40"/>
      <c r="N62" s="39"/>
      <c r="O62" s="41"/>
      <c r="P62" s="41"/>
      <c r="S62" s="47"/>
      <c r="U62" s="41"/>
      <c r="V62" s="63"/>
      <c r="W62" s="41"/>
    </row>
    <row r="63" spans="1:23" x14ac:dyDescent="0.2">
      <c r="A63" s="50" t="s">
        <v>19</v>
      </c>
      <c r="B63" s="50"/>
      <c r="C63" s="50"/>
      <c r="D63" s="50" t="s">
        <v>20</v>
      </c>
      <c r="E63" s="45">
        <f>SUM(E65+E79+E83+E88+E95+E104+E112+E127+E150)</f>
        <v>5470766.4299999997</v>
      </c>
      <c r="F63" s="45">
        <f>SUM(F65+F79+F83+F88+F95+F104+F112+F127+F150)</f>
        <v>5470766.4299999997</v>
      </c>
      <c r="G63" s="46"/>
      <c r="J63" s="19" t="s">
        <v>121</v>
      </c>
      <c r="K63" s="65"/>
      <c r="L63" s="39"/>
      <c r="M63" s="40"/>
      <c r="N63" s="39"/>
      <c r="O63" s="41"/>
      <c r="P63" s="41"/>
      <c r="S63" s="47"/>
      <c r="U63" s="41"/>
      <c r="V63" s="63"/>
      <c r="W63" s="41"/>
    </row>
    <row r="64" spans="1:23" x14ac:dyDescent="0.2">
      <c r="A64" s="43"/>
      <c r="B64" s="43"/>
      <c r="C64" s="43"/>
      <c r="D64" s="43"/>
      <c r="E64" s="96"/>
      <c r="F64" s="96"/>
      <c r="G64" s="46"/>
      <c r="J64" s="19"/>
      <c r="K64" s="65"/>
      <c r="L64" s="39"/>
      <c r="M64" s="40"/>
      <c r="N64" s="39"/>
      <c r="O64" s="64"/>
      <c r="P64" s="64"/>
      <c r="S64" s="47"/>
      <c r="U64" s="64"/>
      <c r="V64" s="105"/>
      <c r="W64" s="64"/>
    </row>
    <row r="65" spans="1:2047 2049:3072 3074:7167 7169:8192 8194:12287 12289:13312 13314:16384" s="53" customFormat="1" x14ac:dyDescent="0.2">
      <c r="A65" s="51" t="s">
        <v>21</v>
      </c>
      <c r="B65" s="51"/>
      <c r="C65" s="51"/>
      <c r="D65" s="51" t="s">
        <v>22</v>
      </c>
      <c r="E65" s="52">
        <f>SUM(E66:E77)</f>
        <v>843325.47</v>
      </c>
      <c r="F65" s="52">
        <f>SUM(F66:F77)</f>
        <v>843325.47</v>
      </c>
      <c r="H65" s="81"/>
      <c r="J65" s="54" t="s">
        <v>121</v>
      </c>
      <c r="K65" s="66"/>
      <c r="L65" s="42"/>
      <c r="M65" s="55"/>
      <c r="N65" s="42"/>
      <c r="O65" s="56"/>
      <c r="P65" s="56"/>
      <c r="S65" s="35"/>
      <c r="U65" s="56"/>
      <c r="V65" s="67"/>
      <c r="W65" s="56"/>
    </row>
    <row r="66" spans="1:2047 2049:3072 3074:7167 7169:8192 8194:12287 12289:13312 13314:16384" x14ac:dyDescent="0.2">
      <c r="A66" s="59" t="s">
        <v>158</v>
      </c>
      <c r="C66" s="47"/>
      <c r="D66" s="59" t="s">
        <v>159</v>
      </c>
      <c r="E66" s="60">
        <v>0</v>
      </c>
      <c r="F66" s="60">
        <f t="shared" ref="F66:F77" si="5">+E66</f>
        <v>0</v>
      </c>
      <c r="G66" s="46"/>
      <c r="J66" s="19" t="s">
        <v>121</v>
      </c>
      <c r="K66" s="19"/>
      <c r="L66" s="39"/>
      <c r="M66" s="40"/>
      <c r="N66" s="39"/>
      <c r="O66" s="41"/>
      <c r="P66" s="41"/>
      <c r="Q66" s="46"/>
      <c r="S66" s="47"/>
      <c r="U66" s="41"/>
      <c r="V66" s="63"/>
      <c r="W66" s="41"/>
    </row>
    <row r="67" spans="1:2047 2049:3072 3074:7167 7169:8192 8194:12287 12289:13312 13314:16384" x14ac:dyDescent="0.2">
      <c r="A67" s="59"/>
      <c r="B67" s="47" t="s">
        <v>520</v>
      </c>
      <c r="C67" s="47">
        <v>2940</v>
      </c>
      <c r="D67" s="59" t="s">
        <v>670</v>
      </c>
      <c r="E67" s="73">
        <f>39662.74+26039</f>
        <v>65701.739999999991</v>
      </c>
      <c r="F67" s="60">
        <f t="shared" si="5"/>
        <v>65701.739999999991</v>
      </c>
      <c r="H67" s="81">
        <f>+E67+E70</f>
        <v>240070.44999999998</v>
      </c>
      <c r="J67" s="19"/>
      <c r="K67" s="19"/>
      <c r="L67" s="39"/>
      <c r="M67" s="40"/>
      <c r="N67" s="39"/>
      <c r="O67" s="41"/>
      <c r="P67" s="41"/>
      <c r="Q67" s="46"/>
      <c r="S67" s="47"/>
      <c r="U67" s="41"/>
      <c r="V67" s="63"/>
      <c r="W67" s="41"/>
    </row>
    <row r="68" spans="1:2047 2049:3072 3074:7167 7169:8192 8194:12287 12289:13312 13314:16384" x14ac:dyDescent="0.2">
      <c r="A68" s="59"/>
      <c r="B68" s="47" t="s">
        <v>520</v>
      </c>
      <c r="C68" s="47">
        <v>2933</v>
      </c>
      <c r="D68" s="108" t="s">
        <v>570</v>
      </c>
      <c r="E68" s="73">
        <v>90584.23</v>
      </c>
      <c r="F68" s="60">
        <f t="shared" si="5"/>
        <v>90584.23</v>
      </c>
      <c r="J68" s="19"/>
      <c r="K68" s="19"/>
      <c r="L68" s="39"/>
      <c r="M68" s="40"/>
      <c r="N68" s="39"/>
      <c r="O68" s="41"/>
      <c r="P68" s="41"/>
      <c r="Q68" s="46"/>
      <c r="S68" s="47"/>
      <c r="U68" s="41"/>
      <c r="V68" s="63"/>
      <c r="W68" s="41"/>
    </row>
    <row r="69" spans="1:2047 2049:3072 3074:7167 7169:8192 8194:12287 12289:13312 13314:16384" x14ac:dyDescent="0.2">
      <c r="A69" s="59" t="s">
        <v>160</v>
      </c>
      <c r="C69" s="47"/>
      <c r="D69" s="108" t="s">
        <v>161</v>
      </c>
      <c r="E69" s="73"/>
      <c r="F69" s="60">
        <f t="shared" si="5"/>
        <v>0</v>
      </c>
      <c r="G69" s="72"/>
      <c r="J69" s="19" t="s">
        <v>121</v>
      </c>
      <c r="K69" s="19"/>
      <c r="L69" s="39"/>
      <c r="M69" s="40"/>
      <c r="N69" s="39"/>
      <c r="O69" s="41"/>
      <c r="P69" s="41"/>
      <c r="S69" s="47"/>
      <c r="U69" s="41"/>
      <c r="V69" s="63"/>
    </row>
    <row r="70" spans="1:2047 2049:3072 3074:7167 7169:8192 8194:12287 12289:13312 13314:16384" x14ac:dyDescent="0.2">
      <c r="A70" s="59"/>
      <c r="B70" s="47" t="s">
        <v>520</v>
      </c>
      <c r="C70" s="47">
        <v>2940</v>
      </c>
      <c r="D70" s="109" t="s">
        <v>569</v>
      </c>
      <c r="E70" s="73">
        <v>174368.71</v>
      </c>
      <c r="F70" s="60">
        <f t="shared" si="5"/>
        <v>174368.71</v>
      </c>
      <c r="G70" s="72"/>
      <c r="J70" s="19"/>
      <c r="K70" s="19"/>
      <c r="L70" s="39"/>
      <c r="M70" s="40"/>
      <c r="N70" s="39"/>
      <c r="O70" s="41"/>
      <c r="P70" s="41"/>
      <c r="S70" s="47"/>
      <c r="U70" s="41"/>
      <c r="V70" s="63"/>
    </row>
    <row r="71" spans="1:2047 2049:3072 3074:7167 7169:8192 8194:12287 12289:13312 13314:16384" x14ac:dyDescent="0.2">
      <c r="A71" s="59" t="s">
        <v>162</v>
      </c>
      <c r="C71" s="47"/>
      <c r="D71" s="108" t="s">
        <v>163</v>
      </c>
      <c r="E71" s="60"/>
      <c r="F71" s="60">
        <f t="shared" si="5"/>
        <v>0</v>
      </c>
      <c r="G71" s="72"/>
      <c r="J71" s="19"/>
      <c r="K71" s="19"/>
      <c r="L71" s="39"/>
      <c r="M71" s="40"/>
      <c r="N71" s="39"/>
      <c r="O71" s="41"/>
      <c r="P71" s="41"/>
      <c r="S71" s="47"/>
      <c r="U71" s="41"/>
      <c r="V71" s="63"/>
    </row>
    <row r="72" spans="1:2047 2049:3072 3074:7167 7169:8192 8194:12287 12289:13312 13314:16384" x14ac:dyDescent="0.2">
      <c r="A72" s="59"/>
      <c r="B72" s="47" t="s">
        <v>520</v>
      </c>
      <c r="C72" s="47">
        <v>2944</v>
      </c>
      <c r="D72" s="108" t="s">
        <v>571</v>
      </c>
      <c r="E72" s="73">
        <v>409180.99</v>
      </c>
      <c r="F72" s="60">
        <f t="shared" si="5"/>
        <v>409180.99</v>
      </c>
      <c r="G72" s="74"/>
      <c r="I72" s="73"/>
      <c r="J72" s="34"/>
      <c r="K72" s="47"/>
      <c r="L72" s="74"/>
      <c r="N72" s="60"/>
      <c r="O72" s="34"/>
      <c r="P72" s="47"/>
      <c r="Q72" s="74"/>
      <c r="S72" s="60"/>
      <c r="T72" s="34"/>
      <c r="U72" s="47"/>
      <c r="V72" s="74"/>
      <c r="X72" s="60"/>
      <c r="Y72" s="34"/>
      <c r="Z72" s="47"/>
      <c r="AA72" s="74"/>
      <c r="AC72" s="60"/>
      <c r="AD72" s="34"/>
      <c r="AE72" s="47"/>
      <c r="AF72" s="74"/>
      <c r="AH72" s="60"/>
      <c r="AI72" s="34"/>
      <c r="AJ72" s="47"/>
      <c r="AK72" s="74"/>
      <c r="AM72" s="60"/>
      <c r="AN72" s="34"/>
      <c r="AO72" s="47"/>
      <c r="AP72" s="74"/>
      <c r="AR72" s="60"/>
      <c r="AS72" s="34"/>
      <c r="AT72" s="47"/>
      <c r="AU72" s="74"/>
      <c r="AW72" s="60"/>
      <c r="AX72" s="34"/>
      <c r="AY72" s="47"/>
      <c r="AZ72" s="74"/>
      <c r="BB72" s="60"/>
      <c r="BC72" s="34"/>
      <c r="BD72" s="47"/>
      <c r="BE72" s="74"/>
      <c r="BG72" s="60"/>
      <c r="BH72" s="34"/>
      <c r="BI72" s="47"/>
      <c r="BJ72" s="74"/>
      <c r="BL72" s="60"/>
      <c r="BM72" s="34"/>
      <c r="BN72" s="47"/>
      <c r="BO72" s="74"/>
      <c r="BQ72" s="60"/>
      <c r="BR72" s="34"/>
      <c r="BS72" s="47"/>
      <c r="BT72" s="74"/>
      <c r="BV72" s="60"/>
      <c r="BW72" s="34"/>
      <c r="BX72" s="47"/>
      <c r="BY72" s="74"/>
      <c r="CA72" s="60"/>
      <c r="CB72" s="34"/>
      <c r="CC72" s="47"/>
      <c r="CD72" s="74"/>
      <c r="CF72" s="60"/>
      <c r="CG72" s="34"/>
      <c r="CH72" s="47"/>
      <c r="CI72" s="74"/>
      <c r="CK72" s="60"/>
      <c r="CL72" s="34"/>
      <c r="CM72" s="47"/>
      <c r="CN72" s="74"/>
      <c r="CP72" s="60"/>
      <c r="CQ72" s="34"/>
      <c r="CR72" s="47"/>
      <c r="CS72" s="74"/>
      <c r="CU72" s="60"/>
      <c r="CV72" s="34"/>
      <c r="CW72" s="47"/>
      <c r="CX72" s="74"/>
      <c r="CZ72" s="60"/>
      <c r="DA72" s="34"/>
      <c r="DB72" s="47"/>
      <c r="DC72" s="74"/>
      <c r="DE72" s="60"/>
      <c r="DF72" s="34"/>
      <c r="DG72" s="47"/>
      <c r="DH72" s="74"/>
      <c r="DJ72" s="60"/>
      <c r="DK72" s="34"/>
      <c r="DL72" s="47"/>
      <c r="DM72" s="74"/>
      <c r="DO72" s="60"/>
      <c r="DP72" s="34"/>
      <c r="DQ72" s="47"/>
      <c r="DR72" s="74"/>
      <c r="DT72" s="60"/>
      <c r="DU72" s="34"/>
      <c r="DV72" s="47"/>
      <c r="DW72" s="74"/>
      <c r="DY72" s="60"/>
      <c r="DZ72" s="34"/>
      <c r="EA72" s="47"/>
      <c r="EB72" s="74"/>
      <c r="ED72" s="60"/>
      <c r="EE72" s="34"/>
      <c r="EF72" s="47"/>
      <c r="EG72" s="74"/>
      <c r="EI72" s="60"/>
      <c r="EJ72" s="34"/>
      <c r="EK72" s="47"/>
      <c r="EL72" s="74"/>
      <c r="EN72" s="60"/>
      <c r="EO72" s="34"/>
      <c r="EP72" s="47"/>
      <c r="EQ72" s="74"/>
      <c r="ES72" s="60"/>
      <c r="ET72" s="34"/>
      <c r="EU72" s="47"/>
      <c r="EV72" s="74"/>
      <c r="EX72" s="60"/>
      <c r="EY72" s="34"/>
      <c r="EZ72" s="47"/>
      <c r="FA72" s="74"/>
      <c r="FC72" s="60"/>
      <c r="FD72" s="34"/>
      <c r="FE72" s="47"/>
      <c r="FF72" s="74"/>
      <c r="FH72" s="60"/>
      <c r="FI72" s="34"/>
      <c r="FJ72" s="47"/>
      <c r="FK72" s="74"/>
      <c r="FM72" s="60"/>
      <c r="FN72" s="34"/>
      <c r="FO72" s="47"/>
      <c r="FP72" s="74"/>
      <c r="FR72" s="60"/>
      <c r="FS72" s="34"/>
      <c r="FT72" s="47"/>
      <c r="FU72" s="74"/>
      <c r="FW72" s="60"/>
      <c r="FX72" s="34"/>
      <c r="FY72" s="47"/>
      <c r="FZ72" s="74"/>
      <c r="GB72" s="60"/>
      <c r="GC72" s="34"/>
      <c r="GD72" s="47"/>
      <c r="GE72" s="74"/>
      <c r="GG72" s="60"/>
      <c r="GH72" s="34"/>
      <c r="GI72" s="47"/>
      <c r="GJ72" s="74"/>
      <c r="GL72" s="60"/>
      <c r="GM72" s="34"/>
      <c r="GN72" s="47"/>
      <c r="GO72" s="74"/>
      <c r="GQ72" s="60"/>
      <c r="GR72" s="34"/>
      <c r="GS72" s="47"/>
      <c r="GT72" s="74"/>
      <c r="GV72" s="60"/>
      <c r="GW72" s="34"/>
      <c r="GX72" s="47"/>
      <c r="GY72" s="74"/>
      <c r="HA72" s="60"/>
      <c r="HB72" s="34"/>
      <c r="HC72" s="47"/>
      <c r="HD72" s="74"/>
      <c r="HF72" s="60"/>
      <c r="HG72" s="34"/>
      <c r="HH72" s="47"/>
      <c r="HI72" s="74"/>
      <c r="HK72" s="60"/>
      <c r="HL72" s="34"/>
      <c r="HM72" s="47"/>
      <c r="HN72" s="74"/>
      <c r="HP72" s="60"/>
      <c r="HQ72" s="34"/>
      <c r="HR72" s="47"/>
      <c r="HS72" s="74"/>
      <c r="HU72" s="60"/>
      <c r="HV72" s="34"/>
      <c r="HW72" s="47"/>
      <c r="HX72" s="74"/>
      <c r="HZ72" s="60"/>
      <c r="IA72" s="34"/>
      <c r="IB72" s="47"/>
      <c r="IC72" s="74"/>
      <c r="IE72" s="60"/>
      <c r="IF72" s="34"/>
      <c r="IG72" s="47"/>
      <c r="IH72" s="74"/>
      <c r="IJ72" s="60"/>
      <c r="IK72" s="34"/>
      <c r="IL72" s="47"/>
      <c r="IM72" s="74"/>
      <c r="IO72" s="60"/>
      <c r="IP72" s="34"/>
      <c r="IQ72" s="47"/>
      <c r="IR72" s="74"/>
      <c r="IT72" s="60"/>
      <c r="IU72" s="34"/>
      <c r="IV72" s="47"/>
      <c r="IW72" s="74"/>
      <c r="IY72" s="60"/>
      <c r="IZ72" s="34"/>
      <c r="JA72" s="47"/>
      <c r="JB72" s="74"/>
      <c r="JD72" s="60"/>
      <c r="JE72" s="34"/>
      <c r="JF72" s="47"/>
      <c r="JG72" s="74"/>
      <c r="JI72" s="60"/>
      <c r="JJ72" s="34"/>
      <c r="JK72" s="47"/>
      <c r="JL72" s="74"/>
      <c r="JN72" s="60"/>
      <c r="JO72" s="34"/>
      <c r="JP72" s="47"/>
      <c r="JQ72" s="74"/>
      <c r="JS72" s="60"/>
      <c r="JT72" s="34"/>
      <c r="JU72" s="47"/>
      <c r="JV72" s="74"/>
      <c r="JX72" s="60"/>
      <c r="JY72" s="34"/>
      <c r="JZ72" s="47"/>
      <c r="KA72" s="74"/>
      <c r="KC72" s="60"/>
      <c r="KD72" s="34"/>
      <c r="KE72" s="47"/>
      <c r="KF72" s="74"/>
      <c r="KH72" s="60"/>
      <c r="KI72" s="34"/>
      <c r="KJ72" s="47"/>
      <c r="KK72" s="74"/>
      <c r="KM72" s="60"/>
      <c r="KN72" s="34"/>
      <c r="KO72" s="47"/>
      <c r="KP72" s="74"/>
      <c r="KR72" s="60"/>
      <c r="KS72" s="34"/>
      <c r="KT72" s="47"/>
      <c r="KU72" s="74"/>
      <c r="KW72" s="60"/>
      <c r="KX72" s="34"/>
      <c r="KY72" s="47"/>
      <c r="KZ72" s="74"/>
      <c r="LB72" s="60"/>
      <c r="LC72" s="34"/>
      <c r="LD72" s="47"/>
      <c r="LE72" s="74"/>
      <c r="LG72" s="60"/>
      <c r="LH72" s="34"/>
      <c r="LI72" s="47"/>
      <c r="LJ72" s="74"/>
      <c r="LL72" s="60"/>
      <c r="LM72" s="34"/>
      <c r="LN72" s="47"/>
      <c r="LO72" s="74"/>
      <c r="LQ72" s="60"/>
      <c r="LR72" s="34"/>
      <c r="LS72" s="47"/>
      <c r="LT72" s="74"/>
      <c r="LV72" s="60"/>
      <c r="LW72" s="34"/>
      <c r="LX72" s="47"/>
      <c r="LY72" s="74"/>
      <c r="MA72" s="60"/>
      <c r="MB72" s="34"/>
      <c r="MC72" s="47"/>
      <c r="MD72" s="74"/>
      <c r="MF72" s="60"/>
      <c r="MG72" s="34"/>
      <c r="MH72" s="47"/>
      <c r="MI72" s="74"/>
      <c r="MK72" s="60"/>
      <c r="ML72" s="34"/>
      <c r="MM72" s="47"/>
      <c r="MN72" s="74"/>
      <c r="MP72" s="60"/>
      <c r="MQ72" s="34"/>
      <c r="MR72" s="47"/>
      <c r="MS72" s="74"/>
      <c r="MU72" s="60"/>
      <c r="MV72" s="34"/>
      <c r="MW72" s="47"/>
      <c r="MX72" s="74"/>
      <c r="MZ72" s="60"/>
      <c r="NA72" s="34"/>
      <c r="NB72" s="47"/>
      <c r="NC72" s="74"/>
      <c r="NE72" s="60"/>
      <c r="NF72" s="34"/>
      <c r="NG72" s="47"/>
      <c r="NH72" s="74"/>
      <c r="NJ72" s="60"/>
      <c r="NK72" s="34"/>
      <c r="NL72" s="47"/>
      <c r="NM72" s="74"/>
      <c r="NO72" s="60"/>
      <c r="NP72" s="34"/>
      <c r="NQ72" s="47"/>
      <c r="NR72" s="74"/>
      <c r="NT72" s="60"/>
      <c r="NU72" s="34"/>
      <c r="NV72" s="47"/>
      <c r="NW72" s="74"/>
      <c r="NY72" s="60"/>
      <c r="NZ72" s="34"/>
      <c r="OA72" s="47"/>
      <c r="OB72" s="74"/>
      <c r="OD72" s="60"/>
      <c r="OE72" s="34"/>
      <c r="OF72" s="47"/>
      <c r="OG72" s="74"/>
      <c r="OI72" s="60"/>
      <c r="OJ72" s="34"/>
      <c r="OK72" s="47"/>
      <c r="OL72" s="74"/>
      <c r="ON72" s="60"/>
      <c r="OO72" s="34"/>
      <c r="OP72" s="47"/>
      <c r="OQ72" s="74"/>
      <c r="OS72" s="60"/>
      <c r="OT72" s="34"/>
      <c r="OU72" s="47"/>
      <c r="OV72" s="74"/>
      <c r="OX72" s="60"/>
      <c r="OY72" s="34"/>
      <c r="OZ72" s="47"/>
      <c r="PA72" s="74"/>
      <c r="PC72" s="60"/>
      <c r="PD72" s="34"/>
      <c r="PE72" s="47"/>
      <c r="PF72" s="74"/>
      <c r="PH72" s="60"/>
      <c r="PI72" s="34"/>
      <c r="PJ72" s="47"/>
      <c r="PK72" s="74"/>
      <c r="PM72" s="60"/>
      <c r="PN72" s="34"/>
      <c r="PO72" s="47"/>
      <c r="PP72" s="74"/>
      <c r="PR72" s="60"/>
      <c r="PS72" s="34"/>
      <c r="PT72" s="47"/>
      <c r="PU72" s="74"/>
      <c r="PW72" s="60"/>
      <c r="PX72" s="34"/>
      <c r="PY72" s="47"/>
      <c r="PZ72" s="74"/>
      <c r="QB72" s="60"/>
      <c r="QC72" s="34"/>
      <c r="QD72" s="47"/>
      <c r="QE72" s="74"/>
      <c r="QG72" s="60"/>
      <c r="QH72" s="34"/>
      <c r="QI72" s="47"/>
      <c r="QJ72" s="74"/>
      <c r="QL72" s="60"/>
      <c r="QM72" s="34"/>
      <c r="QN72" s="47"/>
      <c r="QO72" s="74"/>
      <c r="QQ72" s="60"/>
      <c r="QR72" s="34"/>
      <c r="QS72" s="47"/>
      <c r="QT72" s="74"/>
      <c r="QV72" s="60"/>
      <c r="QW72" s="34"/>
      <c r="QX72" s="47"/>
      <c r="QY72" s="74"/>
      <c r="RA72" s="60"/>
      <c r="RB72" s="34"/>
      <c r="RC72" s="47"/>
      <c r="RD72" s="74"/>
      <c r="RF72" s="60"/>
      <c r="RG72" s="34"/>
      <c r="RH72" s="47"/>
      <c r="RI72" s="74"/>
      <c r="RK72" s="60"/>
      <c r="RL72" s="34"/>
      <c r="RM72" s="47"/>
      <c r="RN72" s="74"/>
      <c r="RP72" s="60"/>
      <c r="RQ72" s="34"/>
      <c r="RR72" s="47"/>
      <c r="RS72" s="74"/>
      <c r="RU72" s="60"/>
      <c r="RV72" s="34"/>
      <c r="RW72" s="47"/>
      <c r="RX72" s="74"/>
      <c r="RZ72" s="60"/>
      <c r="SA72" s="34"/>
      <c r="SB72" s="47"/>
      <c r="SC72" s="74"/>
      <c r="SE72" s="60"/>
      <c r="SF72" s="34"/>
      <c r="SG72" s="47"/>
      <c r="SH72" s="74"/>
      <c r="SJ72" s="60"/>
      <c r="SK72" s="34"/>
      <c r="SL72" s="47"/>
      <c r="SM72" s="74"/>
      <c r="SO72" s="60"/>
      <c r="SP72" s="34"/>
      <c r="SQ72" s="47"/>
      <c r="SR72" s="74"/>
      <c r="ST72" s="60"/>
      <c r="SU72" s="34"/>
      <c r="SV72" s="47"/>
      <c r="SW72" s="74"/>
      <c r="SY72" s="60"/>
      <c r="SZ72" s="34"/>
      <c r="TA72" s="47"/>
      <c r="TB72" s="74"/>
      <c r="TD72" s="60"/>
      <c r="TE72" s="34"/>
      <c r="TF72" s="47"/>
      <c r="TG72" s="74"/>
      <c r="TI72" s="60"/>
      <c r="TJ72" s="34"/>
      <c r="TK72" s="47"/>
      <c r="TL72" s="74"/>
      <c r="TN72" s="60"/>
      <c r="TO72" s="34"/>
      <c r="TP72" s="47"/>
      <c r="TQ72" s="74"/>
      <c r="TS72" s="60"/>
      <c r="TT72" s="34"/>
      <c r="TU72" s="47"/>
      <c r="TV72" s="74"/>
      <c r="TX72" s="60"/>
      <c r="TY72" s="34"/>
      <c r="TZ72" s="47"/>
      <c r="UA72" s="74"/>
      <c r="UC72" s="60"/>
      <c r="UD72" s="34"/>
      <c r="UE72" s="47"/>
      <c r="UF72" s="74"/>
      <c r="UH72" s="60"/>
      <c r="UI72" s="34"/>
      <c r="UJ72" s="47"/>
      <c r="UK72" s="74"/>
      <c r="UM72" s="60"/>
      <c r="UN72" s="34"/>
      <c r="UO72" s="47"/>
      <c r="UP72" s="74"/>
      <c r="UR72" s="60"/>
      <c r="US72" s="34"/>
      <c r="UT72" s="47"/>
      <c r="UU72" s="74"/>
      <c r="UW72" s="60"/>
      <c r="UX72" s="34"/>
      <c r="UY72" s="47"/>
      <c r="UZ72" s="74"/>
      <c r="VB72" s="60"/>
      <c r="VC72" s="34"/>
      <c r="VD72" s="47"/>
      <c r="VE72" s="74"/>
      <c r="VG72" s="60"/>
      <c r="VH72" s="34"/>
      <c r="VI72" s="47"/>
      <c r="VJ72" s="74"/>
      <c r="VL72" s="60"/>
      <c r="VM72" s="34"/>
      <c r="VN72" s="47"/>
      <c r="VO72" s="74"/>
      <c r="VQ72" s="60"/>
      <c r="VR72" s="34"/>
      <c r="VS72" s="47"/>
      <c r="VT72" s="74"/>
      <c r="VV72" s="60"/>
      <c r="VW72" s="34"/>
      <c r="VX72" s="47"/>
      <c r="VY72" s="74"/>
      <c r="WA72" s="60"/>
      <c r="WB72" s="34"/>
      <c r="WC72" s="47"/>
      <c r="WD72" s="74"/>
      <c r="WF72" s="60"/>
      <c r="WG72" s="34"/>
      <c r="WH72" s="47"/>
      <c r="WI72" s="74"/>
      <c r="WK72" s="60"/>
      <c r="WL72" s="34"/>
      <c r="WM72" s="47"/>
      <c r="WN72" s="74"/>
      <c r="WP72" s="60"/>
      <c r="WQ72" s="34"/>
      <c r="WR72" s="47"/>
      <c r="WS72" s="74"/>
      <c r="WU72" s="60"/>
      <c r="WV72" s="34"/>
      <c r="WW72" s="47"/>
      <c r="WX72" s="74"/>
      <c r="WZ72" s="60"/>
      <c r="XA72" s="34"/>
      <c r="XB72" s="47"/>
      <c r="XC72" s="74"/>
      <c r="XE72" s="60"/>
      <c r="XF72" s="34"/>
      <c r="XG72" s="47"/>
      <c r="XH72" s="74"/>
      <c r="XJ72" s="60"/>
      <c r="XK72" s="34"/>
      <c r="XL72" s="47"/>
      <c r="XM72" s="74"/>
      <c r="XO72" s="60"/>
      <c r="XP72" s="34"/>
      <c r="XQ72" s="47"/>
      <c r="XR72" s="74"/>
      <c r="XT72" s="60"/>
      <c r="XU72" s="34"/>
      <c r="XV72" s="47"/>
      <c r="XW72" s="74"/>
      <c r="XY72" s="60"/>
      <c r="XZ72" s="34"/>
      <c r="YA72" s="47"/>
      <c r="YB72" s="74"/>
      <c r="YD72" s="60"/>
      <c r="YE72" s="34"/>
      <c r="YF72" s="47"/>
      <c r="YG72" s="74"/>
      <c r="YI72" s="60"/>
      <c r="YJ72" s="34"/>
      <c r="YK72" s="47"/>
      <c r="YL72" s="74"/>
      <c r="YN72" s="60"/>
      <c r="YO72" s="34"/>
      <c r="YP72" s="47"/>
      <c r="YQ72" s="74"/>
      <c r="YS72" s="60"/>
      <c r="YT72" s="34"/>
      <c r="YU72" s="47"/>
      <c r="YV72" s="74"/>
      <c r="YX72" s="60"/>
      <c r="YY72" s="34"/>
      <c r="YZ72" s="47"/>
      <c r="ZA72" s="74"/>
      <c r="ZC72" s="60"/>
      <c r="ZD72" s="34"/>
      <c r="ZE72" s="47"/>
      <c r="ZF72" s="74"/>
      <c r="ZH72" s="60"/>
      <c r="ZI72" s="34"/>
      <c r="ZJ72" s="47"/>
      <c r="ZK72" s="74"/>
      <c r="ZM72" s="60"/>
      <c r="ZN72" s="34"/>
      <c r="ZO72" s="47"/>
      <c r="ZP72" s="74"/>
      <c r="ZR72" s="60"/>
      <c r="ZS72" s="34"/>
      <c r="ZT72" s="47"/>
      <c r="ZU72" s="74"/>
      <c r="ZW72" s="60"/>
      <c r="ZX72" s="34"/>
      <c r="ZY72" s="47"/>
      <c r="ZZ72" s="74"/>
      <c r="AAB72" s="60"/>
      <c r="AAC72" s="34"/>
      <c r="AAD72" s="47"/>
      <c r="AAE72" s="74"/>
      <c r="AAG72" s="60"/>
      <c r="AAH72" s="34"/>
      <c r="AAI72" s="47"/>
      <c r="AAJ72" s="74"/>
      <c r="AAL72" s="60"/>
      <c r="AAM72" s="34"/>
      <c r="AAN72" s="47"/>
      <c r="AAO72" s="74"/>
      <c r="AAQ72" s="60"/>
      <c r="AAR72" s="34"/>
      <c r="AAS72" s="47"/>
      <c r="AAT72" s="74"/>
      <c r="AAV72" s="60"/>
      <c r="AAW72" s="34"/>
      <c r="AAX72" s="47"/>
      <c r="AAY72" s="74"/>
      <c r="ABA72" s="60"/>
      <c r="ABB72" s="34"/>
      <c r="ABC72" s="47"/>
      <c r="ABD72" s="74"/>
      <c r="ABF72" s="60"/>
      <c r="ABG72" s="34"/>
      <c r="ABH72" s="47"/>
      <c r="ABI72" s="74"/>
      <c r="ABK72" s="60"/>
      <c r="ABL72" s="34"/>
      <c r="ABM72" s="47"/>
      <c r="ABN72" s="74"/>
      <c r="ABP72" s="60"/>
      <c r="ABQ72" s="34"/>
      <c r="ABR72" s="47"/>
      <c r="ABS72" s="74"/>
      <c r="ABU72" s="60"/>
      <c r="ABV72" s="34"/>
      <c r="ABW72" s="47"/>
      <c r="ABX72" s="74"/>
      <c r="ABZ72" s="60"/>
      <c r="ACA72" s="34"/>
      <c r="ACB72" s="47"/>
      <c r="ACC72" s="74"/>
      <c r="ACE72" s="60"/>
      <c r="ACF72" s="34"/>
      <c r="ACG72" s="47"/>
      <c r="ACH72" s="74"/>
      <c r="ACJ72" s="60"/>
      <c r="ACK72" s="34"/>
      <c r="ACL72" s="47"/>
      <c r="ACM72" s="74"/>
      <c r="ACO72" s="60"/>
      <c r="ACP72" s="34"/>
      <c r="ACQ72" s="47"/>
      <c r="ACR72" s="74"/>
      <c r="ACT72" s="60"/>
      <c r="ACU72" s="34"/>
      <c r="ACV72" s="47"/>
      <c r="ACW72" s="74"/>
      <c r="ACY72" s="60"/>
      <c r="ACZ72" s="34"/>
      <c r="ADA72" s="47"/>
      <c r="ADB72" s="74"/>
      <c r="ADD72" s="60"/>
      <c r="ADE72" s="34"/>
      <c r="ADF72" s="47"/>
      <c r="ADG72" s="74"/>
      <c r="ADI72" s="60"/>
      <c r="ADJ72" s="34"/>
      <c r="ADK72" s="47"/>
      <c r="ADL72" s="74"/>
      <c r="ADN72" s="60"/>
      <c r="ADO72" s="34"/>
      <c r="ADP72" s="47"/>
      <c r="ADQ72" s="74"/>
      <c r="ADS72" s="60"/>
      <c r="ADT72" s="34"/>
      <c r="ADU72" s="47"/>
      <c r="ADV72" s="74"/>
      <c r="ADX72" s="60"/>
      <c r="ADY72" s="34"/>
      <c r="ADZ72" s="47"/>
      <c r="AEA72" s="74"/>
      <c r="AEC72" s="60"/>
      <c r="AED72" s="34"/>
      <c r="AEE72" s="47"/>
      <c r="AEF72" s="74"/>
      <c r="AEH72" s="60"/>
      <c r="AEI72" s="34"/>
      <c r="AEJ72" s="47"/>
      <c r="AEK72" s="74"/>
      <c r="AEM72" s="60"/>
      <c r="AEN72" s="34"/>
      <c r="AEO72" s="47"/>
      <c r="AEP72" s="74"/>
      <c r="AER72" s="60"/>
      <c r="AES72" s="34"/>
      <c r="AET72" s="47"/>
      <c r="AEU72" s="74"/>
      <c r="AEW72" s="60"/>
      <c r="AEX72" s="34"/>
      <c r="AEY72" s="47"/>
      <c r="AEZ72" s="74"/>
      <c r="AFB72" s="60"/>
      <c r="AFC72" s="34"/>
      <c r="AFD72" s="47"/>
      <c r="AFE72" s="74"/>
      <c r="AFG72" s="60"/>
      <c r="AFH72" s="34"/>
      <c r="AFI72" s="47"/>
      <c r="AFJ72" s="74"/>
      <c r="AFL72" s="60"/>
      <c r="AFM72" s="34"/>
      <c r="AFN72" s="47"/>
      <c r="AFO72" s="74"/>
      <c r="AFQ72" s="60"/>
      <c r="AFR72" s="34"/>
      <c r="AFS72" s="47"/>
      <c r="AFT72" s="74"/>
      <c r="AFV72" s="60"/>
      <c r="AFW72" s="34"/>
      <c r="AFX72" s="47"/>
      <c r="AFY72" s="74"/>
      <c r="AGA72" s="60"/>
      <c r="AGB72" s="34"/>
      <c r="AGC72" s="47"/>
      <c r="AGD72" s="74"/>
      <c r="AGF72" s="60"/>
      <c r="AGG72" s="34"/>
      <c r="AGH72" s="47"/>
      <c r="AGI72" s="74"/>
      <c r="AGK72" s="60"/>
      <c r="AGL72" s="34"/>
      <c r="AGM72" s="47"/>
      <c r="AGN72" s="74"/>
      <c r="AGP72" s="60"/>
      <c r="AGQ72" s="34"/>
      <c r="AGR72" s="47"/>
      <c r="AGS72" s="74"/>
      <c r="AGU72" s="60"/>
      <c r="AGV72" s="34"/>
      <c r="AGW72" s="47"/>
      <c r="AGX72" s="74"/>
      <c r="AGZ72" s="60"/>
      <c r="AHA72" s="34"/>
      <c r="AHB72" s="47"/>
      <c r="AHC72" s="74"/>
      <c r="AHE72" s="60"/>
      <c r="AHF72" s="34"/>
      <c r="AHG72" s="47"/>
      <c r="AHH72" s="74"/>
      <c r="AHJ72" s="60"/>
      <c r="AHK72" s="34"/>
      <c r="AHL72" s="47"/>
      <c r="AHM72" s="74"/>
      <c r="AHO72" s="60"/>
      <c r="AHP72" s="34"/>
      <c r="AHQ72" s="47"/>
      <c r="AHR72" s="74"/>
      <c r="AHT72" s="60"/>
      <c r="AHU72" s="34"/>
      <c r="AHV72" s="47"/>
      <c r="AHW72" s="74"/>
      <c r="AHY72" s="60"/>
      <c r="AHZ72" s="34"/>
      <c r="AIA72" s="47"/>
      <c r="AIB72" s="74"/>
      <c r="AID72" s="60"/>
      <c r="AIE72" s="34"/>
      <c r="AIF72" s="47"/>
      <c r="AIG72" s="74"/>
      <c r="AII72" s="60"/>
      <c r="AIJ72" s="34"/>
      <c r="AIK72" s="47"/>
      <c r="AIL72" s="74"/>
      <c r="AIN72" s="60"/>
      <c r="AIO72" s="34"/>
      <c r="AIP72" s="47"/>
      <c r="AIQ72" s="74"/>
      <c r="AIS72" s="60"/>
      <c r="AIT72" s="34"/>
      <c r="AIU72" s="47"/>
      <c r="AIV72" s="74"/>
      <c r="AIX72" s="60"/>
      <c r="AIY72" s="34"/>
      <c r="AIZ72" s="47"/>
      <c r="AJA72" s="74"/>
      <c r="AJC72" s="60"/>
      <c r="AJD72" s="34"/>
      <c r="AJE72" s="47"/>
      <c r="AJF72" s="74"/>
      <c r="AJH72" s="60"/>
      <c r="AJI72" s="34"/>
      <c r="AJJ72" s="47"/>
      <c r="AJK72" s="74"/>
      <c r="AJM72" s="60"/>
      <c r="AJN72" s="34"/>
      <c r="AJO72" s="47"/>
      <c r="AJP72" s="74"/>
      <c r="AJR72" s="60"/>
      <c r="AJS72" s="34"/>
      <c r="AJT72" s="47"/>
      <c r="AJU72" s="74"/>
      <c r="AJW72" s="60"/>
      <c r="AJX72" s="34"/>
      <c r="AJY72" s="47"/>
      <c r="AJZ72" s="74"/>
      <c r="AKB72" s="60"/>
      <c r="AKC72" s="34"/>
      <c r="AKD72" s="47"/>
      <c r="AKE72" s="74"/>
      <c r="AKG72" s="60"/>
      <c r="AKH72" s="34"/>
      <c r="AKI72" s="47"/>
      <c r="AKJ72" s="74"/>
      <c r="AKL72" s="60"/>
      <c r="AKM72" s="34"/>
      <c r="AKN72" s="47"/>
      <c r="AKO72" s="74"/>
      <c r="AKQ72" s="60"/>
      <c r="AKR72" s="34"/>
      <c r="AKS72" s="47"/>
      <c r="AKT72" s="74"/>
      <c r="AKV72" s="60"/>
      <c r="AKW72" s="34"/>
      <c r="AKX72" s="47"/>
      <c r="AKY72" s="74"/>
      <c r="ALA72" s="60"/>
      <c r="ALB72" s="34"/>
      <c r="ALC72" s="47"/>
      <c r="ALD72" s="74"/>
      <c r="ALF72" s="60"/>
      <c r="ALG72" s="34"/>
      <c r="ALH72" s="47"/>
      <c r="ALI72" s="74"/>
      <c r="ALK72" s="60"/>
      <c r="ALL72" s="34"/>
      <c r="ALM72" s="47"/>
      <c r="ALN72" s="74"/>
      <c r="ALP72" s="60"/>
      <c r="ALQ72" s="34"/>
      <c r="ALR72" s="47"/>
      <c r="ALS72" s="74"/>
      <c r="ALU72" s="60"/>
      <c r="ALV72" s="34"/>
      <c r="ALW72" s="47"/>
      <c r="ALX72" s="74"/>
      <c r="ALZ72" s="60"/>
      <c r="AMA72" s="34"/>
      <c r="AMB72" s="47"/>
      <c r="AMC72" s="74"/>
      <c r="AME72" s="60"/>
      <c r="AMF72" s="34"/>
      <c r="AMG72" s="47"/>
      <c r="AMH72" s="74"/>
      <c r="AMJ72" s="60"/>
      <c r="AMK72" s="34"/>
      <c r="AML72" s="47"/>
      <c r="AMM72" s="74"/>
      <c r="AMO72" s="60"/>
      <c r="AMP72" s="34"/>
      <c r="AMQ72" s="47"/>
      <c r="AMR72" s="74"/>
      <c r="AMT72" s="60"/>
      <c r="AMU72" s="34"/>
      <c r="AMV72" s="47"/>
      <c r="AMW72" s="74"/>
      <c r="AMY72" s="60"/>
      <c r="AMZ72" s="34"/>
      <c r="ANA72" s="47"/>
      <c r="ANB72" s="74"/>
      <c r="AND72" s="60"/>
      <c r="ANE72" s="34"/>
      <c r="ANF72" s="47"/>
      <c r="ANG72" s="74"/>
      <c r="ANI72" s="60"/>
      <c r="ANJ72" s="34"/>
      <c r="ANK72" s="47"/>
      <c r="ANL72" s="74"/>
      <c r="ANN72" s="60"/>
      <c r="ANO72" s="34"/>
      <c r="ANP72" s="47"/>
      <c r="ANQ72" s="74"/>
      <c r="ANS72" s="60"/>
      <c r="ANT72" s="34"/>
      <c r="ANU72" s="47"/>
      <c r="ANV72" s="74"/>
      <c r="ANX72" s="60"/>
      <c r="ANY72" s="34"/>
      <c r="ANZ72" s="47"/>
      <c r="AOA72" s="74"/>
      <c r="AOC72" s="60"/>
      <c r="AOD72" s="34"/>
      <c r="AOE72" s="47"/>
      <c r="AOF72" s="74"/>
      <c r="AOH72" s="60"/>
      <c r="AOI72" s="34"/>
      <c r="AOJ72" s="47"/>
      <c r="AOK72" s="74"/>
      <c r="AOM72" s="60"/>
      <c r="AON72" s="34"/>
      <c r="AOO72" s="47"/>
      <c r="AOP72" s="74"/>
      <c r="AOR72" s="60"/>
      <c r="AOS72" s="34"/>
      <c r="AOT72" s="47"/>
      <c r="AOU72" s="74"/>
      <c r="AOW72" s="60"/>
      <c r="AOX72" s="34"/>
      <c r="AOY72" s="47"/>
      <c r="AOZ72" s="74"/>
      <c r="APB72" s="60"/>
      <c r="APC72" s="34"/>
      <c r="APD72" s="47"/>
      <c r="APE72" s="74"/>
      <c r="APG72" s="60"/>
      <c r="APH72" s="34"/>
      <c r="API72" s="47"/>
      <c r="APJ72" s="74"/>
      <c r="APL72" s="60"/>
      <c r="APM72" s="34"/>
      <c r="APN72" s="47"/>
      <c r="APO72" s="74"/>
      <c r="APQ72" s="60"/>
      <c r="APR72" s="34"/>
      <c r="APS72" s="47"/>
      <c r="APT72" s="74"/>
      <c r="APV72" s="60"/>
      <c r="APW72" s="34"/>
      <c r="APX72" s="47"/>
      <c r="APY72" s="74"/>
      <c r="AQA72" s="60"/>
      <c r="AQB72" s="34"/>
      <c r="AQC72" s="47"/>
      <c r="AQD72" s="74"/>
      <c r="AQF72" s="60"/>
      <c r="AQG72" s="34"/>
      <c r="AQH72" s="47"/>
      <c r="AQI72" s="74"/>
      <c r="AQK72" s="60"/>
      <c r="AQL72" s="34"/>
      <c r="AQM72" s="47"/>
      <c r="AQN72" s="74"/>
      <c r="AQP72" s="60"/>
      <c r="AQQ72" s="34"/>
      <c r="AQR72" s="47"/>
      <c r="AQS72" s="74"/>
      <c r="AQU72" s="60"/>
      <c r="AQV72" s="34"/>
      <c r="AQW72" s="47"/>
      <c r="AQX72" s="74"/>
      <c r="AQZ72" s="60"/>
      <c r="ARA72" s="34"/>
      <c r="ARB72" s="47"/>
      <c r="ARC72" s="74"/>
      <c r="ARE72" s="60"/>
      <c r="ARF72" s="34"/>
      <c r="ARG72" s="47"/>
      <c r="ARH72" s="74"/>
      <c r="ARJ72" s="60"/>
      <c r="ARK72" s="34"/>
      <c r="ARL72" s="47"/>
      <c r="ARM72" s="74"/>
      <c r="ARO72" s="60"/>
      <c r="ARP72" s="34"/>
      <c r="ARQ72" s="47"/>
      <c r="ARR72" s="74"/>
      <c r="ART72" s="60"/>
      <c r="ARU72" s="34"/>
      <c r="ARV72" s="47"/>
      <c r="ARW72" s="74"/>
      <c r="ARY72" s="60"/>
      <c r="ARZ72" s="34"/>
      <c r="ASA72" s="47"/>
      <c r="ASB72" s="74"/>
      <c r="ASD72" s="60"/>
      <c r="ASE72" s="34"/>
      <c r="ASF72" s="47"/>
      <c r="ASG72" s="74"/>
      <c r="ASI72" s="60"/>
      <c r="ASJ72" s="34"/>
      <c r="ASK72" s="47"/>
      <c r="ASL72" s="74"/>
      <c r="ASN72" s="60"/>
      <c r="ASO72" s="34"/>
      <c r="ASP72" s="47"/>
      <c r="ASQ72" s="74"/>
      <c r="ASS72" s="60"/>
      <c r="AST72" s="34"/>
      <c r="ASU72" s="47"/>
      <c r="ASV72" s="74"/>
      <c r="ASX72" s="60"/>
      <c r="ASY72" s="34"/>
      <c r="ASZ72" s="47"/>
      <c r="ATA72" s="74"/>
      <c r="ATC72" s="60"/>
      <c r="ATD72" s="34"/>
      <c r="ATE72" s="47"/>
      <c r="ATF72" s="74"/>
      <c r="ATH72" s="60"/>
      <c r="ATI72" s="34"/>
      <c r="ATJ72" s="47"/>
      <c r="ATK72" s="74"/>
      <c r="ATM72" s="60"/>
      <c r="ATN72" s="34"/>
      <c r="ATO72" s="47"/>
      <c r="ATP72" s="74"/>
      <c r="ATR72" s="60"/>
      <c r="ATS72" s="34"/>
      <c r="ATT72" s="47"/>
      <c r="ATU72" s="74"/>
      <c r="ATW72" s="60"/>
      <c r="ATX72" s="34"/>
      <c r="ATY72" s="47"/>
      <c r="ATZ72" s="74"/>
      <c r="AUB72" s="60"/>
      <c r="AUC72" s="34"/>
      <c r="AUD72" s="47"/>
      <c r="AUE72" s="74"/>
      <c r="AUG72" s="60"/>
      <c r="AUH72" s="34"/>
      <c r="AUI72" s="47"/>
      <c r="AUJ72" s="74"/>
      <c r="AUL72" s="60"/>
      <c r="AUM72" s="34"/>
      <c r="AUN72" s="47"/>
      <c r="AUO72" s="74"/>
      <c r="AUQ72" s="60"/>
      <c r="AUR72" s="34"/>
      <c r="AUS72" s="47"/>
      <c r="AUT72" s="74"/>
      <c r="AUV72" s="60"/>
      <c r="AUW72" s="34"/>
      <c r="AUX72" s="47"/>
      <c r="AUY72" s="74"/>
      <c r="AVA72" s="60"/>
      <c r="AVB72" s="34"/>
      <c r="AVC72" s="47"/>
      <c r="AVD72" s="74"/>
      <c r="AVF72" s="60"/>
      <c r="AVG72" s="34"/>
      <c r="AVH72" s="47"/>
      <c r="AVI72" s="74"/>
      <c r="AVK72" s="60"/>
      <c r="AVL72" s="34"/>
      <c r="AVM72" s="47"/>
      <c r="AVN72" s="74"/>
      <c r="AVP72" s="60"/>
      <c r="AVQ72" s="34"/>
      <c r="AVR72" s="47"/>
      <c r="AVS72" s="74"/>
      <c r="AVU72" s="60"/>
      <c r="AVV72" s="34"/>
      <c r="AVW72" s="47"/>
      <c r="AVX72" s="74"/>
      <c r="AVZ72" s="60"/>
      <c r="AWA72" s="34"/>
      <c r="AWB72" s="47"/>
      <c r="AWC72" s="74"/>
      <c r="AWE72" s="60"/>
      <c r="AWF72" s="34"/>
      <c r="AWG72" s="47"/>
      <c r="AWH72" s="74"/>
      <c r="AWJ72" s="60"/>
      <c r="AWK72" s="34"/>
      <c r="AWL72" s="47"/>
      <c r="AWM72" s="74"/>
      <c r="AWO72" s="60"/>
      <c r="AWP72" s="34"/>
      <c r="AWQ72" s="47"/>
      <c r="AWR72" s="74"/>
      <c r="AWT72" s="60"/>
      <c r="AWU72" s="34"/>
      <c r="AWV72" s="47"/>
      <c r="AWW72" s="74"/>
      <c r="AWY72" s="60"/>
      <c r="AWZ72" s="34"/>
      <c r="AXA72" s="47"/>
      <c r="AXB72" s="74"/>
      <c r="AXD72" s="60"/>
      <c r="AXE72" s="34"/>
      <c r="AXF72" s="47"/>
      <c r="AXG72" s="74"/>
      <c r="AXI72" s="60"/>
      <c r="AXJ72" s="34"/>
      <c r="AXK72" s="47"/>
      <c r="AXL72" s="74"/>
      <c r="AXN72" s="60"/>
      <c r="AXO72" s="34"/>
      <c r="AXP72" s="47"/>
      <c r="AXQ72" s="74"/>
      <c r="AXS72" s="60"/>
      <c r="AXT72" s="34"/>
      <c r="AXU72" s="47"/>
      <c r="AXV72" s="74"/>
      <c r="AXX72" s="60"/>
      <c r="AXY72" s="34"/>
      <c r="AXZ72" s="47"/>
      <c r="AYA72" s="74"/>
      <c r="AYC72" s="60"/>
      <c r="AYD72" s="34"/>
      <c r="AYE72" s="47"/>
      <c r="AYF72" s="74"/>
      <c r="AYH72" s="60"/>
      <c r="AYI72" s="34"/>
      <c r="AYJ72" s="47"/>
      <c r="AYK72" s="74"/>
      <c r="AYM72" s="60"/>
      <c r="AYN72" s="34"/>
      <c r="AYO72" s="47"/>
      <c r="AYP72" s="74"/>
      <c r="AYR72" s="60"/>
      <c r="AYS72" s="34"/>
      <c r="AYT72" s="47"/>
      <c r="AYU72" s="74"/>
      <c r="AYW72" s="60"/>
      <c r="AYX72" s="34"/>
      <c r="AYY72" s="47"/>
      <c r="AYZ72" s="74"/>
      <c r="AZB72" s="60"/>
      <c r="AZC72" s="34"/>
      <c r="AZD72" s="47"/>
      <c r="AZE72" s="74"/>
      <c r="AZG72" s="60"/>
      <c r="AZH72" s="34"/>
      <c r="AZI72" s="47"/>
      <c r="AZJ72" s="74"/>
      <c r="AZL72" s="60"/>
      <c r="AZM72" s="34"/>
      <c r="AZN72" s="47"/>
      <c r="AZO72" s="74"/>
      <c r="AZQ72" s="60"/>
      <c r="AZR72" s="34"/>
      <c r="AZS72" s="47"/>
      <c r="AZT72" s="74"/>
      <c r="AZV72" s="60"/>
      <c r="AZW72" s="34"/>
      <c r="AZX72" s="47"/>
      <c r="AZY72" s="74"/>
      <c r="BAA72" s="60"/>
      <c r="BAB72" s="34"/>
      <c r="BAC72" s="47"/>
      <c r="BAD72" s="74"/>
      <c r="BAF72" s="60"/>
      <c r="BAG72" s="34"/>
      <c r="BAH72" s="47"/>
      <c r="BAI72" s="74"/>
      <c r="BAK72" s="60"/>
      <c r="BAL72" s="34"/>
      <c r="BAM72" s="47"/>
      <c r="BAN72" s="74"/>
      <c r="BAP72" s="60"/>
      <c r="BAQ72" s="34"/>
      <c r="BAR72" s="47"/>
      <c r="BAS72" s="74"/>
      <c r="BAU72" s="60"/>
      <c r="BAV72" s="34"/>
      <c r="BAW72" s="47"/>
      <c r="BAX72" s="74"/>
      <c r="BAZ72" s="60"/>
      <c r="BBA72" s="34"/>
      <c r="BBB72" s="47"/>
      <c r="BBC72" s="74"/>
      <c r="BBE72" s="60"/>
      <c r="BBF72" s="34"/>
      <c r="BBG72" s="47"/>
      <c r="BBH72" s="74"/>
      <c r="BBJ72" s="60"/>
      <c r="BBK72" s="34"/>
      <c r="BBL72" s="47"/>
      <c r="BBM72" s="74"/>
      <c r="BBO72" s="60"/>
      <c r="BBP72" s="34"/>
      <c r="BBQ72" s="47"/>
      <c r="BBR72" s="74"/>
      <c r="BBT72" s="60"/>
      <c r="BBU72" s="34"/>
      <c r="BBV72" s="47"/>
      <c r="BBW72" s="74"/>
      <c r="BBY72" s="60"/>
      <c r="BBZ72" s="34"/>
      <c r="BCA72" s="47"/>
      <c r="BCB72" s="74"/>
      <c r="BCD72" s="60"/>
      <c r="BCE72" s="34"/>
      <c r="BCF72" s="47"/>
      <c r="BCG72" s="74"/>
      <c r="BCI72" s="60"/>
      <c r="BCJ72" s="34"/>
      <c r="BCK72" s="47"/>
      <c r="BCL72" s="74"/>
      <c r="BCN72" s="60"/>
      <c r="BCO72" s="34"/>
      <c r="BCP72" s="47"/>
      <c r="BCQ72" s="74"/>
      <c r="BCS72" s="60"/>
      <c r="BCT72" s="34"/>
      <c r="BCU72" s="47"/>
      <c r="BCV72" s="74"/>
      <c r="BCX72" s="60"/>
      <c r="BCY72" s="34"/>
      <c r="BCZ72" s="47"/>
      <c r="BDA72" s="74"/>
      <c r="BDC72" s="60"/>
      <c r="BDD72" s="34"/>
      <c r="BDE72" s="47"/>
      <c r="BDF72" s="74"/>
      <c r="BDH72" s="60"/>
      <c r="BDI72" s="34"/>
      <c r="BDJ72" s="47"/>
      <c r="BDK72" s="74"/>
      <c r="BDM72" s="60"/>
      <c r="BDN72" s="34"/>
      <c r="BDO72" s="47"/>
      <c r="BDP72" s="74"/>
      <c r="BDR72" s="60"/>
      <c r="BDS72" s="34"/>
      <c r="BDT72" s="47"/>
      <c r="BDU72" s="74"/>
      <c r="BDW72" s="60"/>
      <c r="BDX72" s="34"/>
      <c r="BDY72" s="47"/>
      <c r="BDZ72" s="74"/>
      <c r="BEB72" s="60"/>
      <c r="BEC72" s="34"/>
      <c r="BED72" s="47"/>
      <c r="BEE72" s="74"/>
      <c r="BEG72" s="60"/>
      <c r="BEH72" s="34"/>
      <c r="BEI72" s="47"/>
      <c r="BEJ72" s="74"/>
      <c r="BEL72" s="60"/>
      <c r="BEM72" s="34"/>
      <c r="BEN72" s="47"/>
      <c r="BEO72" s="74"/>
      <c r="BEQ72" s="60"/>
      <c r="BER72" s="34"/>
      <c r="BES72" s="47"/>
      <c r="BET72" s="74"/>
      <c r="BEV72" s="60"/>
      <c r="BEW72" s="34"/>
      <c r="BEX72" s="47"/>
      <c r="BEY72" s="74"/>
      <c r="BFA72" s="60"/>
      <c r="BFB72" s="34"/>
      <c r="BFC72" s="47"/>
      <c r="BFD72" s="74"/>
      <c r="BFF72" s="60"/>
      <c r="BFG72" s="34"/>
      <c r="BFH72" s="47"/>
      <c r="BFI72" s="74"/>
      <c r="BFK72" s="60"/>
      <c r="BFL72" s="34"/>
      <c r="BFM72" s="47"/>
      <c r="BFN72" s="74"/>
      <c r="BFP72" s="60"/>
      <c r="BFQ72" s="34"/>
      <c r="BFR72" s="47"/>
      <c r="BFS72" s="74"/>
      <c r="BFU72" s="60"/>
      <c r="BFV72" s="34"/>
      <c r="BFW72" s="47"/>
      <c r="BFX72" s="74"/>
      <c r="BFZ72" s="60"/>
      <c r="BGA72" s="34"/>
      <c r="BGB72" s="47"/>
      <c r="BGC72" s="74"/>
      <c r="BGE72" s="60"/>
      <c r="BGF72" s="34"/>
      <c r="BGG72" s="47"/>
      <c r="BGH72" s="74"/>
      <c r="BGJ72" s="60"/>
      <c r="BGK72" s="34"/>
      <c r="BGL72" s="47"/>
      <c r="BGM72" s="74"/>
      <c r="BGO72" s="60"/>
      <c r="BGP72" s="34"/>
      <c r="BGQ72" s="47"/>
      <c r="BGR72" s="74"/>
      <c r="BGT72" s="60"/>
      <c r="BGU72" s="34"/>
      <c r="BGV72" s="47"/>
      <c r="BGW72" s="74"/>
      <c r="BGY72" s="60"/>
      <c r="BGZ72" s="34"/>
      <c r="BHA72" s="47"/>
      <c r="BHB72" s="74"/>
      <c r="BHD72" s="60"/>
      <c r="BHE72" s="34"/>
      <c r="BHF72" s="47"/>
      <c r="BHG72" s="74"/>
      <c r="BHI72" s="60"/>
      <c r="BHJ72" s="34"/>
      <c r="BHK72" s="47"/>
      <c r="BHL72" s="74"/>
      <c r="BHN72" s="60"/>
      <c r="BHO72" s="34"/>
      <c r="BHP72" s="47"/>
      <c r="BHQ72" s="74"/>
      <c r="BHS72" s="60"/>
      <c r="BHT72" s="34"/>
      <c r="BHU72" s="47"/>
      <c r="BHV72" s="74"/>
      <c r="BHX72" s="60"/>
      <c r="BHY72" s="34"/>
      <c r="BHZ72" s="47"/>
      <c r="BIA72" s="74"/>
      <c r="BIC72" s="60"/>
      <c r="BID72" s="34"/>
      <c r="BIE72" s="47"/>
      <c r="BIF72" s="74"/>
      <c r="BIH72" s="60"/>
      <c r="BII72" s="34"/>
      <c r="BIJ72" s="47"/>
      <c r="BIK72" s="74"/>
      <c r="BIM72" s="60"/>
      <c r="BIN72" s="34"/>
      <c r="BIO72" s="47"/>
      <c r="BIP72" s="74"/>
      <c r="BIR72" s="60"/>
      <c r="BIS72" s="34"/>
      <c r="BIT72" s="47"/>
      <c r="BIU72" s="74"/>
      <c r="BIW72" s="60"/>
      <c r="BIX72" s="34"/>
      <c r="BIY72" s="47"/>
      <c r="BIZ72" s="74"/>
      <c r="BJB72" s="60"/>
      <c r="BJC72" s="34"/>
      <c r="BJD72" s="47"/>
      <c r="BJE72" s="74"/>
      <c r="BJG72" s="60"/>
      <c r="BJH72" s="34"/>
      <c r="BJI72" s="47"/>
      <c r="BJJ72" s="74"/>
      <c r="BJL72" s="60"/>
      <c r="BJM72" s="34"/>
      <c r="BJN72" s="47"/>
      <c r="BJO72" s="74"/>
      <c r="BJQ72" s="60"/>
      <c r="BJR72" s="34"/>
      <c r="BJS72" s="47"/>
      <c r="BJT72" s="74"/>
      <c r="BJV72" s="60"/>
      <c r="BJW72" s="34"/>
      <c r="BJX72" s="47"/>
      <c r="BJY72" s="74"/>
      <c r="BKA72" s="60"/>
      <c r="BKB72" s="34"/>
      <c r="BKC72" s="47"/>
      <c r="BKD72" s="74"/>
      <c r="BKF72" s="60"/>
      <c r="BKG72" s="34"/>
      <c r="BKH72" s="47"/>
      <c r="BKI72" s="74"/>
      <c r="BKK72" s="60"/>
      <c r="BKL72" s="34"/>
      <c r="BKM72" s="47"/>
      <c r="BKN72" s="74"/>
      <c r="BKP72" s="60"/>
      <c r="BKQ72" s="34"/>
      <c r="BKR72" s="47"/>
      <c r="BKS72" s="74"/>
      <c r="BKU72" s="60"/>
      <c r="BKV72" s="34"/>
      <c r="BKW72" s="47"/>
      <c r="BKX72" s="74"/>
      <c r="BKZ72" s="60"/>
      <c r="BLA72" s="34"/>
      <c r="BLB72" s="47"/>
      <c r="BLC72" s="74"/>
      <c r="BLE72" s="60"/>
      <c r="BLF72" s="34"/>
      <c r="BLG72" s="47"/>
      <c r="BLH72" s="74"/>
      <c r="BLJ72" s="60"/>
      <c r="BLK72" s="34"/>
      <c r="BLL72" s="47"/>
      <c r="BLM72" s="74"/>
      <c r="BLO72" s="60"/>
      <c r="BLP72" s="34"/>
      <c r="BLQ72" s="47"/>
      <c r="BLR72" s="74"/>
      <c r="BLT72" s="60"/>
      <c r="BLU72" s="34"/>
      <c r="BLV72" s="47"/>
      <c r="BLW72" s="74"/>
      <c r="BLY72" s="60"/>
      <c r="BLZ72" s="34"/>
      <c r="BMA72" s="47"/>
      <c r="BMB72" s="74"/>
      <c r="BMD72" s="60"/>
      <c r="BME72" s="34"/>
      <c r="BMF72" s="47"/>
      <c r="BMG72" s="74"/>
      <c r="BMI72" s="60"/>
      <c r="BMJ72" s="34"/>
      <c r="BMK72" s="47"/>
      <c r="BML72" s="74"/>
      <c r="BMN72" s="60"/>
      <c r="BMO72" s="34"/>
      <c r="BMP72" s="47"/>
      <c r="BMQ72" s="74"/>
      <c r="BMS72" s="60"/>
      <c r="BMT72" s="34"/>
      <c r="BMU72" s="47"/>
      <c r="BMV72" s="74"/>
      <c r="BMX72" s="60"/>
      <c r="BMY72" s="34"/>
      <c r="BMZ72" s="47"/>
      <c r="BNA72" s="74"/>
      <c r="BNC72" s="60"/>
      <c r="BND72" s="34"/>
      <c r="BNE72" s="47"/>
      <c r="BNF72" s="74"/>
      <c r="BNH72" s="60"/>
      <c r="BNI72" s="34"/>
      <c r="BNJ72" s="47"/>
      <c r="BNK72" s="74"/>
      <c r="BNM72" s="60"/>
      <c r="BNN72" s="34"/>
      <c r="BNO72" s="47"/>
      <c r="BNP72" s="74"/>
      <c r="BNR72" s="60"/>
      <c r="BNS72" s="34"/>
      <c r="BNT72" s="47"/>
      <c r="BNU72" s="74"/>
      <c r="BNW72" s="60"/>
      <c r="BNX72" s="34"/>
      <c r="BNY72" s="47"/>
      <c r="BNZ72" s="74"/>
      <c r="BOB72" s="60"/>
      <c r="BOC72" s="34"/>
      <c r="BOD72" s="47"/>
      <c r="BOE72" s="74"/>
      <c r="BOG72" s="60"/>
      <c r="BOH72" s="34"/>
      <c r="BOI72" s="47"/>
      <c r="BOJ72" s="74"/>
      <c r="BOL72" s="60"/>
      <c r="BOM72" s="34"/>
      <c r="BON72" s="47"/>
      <c r="BOO72" s="74"/>
      <c r="BOQ72" s="60"/>
      <c r="BOR72" s="34"/>
      <c r="BOS72" s="47"/>
      <c r="BOT72" s="74"/>
      <c r="BOV72" s="60"/>
      <c r="BOW72" s="34"/>
      <c r="BOX72" s="47"/>
      <c r="BOY72" s="74"/>
      <c r="BPA72" s="60"/>
      <c r="BPB72" s="34"/>
      <c r="BPC72" s="47"/>
      <c r="BPD72" s="74"/>
      <c r="BPF72" s="60"/>
      <c r="BPG72" s="34"/>
      <c r="BPH72" s="47"/>
      <c r="BPI72" s="74"/>
      <c r="BPK72" s="60"/>
      <c r="BPL72" s="34"/>
      <c r="BPM72" s="47"/>
      <c r="BPN72" s="74"/>
      <c r="BPP72" s="60"/>
      <c r="BPQ72" s="34"/>
      <c r="BPR72" s="47"/>
      <c r="BPS72" s="74"/>
      <c r="BPU72" s="60"/>
      <c r="BPV72" s="34"/>
      <c r="BPW72" s="47"/>
      <c r="BPX72" s="74"/>
      <c r="BPZ72" s="60"/>
      <c r="BQA72" s="34"/>
      <c r="BQB72" s="47"/>
      <c r="BQC72" s="74"/>
      <c r="BQE72" s="60"/>
      <c r="BQF72" s="34"/>
      <c r="BQG72" s="47"/>
      <c r="BQH72" s="74"/>
      <c r="BQJ72" s="60"/>
      <c r="BQK72" s="34"/>
      <c r="BQL72" s="47"/>
      <c r="BQM72" s="74"/>
      <c r="BQO72" s="60"/>
      <c r="BQP72" s="34"/>
      <c r="BQQ72" s="47"/>
      <c r="BQR72" s="74"/>
      <c r="BQT72" s="60"/>
      <c r="BQU72" s="34"/>
      <c r="BQV72" s="47"/>
      <c r="BQW72" s="74"/>
      <c r="BQY72" s="60"/>
      <c r="BQZ72" s="34"/>
      <c r="BRA72" s="47"/>
      <c r="BRB72" s="74"/>
      <c r="BRD72" s="60"/>
      <c r="BRE72" s="34"/>
      <c r="BRF72" s="47"/>
      <c r="BRG72" s="74"/>
      <c r="BRI72" s="60"/>
      <c r="BRJ72" s="34"/>
      <c r="BRK72" s="47"/>
      <c r="BRL72" s="74"/>
      <c r="BRN72" s="60"/>
      <c r="BRO72" s="34"/>
      <c r="BRP72" s="47"/>
      <c r="BRQ72" s="74"/>
      <c r="BRS72" s="60"/>
      <c r="BRT72" s="34"/>
      <c r="BRU72" s="47"/>
      <c r="BRV72" s="74"/>
      <c r="BRX72" s="60"/>
      <c r="BRY72" s="34"/>
      <c r="BRZ72" s="47"/>
      <c r="BSA72" s="74"/>
      <c r="BSC72" s="60"/>
      <c r="BSD72" s="34"/>
      <c r="BSE72" s="47"/>
      <c r="BSF72" s="74"/>
      <c r="BSH72" s="60"/>
      <c r="BSI72" s="34"/>
      <c r="BSJ72" s="47"/>
      <c r="BSK72" s="74"/>
      <c r="BSM72" s="60"/>
      <c r="BSN72" s="34"/>
      <c r="BSO72" s="47"/>
      <c r="BSP72" s="74"/>
      <c r="BSR72" s="60"/>
      <c r="BSS72" s="34"/>
      <c r="BST72" s="47"/>
      <c r="BSU72" s="74"/>
      <c r="BSW72" s="60"/>
      <c r="BSX72" s="34"/>
      <c r="BSY72" s="47"/>
      <c r="BSZ72" s="74"/>
      <c r="BTB72" s="60"/>
      <c r="BTC72" s="34"/>
      <c r="BTD72" s="47"/>
      <c r="BTE72" s="74"/>
      <c r="BTG72" s="60"/>
      <c r="BTH72" s="34"/>
      <c r="BTI72" s="47"/>
      <c r="BTJ72" s="74"/>
      <c r="BTL72" s="60"/>
      <c r="BTM72" s="34"/>
      <c r="BTN72" s="47"/>
      <c r="BTO72" s="74"/>
      <c r="BTQ72" s="60"/>
      <c r="BTR72" s="34"/>
      <c r="BTS72" s="47"/>
      <c r="BTT72" s="74"/>
      <c r="BTV72" s="60"/>
      <c r="BTW72" s="34"/>
      <c r="BTX72" s="47"/>
      <c r="BTY72" s="74"/>
      <c r="BUA72" s="60"/>
      <c r="BUB72" s="34"/>
      <c r="BUC72" s="47"/>
      <c r="BUD72" s="74"/>
      <c r="BUF72" s="60"/>
      <c r="BUG72" s="34"/>
      <c r="BUH72" s="47"/>
      <c r="BUI72" s="74"/>
      <c r="BUK72" s="60"/>
      <c r="BUL72" s="34"/>
      <c r="BUM72" s="47"/>
      <c r="BUN72" s="74"/>
      <c r="BUP72" s="60"/>
      <c r="BUQ72" s="34"/>
      <c r="BUR72" s="47"/>
      <c r="BUS72" s="74"/>
      <c r="BUU72" s="60"/>
      <c r="BUV72" s="34"/>
      <c r="BUW72" s="47"/>
      <c r="BUX72" s="74"/>
      <c r="BUZ72" s="60"/>
      <c r="BVA72" s="34"/>
      <c r="BVB72" s="47"/>
      <c r="BVC72" s="74"/>
      <c r="BVE72" s="60"/>
      <c r="BVF72" s="34"/>
      <c r="BVG72" s="47"/>
      <c r="BVH72" s="74"/>
      <c r="BVJ72" s="60"/>
      <c r="BVK72" s="34"/>
      <c r="BVL72" s="47"/>
      <c r="BVM72" s="74"/>
      <c r="BVO72" s="60"/>
      <c r="BVP72" s="34"/>
      <c r="BVQ72" s="47"/>
      <c r="BVR72" s="74"/>
      <c r="BVT72" s="60"/>
      <c r="BVU72" s="34"/>
      <c r="BVV72" s="47"/>
      <c r="BVW72" s="74"/>
      <c r="BVY72" s="60"/>
      <c r="BVZ72" s="34"/>
      <c r="BWA72" s="47"/>
      <c r="BWB72" s="74"/>
      <c r="BWD72" s="60"/>
      <c r="BWE72" s="34"/>
      <c r="BWF72" s="47"/>
      <c r="BWG72" s="74"/>
      <c r="BWI72" s="60"/>
      <c r="BWJ72" s="34"/>
      <c r="BWK72" s="47"/>
      <c r="BWL72" s="74"/>
      <c r="BWN72" s="60"/>
      <c r="BWO72" s="34"/>
      <c r="BWP72" s="47"/>
      <c r="BWQ72" s="74"/>
      <c r="BWS72" s="60"/>
      <c r="BWT72" s="34"/>
      <c r="BWU72" s="47"/>
      <c r="BWV72" s="74"/>
      <c r="BWX72" s="60"/>
      <c r="BWY72" s="34"/>
      <c r="BWZ72" s="47"/>
      <c r="BXA72" s="74"/>
      <c r="BXC72" s="60"/>
      <c r="BXD72" s="34"/>
      <c r="BXE72" s="47"/>
      <c r="BXF72" s="74"/>
      <c r="BXH72" s="60"/>
      <c r="BXI72" s="34"/>
      <c r="BXJ72" s="47"/>
      <c r="BXK72" s="74"/>
      <c r="BXM72" s="60"/>
      <c r="BXN72" s="34"/>
      <c r="BXO72" s="47"/>
      <c r="BXP72" s="74"/>
      <c r="BXR72" s="60"/>
      <c r="BXS72" s="34"/>
      <c r="BXT72" s="47"/>
      <c r="BXU72" s="74"/>
      <c r="BXW72" s="60"/>
      <c r="BXX72" s="34"/>
      <c r="BXY72" s="47"/>
      <c r="BXZ72" s="74"/>
      <c r="BYB72" s="60"/>
      <c r="BYC72" s="34"/>
      <c r="BYD72" s="47"/>
      <c r="BYE72" s="74"/>
      <c r="BYG72" s="60"/>
      <c r="BYH72" s="34"/>
      <c r="BYI72" s="47"/>
      <c r="BYJ72" s="74"/>
      <c r="BYL72" s="60"/>
      <c r="BYM72" s="34"/>
      <c r="BYN72" s="47"/>
      <c r="BYO72" s="74"/>
      <c r="BYQ72" s="60"/>
      <c r="BYR72" s="34"/>
      <c r="BYS72" s="47"/>
      <c r="BYT72" s="74"/>
      <c r="BYV72" s="60"/>
      <c r="BYW72" s="34"/>
      <c r="BYX72" s="47"/>
      <c r="BYY72" s="74"/>
      <c r="BZA72" s="60"/>
      <c r="BZB72" s="34"/>
      <c r="BZC72" s="47"/>
      <c r="BZD72" s="74"/>
      <c r="BZF72" s="60"/>
      <c r="BZG72" s="34"/>
      <c r="BZH72" s="47"/>
      <c r="BZI72" s="74"/>
      <c r="BZK72" s="60"/>
      <c r="BZL72" s="34"/>
      <c r="BZM72" s="47"/>
      <c r="BZN72" s="74"/>
      <c r="BZP72" s="60"/>
      <c r="BZQ72" s="34"/>
      <c r="BZR72" s="47"/>
      <c r="BZS72" s="74"/>
      <c r="BZU72" s="60"/>
      <c r="BZV72" s="34"/>
      <c r="BZW72" s="47"/>
      <c r="BZX72" s="74"/>
      <c r="BZZ72" s="60"/>
      <c r="CAA72" s="34"/>
      <c r="CAB72" s="47"/>
      <c r="CAC72" s="74"/>
      <c r="CAE72" s="60"/>
      <c r="CAF72" s="34"/>
      <c r="CAG72" s="47"/>
      <c r="CAH72" s="74"/>
      <c r="CAJ72" s="60"/>
      <c r="CAK72" s="34"/>
      <c r="CAL72" s="47"/>
      <c r="CAM72" s="74"/>
      <c r="CAO72" s="60"/>
      <c r="CAP72" s="34"/>
      <c r="CAQ72" s="47"/>
      <c r="CAR72" s="74"/>
      <c r="CAT72" s="60"/>
      <c r="CAU72" s="34"/>
      <c r="CAV72" s="47"/>
      <c r="CAW72" s="74"/>
      <c r="CAY72" s="60"/>
      <c r="CAZ72" s="34"/>
      <c r="CBA72" s="47"/>
      <c r="CBB72" s="74"/>
      <c r="CBD72" s="60"/>
      <c r="CBE72" s="34"/>
      <c r="CBF72" s="47"/>
      <c r="CBG72" s="74"/>
      <c r="CBI72" s="60"/>
      <c r="CBJ72" s="34"/>
      <c r="CBK72" s="47"/>
      <c r="CBL72" s="74"/>
      <c r="CBN72" s="60"/>
      <c r="CBO72" s="34"/>
      <c r="CBP72" s="47"/>
      <c r="CBQ72" s="74"/>
      <c r="CBS72" s="60"/>
      <c r="CBT72" s="34"/>
      <c r="CBU72" s="47"/>
      <c r="CBV72" s="74"/>
      <c r="CBX72" s="60"/>
      <c r="CBY72" s="34"/>
      <c r="CBZ72" s="47"/>
      <c r="CCA72" s="74"/>
      <c r="CCC72" s="60"/>
      <c r="CCD72" s="34"/>
      <c r="CCE72" s="47"/>
      <c r="CCF72" s="74"/>
      <c r="CCH72" s="60"/>
      <c r="CCI72" s="34"/>
      <c r="CCJ72" s="47"/>
      <c r="CCK72" s="74"/>
      <c r="CCM72" s="60"/>
      <c r="CCN72" s="34"/>
      <c r="CCO72" s="47"/>
      <c r="CCP72" s="74"/>
      <c r="CCR72" s="60"/>
      <c r="CCS72" s="34"/>
      <c r="CCT72" s="47"/>
      <c r="CCU72" s="74"/>
      <c r="CCW72" s="60"/>
      <c r="CCX72" s="34"/>
      <c r="CCY72" s="47"/>
      <c r="CCZ72" s="74"/>
      <c r="CDB72" s="60"/>
      <c r="CDC72" s="34"/>
      <c r="CDD72" s="47"/>
      <c r="CDE72" s="74"/>
      <c r="CDG72" s="60"/>
      <c r="CDH72" s="34"/>
      <c r="CDI72" s="47"/>
      <c r="CDJ72" s="74"/>
      <c r="CDL72" s="60"/>
      <c r="CDM72" s="34"/>
      <c r="CDN72" s="47"/>
      <c r="CDO72" s="74"/>
      <c r="CDQ72" s="60"/>
      <c r="CDR72" s="34"/>
      <c r="CDS72" s="47"/>
      <c r="CDT72" s="74"/>
      <c r="CDV72" s="60"/>
      <c r="CDW72" s="34"/>
      <c r="CDX72" s="47"/>
      <c r="CDY72" s="74"/>
      <c r="CEA72" s="60"/>
      <c r="CEB72" s="34"/>
      <c r="CEC72" s="47"/>
      <c r="CED72" s="74"/>
      <c r="CEF72" s="60"/>
      <c r="CEG72" s="34"/>
      <c r="CEH72" s="47"/>
      <c r="CEI72" s="74"/>
      <c r="CEK72" s="60"/>
      <c r="CEL72" s="34"/>
      <c r="CEM72" s="47"/>
      <c r="CEN72" s="74"/>
      <c r="CEP72" s="60"/>
      <c r="CEQ72" s="34"/>
      <c r="CER72" s="47"/>
      <c r="CES72" s="74"/>
      <c r="CEU72" s="60"/>
      <c r="CEV72" s="34"/>
      <c r="CEW72" s="47"/>
      <c r="CEX72" s="74"/>
      <c r="CEZ72" s="60"/>
      <c r="CFA72" s="34"/>
      <c r="CFB72" s="47"/>
      <c r="CFC72" s="74"/>
      <c r="CFE72" s="60"/>
      <c r="CFF72" s="34"/>
      <c r="CFG72" s="47"/>
      <c r="CFH72" s="74"/>
      <c r="CFJ72" s="60"/>
      <c r="CFK72" s="34"/>
      <c r="CFL72" s="47"/>
      <c r="CFM72" s="74"/>
      <c r="CFO72" s="60"/>
      <c r="CFP72" s="34"/>
      <c r="CFQ72" s="47"/>
      <c r="CFR72" s="74"/>
      <c r="CFT72" s="60"/>
      <c r="CFU72" s="34"/>
      <c r="CFV72" s="47"/>
      <c r="CFW72" s="74"/>
      <c r="CFY72" s="60"/>
      <c r="CFZ72" s="34"/>
      <c r="CGA72" s="47"/>
      <c r="CGB72" s="74"/>
      <c r="CGD72" s="60"/>
      <c r="CGE72" s="34"/>
      <c r="CGF72" s="47"/>
      <c r="CGG72" s="74"/>
      <c r="CGI72" s="60"/>
      <c r="CGJ72" s="34"/>
      <c r="CGK72" s="47"/>
      <c r="CGL72" s="74"/>
      <c r="CGN72" s="60"/>
      <c r="CGO72" s="34"/>
      <c r="CGP72" s="47"/>
      <c r="CGQ72" s="74"/>
      <c r="CGS72" s="60"/>
      <c r="CGT72" s="34"/>
      <c r="CGU72" s="47"/>
      <c r="CGV72" s="74"/>
      <c r="CGX72" s="60"/>
      <c r="CGY72" s="34"/>
      <c r="CGZ72" s="47"/>
      <c r="CHA72" s="74"/>
      <c r="CHC72" s="60"/>
      <c r="CHD72" s="34"/>
      <c r="CHE72" s="47"/>
      <c r="CHF72" s="74"/>
      <c r="CHH72" s="60"/>
      <c r="CHI72" s="34"/>
      <c r="CHJ72" s="47"/>
      <c r="CHK72" s="74"/>
      <c r="CHM72" s="60"/>
      <c r="CHN72" s="34"/>
      <c r="CHO72" s="47"/>
      <c r="CHP72" s="74"/>
      <c r="CHR72" s="60"/>
      <c r="CHS72" s="34"/>
      <c r="CHT72" s="47"/>
      <c r="CHU72" s="74"/>
      <c r="CHW72" s="60"/>
      <c r="CHX72" s="34"/>
      <c r="CHY72" s="47"/>
      <c r="CHZ72" s="74"/>
      <c r="CIB72" s="60"/>
      <c r="CIC72" s="34"/>
      <c r="CID72" s="47"/>
      <c r="CIE72" s="74"/>
      <c r="CIG72" s="60"/>
      <c r="CIH72" s="34"/>
      <c r="CII72" s="47"/>
      <c r="CIJ72" s="74"/>
      <c r="CIL72" s="60"/>
      <c r="CIM72" s="34"/>
      <c r="CIN72" s="47"/>
      <c r="CIO72" s="74"/>
      <c r="CIQ72" s="60"/>
      <c r="CIR72" s="34"/>
      <c r="CIS72" s="47"/>
      <c r="CIT72" s="74"/>
      <c r="CIV72" s="60"/>
      <c r="CIW72" s="34"/>
      <c r="CIX72" s="47"/>
      <c r="CIY72" s="74"/>
      <c r="CJA72" s="60"/>
      <c r="CJB72" s="34"/>
      <c r="CJC72" s="47"/>
      <c r="CJD72" s="74"/>
      <c r="CJF72" s="60"/>
      <c r="CJG72" s="34"/>
      <c r="CJH72" s="47"/>
      <c r="CJI72" s="74"/>
      <c r="CJK72" s="60"/>
      <c r="CJL72" s="34"/>
      <c r="CJM72" s="47"/>
      <c r="CJN72" s="74"/>
      <c r="CJP72" s="60"/>
      <c r="CJQ72" s="34"/>
      <c r="CJR72" s="47"/>
      <c r="CJS72" s="74"/>
      <c r="CJU72" s="60"/>
      <c r="CJV72" s="34"/>
      <c r="CJW72" s="47"/>
      <c r="CJX72" s="74"/>
      <c r="CJZ72" s="60"/>
      <c r="CKA72" s="34"/>
      <c r="CKB72" s="47"/>
      <c r="CKC72" s="74"/>
      <c r="CKE72" s="60"/>
      <c r="CKF72" s="34"/>
      <c r="CKG72" s="47"/>
      <c r="CKH72" s="74"/>
      <c r="CKJ72" s="60"/>
      <c r="CKK72" s="34"/>
      <c r="CKL72" s="47"/>
      <c r="CKM72" s="74"/>
      <c r="CKO72" s="60"/>
      <c r="CKP72" s="34"/>
      <c r="CKQ72" s="47"/>
      <c r="CKR72" s="74"/>
      <c r="CKT72" s="60"/>
      <c r="CKU72" s="34"/>
      <c r="CKV72" s="47"/>
      <c r="CKW72" s="74"/>
      <c r="CKY72" s="60"/>
      <c r="CKZ72" s="34"/>
      <c r="CLA72" s="47"/>
      <c r="CLB72" s="74"/>
      <c r="CLD72" s="60"/>
      <c r="CLE72" s="34"/>
      <c r="CLF72" s="47"/>
      <c r="CLG72" s="74"/>
      <c r="CLI72" s="60"/>
      <c r="CLJ72" s="34"/>
      <c r="CLK72" s="47"/>
      <c r="CLL72" s="74"/>
      <c r="CLN72" s="60"/>
      <c r="CLO72" s="34"/>
      <c r="CLP72" s="47"/>
      <c r="CLQ72" s="74"/>
      <c r="CLS72" s="60"/>
      <c r="CLT72" s="34"/>
      <c r="CLU72" s="47"/>
      <c r="CLV72" s="74"/>
      <c r="CLX72" s="60"/>
      <c r="CLY72" s="34"/>
      <c r="CLZ72" s="47"/>
      <c r="CMA72" s="74"/>
      <c r="CMC72" s="60"/>
      <c r="CMD72" s="34"/>
      <c r="CME72" s="47"/>
      <c r="CMF72" s="74"/>
      <c r="CMH72" s="60"/>
      <c r="CMI72" s="34"/>
      <c r="CMJ72" s="47"/>
      <c r="CMK72" s="74"/>
      <c r="CMM72" s="60"/>
      <c r="CMN72" s="34"/>
      <c r="CMO72" s="47"/>
      <c r="CMP72" s="74"/>
      <c r="CMR72" s="60"/>
      <c r="CMS72" s="34"/>
      <c r="CMT72" s="47"/>
      <c r="CMU72" s="74"/>
      <c r="CMW72" s="60"/>
      <c r="CMX72" s="34"/>
      <c r="CMY72" s="47"/>
      <c r="CMZ72" s="74"/>
      <c r="CNB72" s="60"/>
      <c r="CNC72" s="34"/>
      <c r="CND72" s="47"/>
      <c r="CNE72" s="74"/>
      <c r="CNG72" s="60"/>
      <c r="CNH72" s="34"/>
      <c r="CNI72" s="47"/>
      <c r="CNJ72" s="74"/>
      <c r="CNL72" s="60"/>
      <c r="CNM72" s="34"/>
      <c r="CNN72" s="47"/>
      <c r="CNO72" s="74"/>
      <c r="CNQ72" s="60"/>
      <c r="CNR72" s="34"/>
      <c r="CNS72" s="47"/>
      <c r="CNT72" s="74"/>
      <c r="CNV72" s="60"/>
      <c r="CNW72" s="34"/>
      <c r="CNX72" s="47"/>
      <c r="CNY72" s="74"/>
      <c r="COA72" s="60"/>
      <c r="COB72" s="34"/>
      <c r="COC72" s="47"/>
      <c r="COD72" s="74"/>
      <c r="COF72" s="60"/>
      <c r="COG72" s="34"/>
      <c r="COH72" s="47"/>
      <c r="COI72" s="74"/>
      <c r="COK72" s="60"/>
      <c r="COL72" s="34"/>
      <c r="COM72" s="47"/>
      <c r="CON72" s="74"/>
      <c r="COP72" s="60"/>
      <c r="COQ72" s="34"/>
      <c r="COR72" s="47"/>
      <c r="COS72" s="74"/>
      <c r="COU72" s="60"/>
      <c r="COV72" s="34"/>
      <c r="COW72" s="47"/>
      <c r="COX72" s="74"/>
      <c r="COZ72" s="60"/>
      <c r="CPA72" s="34"/>
      <c r="CPB72" s="47"/>
      <c r="CPC72" s="74"/>
      <c r="CPE72" s="60"/>
      <c r="CPF72" s="34"/>
      <c r="CPG72" s="47"/>
      <c r="CPH72" s="74"/>
      <c r="CPJ72" s="60"/>
      <c r="CPK72" s="34"/>
      <c r="CPL72" s="47"/>
      <c r="CPM72" s="74"/>
      <c r="CPO72" s="60"/>
      <c r="CPP72" s="34"/>
      <c r="CPQ72" s="47"/>
      <c r="CPR72" s="74"/>
      <c r="CPT72" s="60"/>
      <c r="CPU72" s="34"/>
      <c r="CPV72" s="47"/>
      <c r="CPW72" s="74"/>
      <c r="CPY72" s="60"/>
      <c r="CPZ72" s="34"/>
      <c r="CQA72" s="47"/>
      <c r="CQB72" s="74"/>
      <c r="CQD72" s="60"/>
      <c r="CQE72" s="34"/>
      <c r="CQF72" s="47"/>
      <c r="CQG72" s="74"/>
      <c r="CQI72" s="60"/>
      <c r="CQJ72" s="34"/>
      <c r="CQK72" s="47"/>
      <c r="CQL72" s="74"/>
      <c r="CQN72" s="60"/>
      <c r="CQO72" s="34"/>
      <c r="CQP72" s="47"/>
      <c r="CQQ72" s="74"/>
      <c r="CQS72" s="60"/>
      <c r="CQT72" s="34"/>
      <c r="CQU72" s="47"/>
      <c r="CQV72" s="74"/>
      <c r="CQX72" s="60"/>
      <c r="CQY72" s="34"/>
      <c r="CQZ72" s="47"/>
      <c r="CRA72" s="74"/>
      <c r="CRC72" s="60"/>
      <c r="CRD72" s="34"/>
      <c r="CRE72" s="47"/>
      <c r="CRF72" s="74"/>
      <c r="CRH72" s="60"/>
      <c r="CRI72" s="34"/>
      <c r="CRJ72" s="47"/>
      <c r="CRK72" s="74"/>
      <c r="CRM72" s="60"/>
      <c r="CRN72" s="34"/>
      <c r="CRO72" s="47"/>
      <c r="CRP72" s="74"/>
      <c r="CRR72" s="60"/>
      <c r="CRS72" s="34"/>
      <c r="CRT72" s="47"/>
      <c r="CRU72" s="74"/>
      <c r="CRW72" s="60"/>
      <c r="CRX72" s="34"/>
      <c r="CRY72" s="47"/>
      <c r="CRZ72" s="74"/>
      <c r="CSB72" s="60"/>
      <c r="CSC72" s="34"/>
      <c r="CSD72" s="47"/>
      <c r="CSE72" s="74"/>
      <c r="CSG72" s="60"/>
      <c r="CSH72" s="34"/>
      <c r="CSI72" s="47"/>
      <c r="CSJ72" s="74"/>
      <c r="CSL72" s="60"/>
      <c r="CSM72" s="34"/>
      <c r="CSN72" s="47"/>
      <c r="CSO72" s="74"/>
      <c r="CSQ72" s="60"/>
      <c r="CSR72" s="34"/>
      <c r="CSS72" s="47"/>
      <c r="CST72" s="74"/>
      <c r="CSV72" s="60"/>
      <c r="CSW72" s="34"/>
      <c r="CSX72" s="47"/>
      <c r="CSY72" s="74"/>
      <c r="CTA72" s="60"/>
      <c r="CTB72" s="34"/>
      <c r="CTC72" s="47"/>
      <c r="CTD72" s="74"/>
      <c r="CTF72" s="60"/>
      <c r="CTG72" s="34"/>
      <c r="CTH72" s="47"/>
      <c r="CTI72" s="74"/>
      <c r="CTK72" s="60"/>
      <c r="CTL72" s="34"/>
      <c r="CTM72" s="47"/>
      <c r="CTN72" s="74"/>
      <c r="CTP72" s="60"/>
      <c r="CTQ72" s="34"/>
      <c r="CTR72" s="47"/>
      <c r="CTS72" s="74"/>
      <c r="CTU72" s="60"/>
      <c r="CTV72" s="34"/>
      <c r="CTW72" s="47"/>
      <c r="CTX72" s="74"/>
      <c r="CTZ72" s="60"/>
      <c r="CUA72" s="34"/>
      <c r="CUB72" s="47"/>
      <c r="CUC72" s="74"/>
      <c r="CUE72" s="60"/>
      <c r="CUF72" s="34"/>
      <c r="CUG72" s="47"/>
      <c r="CUH72" s="74"/>
      <c r="CUJ72" s="60"/>
      <c r="CUK72" s="34"/>
      <c r="CUL72" s="47"/>
      <c r="CUM72" s="74"/>
      <c r="CUO72" s="60"/>
      <c r="CUP72" s="34"/>
      <c r="CUQ72" s="47"/>
      <c r="CUR72" s="74"/>
      <c r="CUT72" s="60"/>
      <c r="CUU72" s="34"/>
      <c r="CUV72" s="47"/>
      <c r="CUW72" s="74"/>
      <c r="CUY72" s="60"/>
      <c r="CUZ72" s="34"/>
      <c r="CVA72" s="47"/>
      <c r="CVB72" s="74"/>
      <c r="CVD72" s="60"/>
      <c r="CVE72" s="34"/>
      <c r="CVF72" s="47"/>
      <c r="CVG72" s="74"/>
      <c r="CVI72" s="60"/>
      <c r="CVJ72" s="34"/>
      <c r="CVK72" s="47"/>
      <c r="CVL72" s="74"/>
      <c r="CVN72" s="60"/>
      <c r="CVO72" s="34"/>
      <c r="CVP72" s="47"/>
      <c r="CVQ72" s="74"/>
      <c r="CVS72" s="60"/>
      <c r="CVT72" s="34"/>
      <c r="CVU72" s="47"/>
      <c r="CVV72" s="74"/>
      <c r="CVX72" s="60"/>
      <c r="CVY72" s="34"/>
      <c r="CVZ72" s="47"/>
      <c r="CWA72" s="74"/>
      <c r="CWC72" s="60"/>
      <c r="CWD72" s="34"/>
      <c r="CWE72" s="47"/>
      <c r="CWF72" s="74"/>
      <c r="CWH72" s="60"/>
      <c r="CWI72" s="34"/>
      <c r="CWJ72" s="47"/>
      <c r="CWK72" s="74"/>
      <c r="CWM72" s="60"/>
      <c r="CWN72" s="34"/>
      <c r="CWO72" s="47"/>
      <c r="CWP72" s="74"/>
      <c r="CWR72" s="60"/>
      <c r="CWS72" s="34"/>
      <c r="CWT72" s="47"/>
      <c r="CWU72" s="74"/>
      <c r="CWW72" s="60"/>
      <c r="CWX72" s="34"/>
      <c r="CWY72" s="47"/>
      <c r="CWZ72" s="74"/>
      <c r="CXB72" s="60"/>
      <c r="CXC72" s="34"/>
      <c r="CXD72" s="47"/>
      <c r="CXE72" s="74"/>
      <c r="CXG72" s="60"/>
      <c r="CXH72" s="34"/>
      <c r="CXI72" s="47"/>
      <c r="CXJ72" s="74"/>
      <c r="CXL72" s="60"/>
      <c r="CXM72" s="34"/>
      <c r="CXN72" s="47"/>
      <c r="CXO72" s="74"/>
      <c r="CXQ72" s="60"/>
      <c r="CXR72" s="34"/>
      <c r="CXS72" s="47"/>
      <c r="CXT72" s="74"/>
      <c r="CXV72" s="60"/>
      <c r="CXW72" s="34"/>
      <c r="CXX72" s="47"/>
      <c r="CXY72" s="74"/>
      <c r="CYA72" s="60"/>
      <c r="CYB72" s="34"/>
      <c r="CYC72" s="47"/>
      <c r="CYD72" s="74"/>
      <c r="CYF72" s="60"/>
      <c r="CYG72" s="34"/>
      <c r="CYH72" s="47"/>
      <c r="CYI72" s="74"/>
      <c r="CYK72" s="60"/>
      <c r="CYL72" s="34"/>
      <c r="CYM72" s="47"/>
      <c r="CYN72" s="74"/>
      <c r="CYP72" s="60"/>
      <c r="CYQ72" s="34"/>
      <c r="CYR72" s="47"/>
      <c r="CYS72" s="74"/>
      <c r="CYU72" s="60"/>
      <c r="CYV72" s="34"/>
      <c r="CYW72" s="47"/>
      <c r="CYX72" s="74"/>
      <c r="CYZ72" s="60"/>
      <c r="CZA72" s="34"/>
      <c r="CZB72" s="47"/>
      <c r="CZC72" s="74"/>
      <c r="CZE72" s="60"/>
      <c r="CZF72" s="34"/>
      <c r="CZG72" s="47"/>
      <c r="CZH72" s="74"/>
      <c r="CZJ72" s="60"/>
      <c r="CZK72" s="34"/>
      <c r="CZL72" s="47"/>
      <c r="CZM72" s="74"/>
      <c r="CZO72" s="60"/>
      <c r="CZP72" s="34"/>
      <c r="CZQ72" s="47"/>
      <c r="CZR72" s="74"/>
      <c r="CZT72" s="60"/>
      <c r="CZU72" s="34"/>
      <c r="CZV72" s="47"/>
      <c r="CZW72" s="74"/>
      <c r="CZY72" s="60"/>
      <c r="CZZ72" s="34"/>
      <c r="DAA72" s="47"/>
      <c r="DAB72" s="74"/>
      <c r="DAD72" s="60"/>
      <c r="DAE72" s="34"/>
      <c r="DAF72" s="47"/>
      <c r="DAG72" s="74"/>
      <c r="DAI72" s="60"/>
      <c r="DAJ72" s="34"/>
      <c r="DAK72" s="47"/>
      <c r="DAL72" s="74"/>
      <c r="DAN72" s="60"/>
      <c r="DAO72" s="34"/>
      <c r="DAP72" s="47"/>
      <c r="DAQ72" s="74"/>
      <c r="DAS72" s="60"/>
      <c r="DAT72" s="34"/>
      <c r="DAU72" s="47"/>
      <c r="DAV72" s="74"/>
      <c r="DAX72" s="60"/>
      <c r="DAY72" s="34"/>
      <c r="DAZ72" s="47"/>
      <c r="DBA72" s="74"/>
      <c r="DBC72" s="60"/>
      <c r="DBD72" s="34"/>
      <c r="DBE72" s="47"/>
      <c r="DBF72" s="74"/>
      <c r="DBH72" s="60"/>
      <c r="DBI72" s="34"/>
      <c r="DBJ72" s="47"/>
      <c r="DBK72" s="74"/>
      <c r="DBM72" s="60"/>
      <c r="DBN72" s="34"/>
      <c r="DBO72" s="47"/>
      <c r="DBP72" s="74"/>
      <c r="DBR72" s="60"/>
      <c r="DBS72" s="34"/>
      <c r="DBT72" s="47"/>
      <c r="DBU72" s="74"/>
      <c r="DBW72" s="60"/>
      <c r="DBX72" s="34"/>
      <c r="DBY72" s="47"/>
      <c r="DBZ72" s="74"/>
      <c r="DCB72" s="60"/>
      <c r="DCC72" s="34"/>
      <c r="DCD72" s="47"/>
      <c r="DCE72" s="74"/>
      <c r="DCG72" s="60"/>
      <c r="DCH72" s="34"/>
      <c r="DCI72" s="47"/>
      <c r="DCJ72" s="74"/>
      <c r="DCL72" s="60"/>
      <c r="DCM72" s="34"/>
      <c r="DCN72" s="47"/>
      <c r="DCO72" s="74"/>
      <c r="DCQ72" s="60"/>
      <c r="DCR72" s="34"/>
      <c r="DCS72" s="47"/>
      <c r="DCT72" s="74"/>
      <c r="DCV72" s="60"/>
      <c r="DCW72" s="34"/>
      <c r="DCX72" s="47"/>
      <c r="DCY72" s="74"/>
      <c r="DDA72" s="60"/>
      <c r="DDB72" s="34"/>
      <c r="DDC72" s="47"/>
      <c r="DDD72" s="74"/>
      <c r="DDF72" s="60"/>
      <c r="DDG72" s="34"/>
      <c r="DDH72" s="47"/>
      <c r="DDI72" s="74"/>
      <c r="DDK72" s="60"/>
      <c r="DDL72" s="34"/>
      <c r="DDM72" s="47"/>
      <c r="DDN72" s="74"/>
      <c r="DDP72" s="60"/>
      <c r="DDQ72" s="34"/>
      <c r="DDR72" s="47"/>
      <c r="DDS72" s="74"/>
      <c r="DDU72" s="60"/>
      <c r="DDV72" s="34"/>
      <c r="DDW72" s="47"/>
      <c r="DDX72" s="74"/>
      <c r="DDZ72" s="60"/>
      <c r="DEA72" s="34"/>
      <c r="DEB72" s="47"/>
      <c r="DEC72" s="74"/>
      <c r="DEE72" s="60"/>
      <c r="DEF72" s="34"/>
      <c r="DEG72" s="47"/>
      <c r="DEH72" s="74"/>
      <c r="DEJ72" s="60"/>
      <c r="DEK72" s="34"/>
      <c r="DEL72" s="47"/>
      <c r="DEM72" s="74"/>
      <c r="DEO72" s="60"/>
      <c r="DEP72" s="34"/>
      <c r="DEQ72" s="47"/>
      <c r="DER72" s="74"/>
      <c r="DET72" s="60"/>
      <c r="DEU72" s="34"/>
      <c r="DEV72" s="47"/>
      <c r="DEW72" s="74"/>
      <c r="DEY72" s="60"/>
      <c r="DEZ72" s="34"/>
      <c r="DFA72" s="47"/>
      <c r="DFB72" s="74"/>
      <c r="DFD72" s="60"/>
      <c r="DFE72" s="34"/>
      <c r="DFF72" s="47"/>
      <c r="DFG72" s="74"/>
      <c r="DFI72" s="60"/>
      <c r="DFJ72" s="34"/>
      <c r="DFK72" s="47"/>
      <c r="DFL72" s="74"/>
      <c r="DFN72" s="60"/>
      <c r="DFO72" s="34"/>
      <c r="DFP72" s="47"/>
      <c r="DFQ72" s="74"/>
      <c r="DFS72" s="60"/>
      <c r="DFT72" s="34"/>
      <c r="DFU72" s="47"/>
      <c r="DFV72" s="74"/>
      <c r="DFX72" s="60"/>
      <c r="DFY72" s="34"/>
      <c r="DFZ72" s="47"/>
      <c r="DGA72" s="74"/>
      <c r="DGC72" s="60"/>
      <c r="DGD72" s="34"/>
      <c r="DGE72" s="47"/>
      <c r="DGF72" s="74"/>
      <c r="DGH72" s="60"/>
      <c r="DGI72" s="34"/>
      <c r="DGJ72" s="47"/>
      <c r="DGK72" s="74"/>
      <c r="DGM72" s="60"/>
      <c r="DGN72" s="34"/>
      <c r="DGO72" s="47"/>
      <c r="DGP72" s="74"/>
      <c r="DGR72" s="60"/>
      <c r="DGS72" s="34"/>
      <c r="DGT72" s="47"/>
      <c r="DGU72" s="74"/>
      <c r="DGW72" s="60"/>
      <c r="DGX72" s="34"/>
      <c r="DGY72" s="47"/>
      <c r="DGZ72" s="74"/>
      <c r="DHB72" s="60"/>
      <c r="DHC72" s="34"/>
      <c r="DHD72" s="47"/>
      <c r="DHE72" s="74"/>
      <c r="DHG72" s="60"/>
      <c r="DHH72" s="34"/>
      <c r="DHI72" s="47"/>
      <c r="DHJ72" s="74"/>
      <c r="DHL72" s="60"/>
      <c r="DHM72" s="34"/>
      <c r="DHN72" s="47"/>
      <c r="DHO72" s="74"/>
      <c r="DHQ72" s="60"/>
      <c r="DHR72" s="34"/>
      <c r="DHS72" s="47"/>
      <c r="DHT72" s="74"/>
      <c r="DHV72" s="60"/>
      <c r="DHW72" s="34"/>
      <c r="DHX72" s="47"/>
      <c r="DHY72" s="74"/>
      <c r="DIA72" s="60"/>
      <c r="DIB72" s="34"/>
      <c r="DIC72" s="47"/>
      <c r="DID72" s="74"/>
      <c r="DIF72" s="60"/>
      <c r="DIG72" s="34"/>
      <c r="DIH72" s="47"/>
      <c r="DII72" s="74"/>
      <c r="DIK72" s="60"/>
      <c r="DIL72" s="34"/>
      <c r="DIM72" s="47"/>
      <c r="DIN72" s="74"/>
      <c r="DIP72" s="60"/>
      <c r="DIQ72" s="34"/>
      <c r="DIR72" s="47"/>
      <c r="DIS72" s="74"/>
      <c r="DIU72" s="60"/>
      <c r="DIV72" s="34"/>
      <c r="DIW72" s="47"/>
      <c r="DIX72" s="74"/>
      <c r="DIZ72" s="60"/>
      <c r="DJA72" s="34"/>
      <c r="DJB72" s="47"/>
      <c r="DJC72" s="74"/>
      <c r="DJE72" s="60"/>
      <c r="DJF72" s="34"/>
      <c r="DJG72" s="47"/>
      <c r="DJH72" s="74"/>
      <c r="DJJ72" s="60"/>
      <c r="DJK72" s="34"/>
      <c r="DJL72" s="47"/>
      <c r="DJM72" s="74"/>
      <c r="DJO72" s="60"/>
      <c r="DJP72" s="34"/>
      <c r="DJQ72" s="47"/>
      <c r="DJR72" s="74"/>
      <c r="DJT72" s="60"/>
      <c r="DJU72" s="34"/>
      <c r="DJV72" s="47"/>
      <c r="DJW72" s="74"/>
      <c r="DJY72" s="60"/>
      <c r="DJZ72" s="34"/>
      <c r="DKA72" s="47"/>
      <c r="DKB72" s="74"/>
      <c r="DKD72" s="60"/>
      <c r="DKE72" s="34"/>
      <c r="DKF72" s="47"/>
      <c r="DKG72" s="74"/>
      <c r="DKI72" s="60"/>
      <c r="DKJ72" s="34"/>
      <c r="DKK72" s="47"/>
      <c r="DKL72" s="74"/>
      <c r="DKN72" s="60"/>
      <c r="DKO72" s="34"/>
      <c r="DKP72" s="47"/>
      <c r="DKQ72" s="74"/>
      <c r="DKS72" s="60"/>
      <c r="DKT72" s="34"/>
      <c r="DKU72" s="47"/>
      <c r="DKV72" s="74"/>
      <c r="DKX72" s="60"/>
      <c r="DKY72" s="34"/>
      <c r="DKZ72" s="47"/>
      <c r="DLA72" s="74"/>
      <c r="DLC72" s="60"/>
      <c r="DLD72" s="34"/>
      <c r="DLE72" s="47"/>
      <c r="DLF72" s="74"/>
      <c r="DLH72" s="60"/>
      <c r="DLI72" s="34"/>
      <c r="DLJ72" s="47"/>
      <c r="DLK72" s="74"/>
      <c r="DLM72" s="60"/>
      <c r="DLN72" s="34"/>
      <c r="DLO72" s="47"/>
      <c r="DLP72" s="74"/>
      <c r="DLR72" s="60"/>
      <c r="DLS72" s="34"/>
      <c r="DLT72" s="47"/>
      <c r="DLU72" s="74"/>
      <c r="DLW72" s="60"/>
      <c r="DLX72" s="34"/>
      <c r="DLY72" s="47"/>
      <c r="DLZ72" s="74"/>
      <c r="DMB72" s="60"/>
      <c r="DMC72" s="34"/>
      <c r="DMD72" s="47"/>
      <c r="DME72" s="74"/>
      <c r="DMG72" s="60"/>
      <c r="DMH72" s="34"/>
      <c r="DMI72" s="47"/>
      <c r="DMJ72" s="74"/>
      <c r="DML72" s="60"/>
      <c r="DMM72" s="34"/>
      <c r="DMN72" s="47"/>
      <c r="DMO72" s="74"/>
      <c r="DMQ72" s="60"/>
      <c r="DMR72" s="34"/>
      <c r="DMS72" s="47"/>
      <c r="DMT72" s="74"/>
      <c r="DMV72" s="60"/>
      <c r="DMW72" s="34"/>
      <c r="DMX72" s="47"/>
      <c r="DMY72" s="74"/>
      <c r="DNA72" s="60"/>
      <c r="DNB72" s="34"/>
      <c r="DNC72" s="47"/>
      <c r="DND72" s="74"/>
      <c r="DNF72" s="60"/>
      <c r="DNG72" s="34"/>
      <c r="DNH72" s="47"/>
      <c r="DNI72" s="74"/>
      <c r="DNK72" s="60"/>
      <c r="DNL72" s="34"/>
      <c r="DNM72" s="47"/>
      <c r="DNN72" s="74"/>
      <c r="DNP72" s="60"/>
      <c r="DNQ72" s="34"/>
      <c r="DNR72" s="47"/>
      <c r="DNS72" s="74"/>
      <c r="DNU72" s="60"/>
      <c r="DNV72" s="34"/>
      <c r="DNW72" s="47"/>
      <c r="DNX72" s="74"/>
      <c r="DNZ72" s="60"/>
      <c r="DOA72" s="34"/>
      <c r="DOB72" s="47"/>
      <c r="DOC72" s="74"/>
      <c r="DOE72" s="60"/>
      <c r="DOF72" s="34"/>
      <c r="DOG72" s="47"/>
      <c r="DOH72" s="74"/>
      <c r="DOJ72" s="60"/>
      <c r="DOK72" s="34"/>
      <c r="DOL72" s="47"/>
      <c r="DOM72" s="74"/>
      <c r="DOO72" s="60"/>
      <c r="DOP72" s="34"/>
      <c r="DOQ72" s="47"/>
      <c r="DOR72" s="74"/>
      <c r="DOT72" s="60"/>
      <c r="DOU72" s="34"/>
      <c r="DOV72" s="47"/>
      <c r="DOW72" s="74"/>
      <c r="DOY72" s="60"/>
      <c r="DOZ72" s="34"/>
      <c r="DPA72" s="47"/>
      <c r="DPB72" s="74"/>
      <c r="DPD72" s="60"/>
      <c r="DPE72" s="34"/>
      <c r="DPF72" s="47"/>
      <c r="DPG72" s="74"/>
      <c r="DPI72" s="60"/>
      <c r="DPJ72" s="34"/>
      <c r="DPK72" s="47"/>
      <c r="DPL72" s="74"/>
      <c r="DPN72" s="60"/>
      <c r="DPO72" s="34"/>
      <c r="DPP72" s="47"/>
      <c r="DPQ72" s="74"/>
      <c r="DPS72" s="60"/>
      <c r="DPT72" s="34"/>
      <c r="DPU72" s="47"/>
      <c r="DPV72" s="74"/>
      <c r="DPX72" s="60"/>
      <c r="DPY72" s="34"/>
      <c r="DPZ72" s="47"/>
      <c r="DQA72" s="74"/>
      <c r="DQC72" s="60"/>
      <c r="DQD72" s="34"/>
      <c r="DQE72" s="47"/>
      <c r="DQF72" s="74"/>
      <c r="DQH72" s="60"/>
      <c r="DQI72" s="34"/>
      <c r="DQJ72" s="47"/>
      <c r="DQK72" s="74"/>
      <c r="DQM72" s="60"/>
      <c r="DQN72" s="34"/>
      <c r="DQO72" s="47"/>
      <c r="DQP72" s="74"/>
      <c r="DQR72" s="60"/>
      <c r="DQS72" s="34"/>
      <c r="DQT72" s="47"/>
      <c r="DQU72" s="74"/>
      <c r="DQW72" s="60"/>
      <c r="DQX72" s="34"/>
      <c r="DQY72" s="47"/>
      <c r="DQZ72" s="74"/>
      <c r="DRB72" s="60"/>
      <c r="DRC72" s="34"/>
      <c r="DRD72" s="47"/>
      <c r="DRE72" s="74"/>
      <c r="DRG72" s="60"/>
      <c r="DRH72" s="34"/>
      <c r="DRI72" s="47"/>
      <c r="DRJ72" s="74"/>
      <c r="DRL72" s="60"/>
      <c r="DRM72" s="34"/>
      <c r="DRN72" s="47"/>
      <c r="DRO72" s="74"/>
      <c r="DRQ72" s="60"/>
      <c r="DRR72" s="34"/>
      <c r="DRS72" s="47"/>
      <c r="DRT72" s="74"/>
      <c r="DRV72" s="60"/>
      <c r="DRW72" s="34"/>
      <c r="DRX72" s="47"/>
      <c r="DRY72" s="74"/>
      <c r="DSA72" s="60"/>
      <c r="DSB72" s="34"/>
      <c r="DSC72" s="47"/>
      <c r="DSD72" s="74"/>
      <c r="DSF72" s="60"/>
      <c r="DSG72" s="34"/>
      <c r="DSH72" s="47"/>
      <c r="DSI72" s="74"/>
      <c r="DSK72" s="60"/>
      <c r="DSL72" s="34"/>
      <c r="DSM72" s="47"/>
      <c r="DSN72" s="74"/>
      <c r="DSP72" s="60"/>
      <c r="DSQ72" s="34"/>
      <c r="DSR72" s="47"/>
      <c r="DSS72" s="74"/>
      <c r="DSU72" s="60"/>
      <c r="DSV72" s="34"/>
      <c r="DSW72" s="47"/>
      <c r="DSX72" s="74"/>
      <c r="DSZ72" s="60"/>
      <c r="DTA72" s="34"/>
      <c r="DTB72" s="47"/>
      <c r="DTC72" s="74"/>
      <c r="DTE72" s="60"/>
      <c r="DTF72" s="34"/>
      <c r="DTG72" s="47"/>
      <c r="DTH72" s="74"/>
      <c r="DTJ72" s="60"/>
      <c r="DTK72" s="34"/>
      <c r="DTL72" s="47"/>
      <c r="DTM72" s="74"/>
      <c r="DTO72" s="60"/>
      <c r="DTP72" s="34"/>
      <c r="DTQ72" s="47"/>
      <c r="DTR72" s="74"/>
      <c r="DTT72" s="60"/>
      <c r="DTU72" s="34"/>
      <c r="DTV72" s="47"/>
      <c r="DTW72" s="74"/>
      <c r="DTY72" s="60"/>
      <c r="DTZ72" s="34"/>
      <c r="DUA72" s="47"/>
      <c r="DUB72" s="74"/>
      <c r="DUD72" s="60"/>
      <c r="DUE72" s="34"/>
      <c r="DUF72" s="47"/>
      <c r="DUG72" s="74"/>
      <c r="DUI72" s="60"/>
      <c r="DUJ72" s="34"/>
      <c r="DUK72" s="47"/>
      <c r="DUL72" s="74"/>
      <c r="DUN72" s="60"/>
      <c r="DUO72" s="34"/>
      <c r="DUP72" s="47"/>
      <c r="DUQ72" s="74"/>
      <c r="DUS72" s="60"/>
      <c r="DUT72" s="34"/>
      <c r="DUU72" s="47"/>
      <c r="DUV72" s="74"/>
      <c r="DUX72" s="60"/>
      <c r="DUY72" s="34"/>
      <c r="DUZ72" s="47"/>
      <c r="DVA72" s="74"/>
      <c r="DVC72" s="60"/>
      <c r="DVD72" s="34"/>
      <c r="DVE72" s="47"/>
      <c r="DVF72" s="74"/>
      <c r="DVH72" s="60"/>
      <c r="DVI72" s="34"/>
      <c r="DVJ72" s="47"/>
      <c r="DVK72" s="74"/>
      <c r="DVM72" s="60"/>
      <c r="DVN72" s="34"/>
      <c r="DVO72" s="47"/>
      <c r="DVP72" s="74"/>
      <c r="DVR72" s="60"/>
      <c r="DVS72" s="34"/>
      <c r="DVT72" s="47"/>
      <c r="DVU72" s="74"/>
      <c r="DVW72" s="60"/>
      <c r="DVX72" s="34"/>
      <c r="DVY72" s="47"/>
      <c r="DVZ72" s="74"/>
      <c r="DWB72" s="60"/>
      <c r="DWC72" s="34"/>
      <c r="DWD72" s="47"/>
      <c r="DWE72" s="74"/>
      <c r="DWG72" s="60"/>
      <c r="DWH72" s="34"/>
      <c r="DWI72" s="47"/>
      <c r="DWJ72" s="74"/>
      <c r="DWL72" s="60"/>
      <c r="DWM72" s="34"/>
      <c r="DWN72" s="47"/>
      <c r="DWO72" s="74"/>
      <c r="DWQ72" s="60"/>
      <c r="DWR72" s="34"/>
      <c r="DWS72" s="47"/>
      <c r="DWT72" s="74"/>
      <c r="DWV72" s="60"/>
      <c r="DWW72" s="34"/>
      <c r="DWX72" s="47"/>
      <c r="DWY72" s="74"/>
      <c r="DXA72" s="60"/>
      <c r="DXB72" s="34"/>
      <c r="DXC72" s="47"/>
      <c r="DXD72" s="74"/>
      <c r="DXF72" s="60"/>
      <c r="DXG72" s="34"/>
      <c r="DXH72" s="47"/>
      <c r="DXI72" s="74"/>
      <c r="DXK72" s="60"/>
      <c r="DXL72" s="34"/>
      <c r="DXM72" s="47"/>
      <c r="DXN72" s="74"/>
      <c r="DXP72" s="60"/>
      <c r="DXQ72" s="34"/>
      <c r="DXR72" s="47"/>
      <c r="DXS72" s="74"/>
      <c r="DXU72" s="60"/>
      <c r="DXV72" s="34"/>
      <c r="DXW72" s="47"/>
      <c r="DXX72" s="74"/>
      <c r="DXZ72" s="60"/>
      <c r="DYA72" s="34"/>
      <c r="DYB72" s="47"/>
      <c r="DYC72" s="74"/>
      <c r="DYE72" s="60"/>
      <c r="DYF72" s="34"/>
      <c r="DYG72" s="47"/>
      <c r="DYH72" s="74"/>
      <c r="DYJ72" s="60"/>
      <c r="DYK72" s="34"/>
      <c r="DYL72" s="47"/>
      <c r="DYM72" s="74"/>
      <c r="DYO72" s="60"/>
      <c r="DYP72" s="34"/>
      <c r="DYQ72" s="47"/>
      <c r="DYR72" s="74"/>
      <c r="DYT72" s="60"/>
      <c r="DYU72" s="34"/>
      <c r="DYV72" s="47"/>
      <c r="DYW72" s="74"/>
      <c r="DYY72" s="60"/>
      <c r="DYZ72" s="34"/>
      <c r="DZA72" s="47"/>
      <c r="DZB72" s="74"/>
      <c r="DZD72" s="60"/>
      <c r="DZE72" s="34"/>
      <c r="DZF72" s="47"/>
      <c r="DZG72" s="74"/>
      <c r="DZI72" s="60"/>
      <c r="DZJ72" s="34"/>
      <c r="DZK72" s="47"/>
      <c r="DZL72" s="74"/>
      <c r="DZN72" s="60"/>
      <c r="DZO72" s="34"/>
      <c r="DZP72" s="47"/>
      <c r="DZQ72" s="74"/>
      <c r="DZS72" s="60"/>
      <c r="DZT72" s="34"/>
      <c r="DZU72" s="47"/>
      <c r="DZV72" s="74"/>
      <c r="DZX72" s="60"/>
      <c r="DZY72" s="34"/>
      <c r="DZZ72" s="47"/>
      <c r="EAA72" s="74"/>
      <c r="EAC72" s="60"/>
      <c r="EAD72" s="34"/>
      <c r="EAE72" s="47"/>
      <c r="EAF72" s="74"/>
      <c r="EAH72" s="60"/>
      <c r="EAI72" s="34"/>
      <c r="EAJ72" s="47"/>
      <c r="EAK72" s="74"/>
      <c r="EAM72" s="60"/>
      <c r="EAN72" s="34"/>
      <c r="EAO72" s="47"/>
      <c r="EAP72" s="74"/>
      <c r="EAR72" s="60"/>
      <c r="EAS72" s="34"/>
      <c r="EAT72" s="47"/>
      <c r="EAU72" s="74"/>
      <c r="EAW72" s="60"/>
      <c r="EAX72" s="34"/>
      <c r="EAY72" s="47"/>
      <c r="EAZ72" s="74"/>
      <c r="EBB72" s="60"/>
      <c r="EBC72" s="34"/>
      <c r="EBD72" s="47"/>
      <c r="EBE72" s="74"/>
      <c r="EBG72" s="60"/>
      <c r="EBH72" s="34"/>
      <c r="EBI72" s="47"/>
      <c r="EBJ72" s="74"/>
      <c r="EBL72" s="60"/>
      <c r="EBM72" s="34"/>
      <c r="EBN72" s="47"/>
      <c r="EBO72" s="74"/>
      <c r="EBQ72" s="60"/>
      <c r="EBR72" s="34"/>
      <c r="EBS72" s="47"/>
      <c r="EBT72" s="74"/>
      <c r="EBV72" s="60"/>
      <c r="EBW72" s="34"/>
      <c r="EBX72" s="47"/>
      <c r="EBY72" s="74"/>
      <c r="ECA72" s="60"/>
      <c r="ECB72" s="34"/>
      <c r="ECC72" s="47"/>
      <c r="ECD72" s="74"/>
      <c r="ECF72" s="60"/>
      <c r="ECG72" s="34"/>
      <c r="ECH72" s="47"/>
      <c r="ECI72" s="74"/>
      <c r="ECK72" s="60"/>
      <c r="ECL72" s="34"/>
      <c r="ECM72" s="47"/>
      <c r="ECN72" s="74"/>
      <c r="ECP72" s="60"/>
      <c r="ECQ72" s="34"/>
      <c r="ECR72" s="47"/>
      <c r="ECS72" s="74"/>
      <c r="ECU72" s="60"/>
      <c r="ECV72" s="34"/>
      <c r="ECW72" s="47"/>
      <c r="ECX72" s="74"/>
      <c r="ECZ72" s="60"/>
      <c r="EDA72" s="34"/>
      <c r="EDB72" s="47"/>
      <c r="EDC72" s="74"/>
      <c r="EDE72" s="60"/>
      <c r="EDF72" s="34"/>
      <c r="EDG72" s="47"/>
      <c r="EDH72" s="74"/>
      <c r="EDJ72" s="60"/>
      <c r="EDK72" s="34"/>
      <c r="EDL72" s="47"/>
      <c r="EDM72" s="74"/>
      <c r="EDO72" s="60"/>
      <c r="EDP72" s="34"/>
      <c r="EDQ72" s="47"/>
      <c r="EDR72" s="74"/>
      <c r="EDT72" s="60"/>
      <c r="EDU72" s="34"/>
      <c r="EDV72" s="47"/>
      <c r="EDW72" s="74"/>
      <c r="EDY72" s="60"/>
      <c r="EDZ72" s="34"/>
      <c r="EEA72" s="47"/>
      <c r="EEB72" s="74"/>
      <c r="EED72" s="60"/>
      <c r="EEE72" s="34"/>
      <c r="EEF72" s="47"/>
      <c r="EEG72" s="74"/>
      <c r="EEI72" s="60"/>
      <c r="EEJ72" s="34"/>
      <c r="EEK72" s="47"/>
      <c r="EEL72" s="74"/>
      <c r="EEN72" s="60"/>
      <c r="EEO72" s="34"/>
      <c r="EEP72" s="47"/>
      <c r="EEQ72" s="74"/>
      <c r="EES72" s="60"/>
      <c r="EET72" s="34"/>
      <c r="EEU72" s="47"/>
      <c r="EEV72" s="74"/>
      <c r="EEX72" s="60"/>
      <c r="EEY72" s="34"/>
      <c r="EEZ72" s="47"/>
      <c r="EFA72" s="74"/>
      <c r="EFC72" s="60"/>
      <c r="EFD72" s="34"/>
      <c r="EFE72" s="47"/>
      <c r="EFF72" s="74"/>
      <c r="EFH72" s="60"/>
      <c r="EFI72" s="34"/>
      <c r="EFJ72" s="47"/>
      <c r="EFK72" s="74"/>
      <c r="EFM72" s="60"/>
      <c r="EFN72" s="34"/>
      <c r="EFO72" s="47"/>
      <c r="EFP72" s="74"/>
      <c r="EFR72" s="60"/>
      <c r="EFS72" s="34"/>
      <c r="EFT72" s="47"/>
      <c r="EFU72" s="74"/>
      <c r="EFW72" s="60"/>
      <c r="EFX72" s="34"/>
      <c r="EFY72" s="47"/>
      <c r="EFZ72" s="74"/>
      <c r="EGB72" s="60"/>
      <c r="EGC72" s="34"/>
      <c r="EGD72" s="47"/>
      <c r="EGE72" s="74"/>
      <c r="EGG72" s="60"/>
      <c r="EGH72" s="34"/>
      <c r="EGI72" s="47"/>
      <c r="EGJ72" s="74"/>
      <c r="EGL72" s="60"/>
      <c r="EGM72" s="34"/>
      <c r="EGN72" s="47"/>
      <c r="EGO72" s="74"/>
      <c r="EGQ72" s="60"/>
      <c r="EGR72" s="34"/>
      <c r="EGS72" s="47"/>
      <c r="EGT72" s="74"/>
      <c r="EGV72" s="60"/>
      <c r="EGW72" s="34"/>
      <c r="EGX72" s="47"/>
      <c r="EGY72" s="74"/>
      <c r="EHA72" s="60"/>
      <c r="EHB72" s="34"/>
      <c r="EHC72" s="47"/>
      <c r="EHD72" s="74"/>
      <c r="EHF72" s="60"/>
      <c r="EHG72" s="34"/>
      <c r="EHH72" s="47"/>
      <c r="EHI72" s="74"/>
      <c r="EHK72" s="60"/>
      <c r="EHL72" s="34"/>
      <c r="EHM72" s="47"/>
      <c r="EHN72" s="74"/>
      <c r="EHP72" s="60"/>
      <c r="EHQ72" s="34"/>
      <c r="EHR72" s="47"/>
      <c r="EHS72" s="74"/>
      <c r="EHU72" s="60"/>
      <c r="EHV72" s="34"/>
      <c r="EHW72" s="47"/>
      <c r="EHX72" s="74"/>
      <c r="EHZ72" s="60"/>
      <c r="EIA72" s="34"/>
      <c r="EIB72" s="47"/>
      <c r="EIC72" s="74"/>
      <c r="EIE72" s="60"/>
      <c r="EIF72" s="34"/>
      <c r="EIG72" s="47"/>
      <c r="EIH72" s="74"/>
      <c r="EIJ72" s="60"/>
      <c r="EIK72" s="34"/>
      <c r="EIL72" s="47"/>
      <c r="EIM72" s="74"/>
      <c r="EIO72" s="60"/>
      <c r="EIP72" s="34"/>
      <c r="EIQ72" s="47"/>
      <c r="EIR72" s="74"/>
      <c r="EIT72" s="60"/>
      <c r="EIU72" s="34"/>
      <c r="EIV72" s="47"/>
      <c r="EIW72" s="74"/>
      <c r="EIY72" s="60"/>
      <c r="EIZ72" s="34"/>
      <c r="EJA72" s="47"/>
      <c r="EJB72" s="74"/>
      <c r="EJD72" s="60"/>
      <c r="EJE72" s="34"/>
      <c r="EJF72" s="47"/>
      <c r="EJG72" s="74"/>
      <c r="EJI72" s="60"/>
      <c r="EJJ72" s="34"/>
      <c r="EJK72" s="47"/>
      <c r="EJL72" s="74"/>
      <c r="EJN72" s="60"/>
      <c r="EJO72" s="34"/>
      <c r="EJP72" s="47"/>
      <c r="EJQ72" s="74"/>
      <c r="EJS72" s="60"/>
      <c r="EJT72" s="34"/>
      <c r="EJU72" s="47"/>
      <c r="EJV72" s="74"/>
      <c r="EJX72" s="60"/>
      <c r="EJY72" s="34"/>
      <c r="EJZ72" s="47"/>
      <c r="EKA72" s="74"/>
      <c r="EKC72" s="60"/>
      <c r="EKD72" s="34"/>
      <c r="EKE72" s="47"/>
      <c r="EKF72" s="74"/>
      <c r="EKH72" s="60"/>
      <c r="EKI72" s="34"/>
      <c r="EKJ72" s="47"/>
      <c r="EKK72" s="74"/>
      <c r="EKM72" s="60"/>
      <c r="EKN72" s="34"/>
      <c r="EKO72" s="47"/>
      <c r="EKP72" s="74"/>
      <c r="EKR72" s="60"/>
      <c r="EKS72" s="34"/>
      <c r="EKT72" s="47"/>
      <c r="EKU72" s="74"/>
      <c r="EKW72" s="60"/>
      <c r="EKX72" s="34"/>
      <c r="EKY72" s="47"/>
      <c r="EKZ72" s="74"/>
      <c r="ELB72" s="60"/>
      <c r="ELC72" s="34"/>
      <c r="ELD72" s="47"/>
      <c r="ELE72" s="74"/>
      <c r="ELG72" s="60"/>
      <c r="ELH72" s="34"/>
      <c r="ELI72" s="47"/>
      <c r="ELJ72" s="74"/>
      <c r="ELL72" s="60"/>
      <c r="ELM72" s="34"/>
      <c r="ELN72" s="47"/>
      <c r="ELO72" s="74"/>
      <c r="ELQ72" s="60"/>
      <c r="ELR72" s="34"/>
      <c r="ELS72" s="47"/>
      <c r="ELT72" s="74"/>
      <c r="ELV72" s="60"/>
      <c r="ELW72" s="34"/>
      <c r="ELX72" s="47"/>
      <c r="ELY72" s="74"/>
      <c r="EMA72" s="60"/>
      <c r="EMB72" s="34"/>
      <c r="EMC72" s="47"/>
      <c r="EMD72" s="74"/>
      <c r="EMF72" s="60"/>
      <c r="EMG72" s="34"/>
      <c r="EMH72" s="47"/>
      <c r="EMI72" s="74"/>
      <c r="EMK72" s="60"/>
      <c r="EML72" s="34"/>
      <c r="EMM72" s="47"/>
      <c r="EMN72" s="74"/>
      <c r="EMP72" s="60"/>
      <c r="EMQ72" s="34"/>
      <c r="EMR72" s="47"/>
      <c r="EMS72" s="74"/>
      <c r="EMU72" s="60"/>
      <c r="EMV72" s="34"/>
      <c r="EMW72" s="47"/>
      <c r="EMX72" s="74"/>
      <c r="EMZ72" s="60"/>
      <c r="ENA72" s="34"/>
      <c r="ENB72" s="47"/>
      <c r="ENC72" s="74"/>
      <c r="ENE72" s="60"/>
      <c r="ENF72" s="34"/>
      <c r="ENG72" s="47"/>
      <c r="ENH72" s="74"/>
      <c r="ENJ72" s="60"/>
      <c r="ENK72" s="34"/>
      <c r="ENL72" s="47"/>
      <c r="ENM72" s="74"/>
      <c r="ENO72" s="60"/>
      <c r="ENP72" s="34"/>
      <c r="ENQ72" s="47"/>
      <c r="ENR72" s="74"/>
      <c r="ENT72" s="60"/>
      <c r="ENU72" s="34"/>
      <c r="ENV72" s="47"/>
      <c r="ENW72" s="74"/>
      <c r="ENY72" s="60"/>
      <c r="ENZ72" s="34"/>
      <c r="EOA72" s="47"/>
      <c r="EOB72" s="74"/>
      <c r="EOD72" s="60"/>
      <c r="EOE72" s="34"/>
      <c r="EOF72" s="47"/>
      <c r="EOG72" s="74"/>
      <c r="EOI72" s="60"/>
      <c r="EOJ72" s="34"/>
      <c r="EOK72" s="47"/>
      <c r="EOL72" s="74"/>
      <c r="EON72" s="60"/>
      <c r="EOO72" s="34"/>
      <c r="EOP72" s="47"/>
      <c r="EOQ72" s="74"/>
      <c r="EOS72" s="60"/>
      <c r="EOT72" s="34"/>
      <c r="EOU72" s="47"/>
      <c r="EOV72" s="74"/>
      <c r="EOX72" s="60"/>
      <c r="EOY72" s="34"/>
      <c r="EOZ72" s="47"/>
      <c r="EPA72" s="74"/>
      <c r="EPC72" s="60"/>
      <c r="EPD72" s="34"/>
      <c r="EPE72" s="47"/>
      <c r="EPF72" s="74"/>
      <c r="EPH72" s="60"/>
      <c r="EPI72" s="34"/>
      <c r="EPJ72" s="47"/>
      <c r="EPK72" s="74"/>
      <c r="EPM72" s="60"/>
      <c r="EPN72" s="34"/>
      <c r="EPO72" s="47"/>
      <c r="EPP72" s="74"/>
      <c r="EPR72" s="60"/>
      <c r="EPS72" s="34"/>
      <c r="EPT72" s="47"/>
      <c r="EPU72" s="74"/>
      <c r="EPW72" s="60"/>
      <c r="EPX72" s="34"/>
      <c r="EPY72" s="47"/>
      <c r="EPZ72" s="74"/>
      <c r="EQB72" s="60"/>
      <c r="EQC72" s="34"/>
      <c r="EQD72" s="47"/>
      <c r="EQE72" s="74"/>
      <c r="EQG72" s="60"/>
      <c r="EQH72" s="34"/>
      <c r="EQI72" s="47"/>
      <c r="EQJ72" s="74"/>
      <c r="EQL72" s="60"/>
      <c r="EQM72" s="34"/>
      <c r="EQN72" s="47"/>
      <c r="EQO72" s="74"/>
      <c r="EQQ72" s="60"/>
      <c r="EQR72" s="34"/>
      <c r="EQS72" s="47"/>
      <c r="EQT72" s="74"/>
      <c r="EQV72" s="60"/>
      <c r="EQW72" s="34"/>
      <c r="EQX72" s="47"/>
      <c r="EQY72" s="74"/>
      <c r="ERA72" s="60"/>
      <c r="ERB72" s="34"/>
      <c r="ERC72" s="47"/>
      <c r="ERD72" s="74"/>
      <c r="ERF72" s="60"/>
      <c r="ERG72" s="34"/>
      <c r="ERH72" s="47"/>
      <c r="ERI72" s="74"/>
      <c r="ERK72" s="60"/>
      <c r="ERL72" s="34"/>
      <c r="ERM72" s="47"/>
      <c r="ERN72" s="74"/>
      <c r="ERP72" s="60"/>
      <c r="ERQ72" s="34"/>
      <c r="ERR72" s="47"/>
      <c r="ERS72" s="74"/>
      <c r="ERU72" s="60"/>
      <c r="ERV72" s="34"/>
      <c r="ERW72" s="47"/>
      <c r="ERX72" s="74"/>
      <c r="ERZ72" s="60"/>
      <c r="ESA72" s="34"/>
      <c r="ESB72" s="47"/>
      <c r="ESC72" s="74"/>
      <c r="ESE72" s="60"/>
      <c r="ESF72" s="34"/>
      <c r="ESG72" s="47"/>
      <c r="ESH72" s="74"/>
      <c r="ESJ72" s="60"/>
      <c r="ESK72" s="34"/>
      <c r="ESL72" s="47"/>
      <c r="ESM72" s="74"/>
      <c r="ESO72" s="60"/>
      <c r="ESP72" s="34"/>
      <c r="ESQ72" s="47"/>
      <c r="ESR72" s="74"/>
      <c r="EST72" s="60"/>
      <c r="ESU72" s="34"/>
      <c r="ESV72" s="47"/>
      <c r="ESW72" s="74"/>
      <c r="ESY72" s="60"/>
      <c r="ESZ72" s="34"/>
      <c r="ETA72" s="47"/>
      <c r="ETB72" s="74"/>
      <c r="ETD72" s="60"/>
      <c r="ETE72" s="34"/>
      <c r="ETF72" s="47"/>
      <c r="ETG72" s="74"/>
      <c r="ETI72" s="60"/>
      <c r="ETJ72" s="34"/>
      <c r="ETK72" s="47"/>
      <c r="ETL72" s="74"/>
      <c r="ETN72" s="60"/>
      <c r="ETO72" s="34"/>
      <c r="ETP72" s="47"/>
      <c r="ETQ72" s="74"/>
      <c r="ETS72" s="60"/>
      <c r="ETT72" s="34"/>
      <c r="ETU72" s="47"/>
      <c r="ETV72" s="74"/>
      <c r="ETX72" s="60"/>
      <c r="ETY72" s="34"/>
      <c r="ETZ72" s="47"/>
      <c r="EUA72" s="74"/>
      <c r="EUC72" s="60"/>
      <c r="EUD72" s="34"/>
      <c r="EUE72" s="47"/>
      <c r="EUF72" s="74"/>
      <c r="EUH72" s="60"/>
      <c r="EUI72" s="34"/>
      <c r="EUJ72" s="47"/>
      <c r="EUK72" s="74"/>
      <c r="EUM72" s="60"/>
      <c r="EUN72" s="34"/>
      <c r="EUO72" s="47"/>
      <c r="EUP72" s="74"/>
      <c r="EUR72" s="60"/>
      <c r="EUS72" s="34"/>
      <c r="EUT72" s="47"/>
      <c r="EUU72" s="74"/>
      <c r="EUW72" s="60"/>
      <c r="EUX72" s="34"/>
      <c r="EUY72" s="47"/>
      <c r="EUZ72" s="74"/>
      <c r="EVB72" s="60"/>
      <c r="EVC72" s="34"/>
      <c r="EVD72" s="47"/>
      <c r="EVE72" s="74"/>
      <c r="EVG72" s="60"/>
      <c r="EVH72" s="34"/>
      <c r="EVI72" s="47"/>
      <c r="EVJ72" s="74"/>
      <c r="EVL72" s="60"/>
      <c r="EVM72" s="34"/>
      <c r="EVN72" s="47"/>
      <c r="EVO72" s="74"/>
      <c r="EVQ72" s="60"/>
      <c r="EVR72" s="34"/>
      <c r="EVS72" s="47"/>
      <c r="EVT72" s="74"/>
      <c r="EVV72" s="60"/>
      <c r="EVW72" s="34"/>
      <c r="EVX72" s="47"/>
      <c r="EVY72" s="74"/>
      <c r="EWA72" s="60"/>
      <c r="EWB72" s="34"/>
      <c r="EWC72" s="47"/>
      <c r="EWD72" s="74"/>
      <c r="EWF72" s="60"/>
      <c r="EWG72" s="34"/>
      <c r="EWH72" s="47"/>
      <c r="EWI72" s="74"/>
      <c r="EWK72" s="60"/>
      <c r="EWL72" s="34"/>
      <c r="EWM72" s="47"/>
      <c r="EWN72" s="74"/>
      <c r="EWP72" s="60"/>
      <c r="EWQ72" s="34"/>
      <c r="EWR72" s="47"/>
      <c r="EWS72" s="74"/>
      <c r="EWU72" s="60"/>
      <c r="EWV72" s="34"/>
      <c r="EWW72" s="47"/>
      <c r="EWX72" s="74"/>
      <c r="EWZ72" s="60"/>
      <c r="EXA72" s="34"/>
      <c r="EXB72" s="47"/>
      <c r="EXC72" s="74"/>
      <c r="EXE72" s="60"/>
      <c r="EXF72" s="34"/>
      <c r="EXG72" s="47"/>
      <c r="EXH72" s="74"/>
      <c r="EXJ72" s="60"/>
      <c r="EXK72" s="34"/>
      <c r="EXL72" s="47"/>
      <c r="EXM72" s="74"/>
      <c r="EXO72" s="60"/>
      <c r="EXP72" s="34"/>
      <c r="EXQ72" s="47"/>
      <c r="EXR72" s="74"/>
      <c r="EXT72" s="60"/>
      <c r="EXU72" s="34"/>
      <c r="EXV72" s="47"/>
      <c r="EXW72" s="74"/>
      <c r="EXY72" s="60"/>
      <c r="EXZ72" s="34"/>
      <c r="EYA72" s="47"/>
      <c r="EYB72" s="74"/>
      <c r="EYD72" s="60"/>
      <c r="EYE72" s="34"/>
      <c r="EYF72" s="47"/>
      <c r="EYG72" s="74"/>
      <c r="EYI72" s="60"/>
      <c r="EYJ72" s="34"/>
      <c r="EYK72" s="47"/>
      <c r="EYL72" s="74"/>
      <c r="EYN72" s="60"/>
      <c r="EYO72" s="34"/>
      <c r="EYP72" s="47"/>
      <c r="EYQ72" s="74"/>
      <c r="EYS72" s="60"/>
      <c r="EYT72" s="34"/>
      <c r="EYU72" s="47"/>
      <c r="EYV72" s="74"/>
      <c r="EYX72" s="60"/>
      <c r="EYY72" s="34"/>
      <c r="EYZ72" s="47"/>
      <c r="EZA72" s="74"/>
      <c r="EZC72" s="60"/>
      <c r="EZD72" s="34"/>
      <c r="EZE72" s="47"/>
      <c r="EZF72" s="74"/>
      <c r="EZH72" s="60"/>
      <c r="EZI72" s="34"/>
      <c r="EZJ72" s="47"/>
      <c r="EZK72" s="74"/>
      <c r="EZM72" s="60"/>
      <c r="EZN72" s="34"/>
      <c r="EZO72" s="47"/>
      <c r="EZP72" s="74"/>
      <c r="EZR72" s="60"/>
      <c r="EZS72" s="34"/>
      <c r="EZT72" s="47"/>
      <c r="EZU72" s="74"/>
      <c r="EZW72" s="60"/>
      <c r="EZX72" s="34"/>
      <c r="EZY72" s="47"/>
      <c r="EZZ72" s="74"/>
      <c r="FAB72" s="60"/>
      <c r="FAC72" s="34"/>
      <c r="FAD72" s="47"/>
      <c r="FAE72" s="74"/>
      <c r="FAG72" s="60"/>
      <c r="FAH72" s="34"/>
      <c r="FAI72" s="47"/>
      <c r="FAJ72" s="74"/>
      <c r="FAL72" s="60"/>
      <c r="FAM72" s="34"/>
      <c r="FAN72" s="47"/>
      <c r="FAO72" s="74"/>
      <c r="FAQ72" s="60"/>
      <c r="FAR72" s="34"/>
      <c r="FAS72" s="47"/>
      <c r="FAT72" s="74"/>
      <c r="FAV72" s="60"/>
      <c r="FAW72" s="34"/>
      <c r="FAX72" s="47"/>
      <c r="FAY72" s="74"/>
      <c r="FBA72" s="60"/>
      <c r="FBB72" s="34"/>
      <c r="FBC72" s="47"/>
      <c r="FBD72" s="74"/>
      <c r="FBF72" s="60"/>
      <c r="FBG72" s="34"/>
      <c r="FBH72" s="47"/>
      <c r="FBI72" s="74"/>
      <c r="FBK72" s="60"/>
      <c r="FBL72" s="34"/>
      <c r="FBM72" s="47"/>
      <c r="FBN72" s="74"/>
      <c r="FBP72" s="60"/>
      <c r="FBQ72" s="34"/>
      <c r="FBR72" s="47"/>
      <c r="FBS72" s="74"/>
      <c r="FBU72" s="60"/>
      <c r="FBV72" s="34"/>
      <c r="FBW72" s="47"/>
      <c r="FBX72" s="74"/>
      <c r="FBZ72" s="60"/>
      <c r="FCA72" s="34"/>
      <c r="FCB72" s="47"/>
      <c r="FCC72" s="74"/>
      <c r="FCE72" s="60"/>
      <c r="FCF72" s="34"/>
      <c r="FCG72" s="47"/>
      <c r="FCH72" s="74"/>
      <c r="FCJ72" s="60"/>
      <c r="FCK72" s="34"/>
      <c r="FCL72" s="47"/>
      <c r="FCM72" s="74"/>
      <c r="FCO72" s="60"/>
      <c r="FCP72" s="34"/>
      <c r="FCQ72" s="47"/>
      <c r="FCR72" s="74"/>
      <c r="FCT72" s="60"/>
      <c r="FCU72" s="34"/>
      <c r="FCV72" s="47"/>
      <c r="FCW72" s="74"/>
      <c r="FCY72" s="60"/>
      <c r="FCZ72" s="34"/>
      <c r="FDA72" s="47"/>
      <c r="FDB72" s="74"/>
      <c r="FDD72" s="60"/>
      <c r="FDE72" s="34"/>
      <c r="FDF72" s="47"/>
      <c r="FDG72" s="74"/>
      <c r="FDI72" s="60"/>
      <c r="FDJ72" s="34"/>
      <c r="FDK72" s="47"/>
      <c r="FDL72" s="74"/>
      <c r="FDN72" s="60"/>
      <c r="FDO72" s="34"/>
      <c r="FDP72" s="47"/>
      <c r="FDQ72" s="74"/>
      <c r="FDS72" s="60"/>
      <c r="FDT72" s="34"/>
      <c r="FDU72" s="47"/>
      <c r="FDV72" s="74"/>
      <c r="FDX72" s="60"/>
      <c r="FDY72" s="34"/>
      <c r="FDZ72" s="47"/>
      <c r="FEA72" s="74"/>
      <c r="FEC72" s="60"/>
      <c r="FED72" s="34"/>
      <c r="FEE72" s="47"/>
      <c r="FEF72" s="74"/>
      <c r="FEH72" s="60"/>
      <c r="FEI72" s="34"/>
      <c r="FEJ72" s="47"/>
      <c r="FEK72" s="74"/>
      <c r="FEM72" s="60"/>
      <c r="FEN72" s="34"/>
      <c r="FEO72" s="47"/>
      <c r="FEP72" s="74"/>
      <c r="FER72" s="60"/>
      <c r="FES72" s="34"/>
      <c r="FET72" s="47"/>
      <c r="FEU72" s="74"/>
      <c r="FEW72" s="60"/>
      <c r="FEX72" s="34"/>
      <c r="FEY72" s="47"/>
      <c r="FEZ72" s="74"/>
      <c r="FFB72" s="60"/>
      <c r="FFC72" s="34"/>
      <c r="FFD72" s="47"/>
      <c r="FFE72" s="74"/>
      <c r="FFG72" s="60"/>
      <c r="FFH72" s="34"/>
      <c r="FFI72" s="47"/>
      <c r="FFJ72" s="74"/>
      <c r="FFL72" s="60"/>
      <c r="FFM72" s="34"/>
      <c r="FFN72" s="47"/>
      <c r="FFO72" s="74"/>
      <c r="FFQ72" s="60"/>
      <c r="FFR72" s="34"/>
      <c r="FFS72" s="47"/>
      <c r="FFT72" s="74"/>
      <c r="FFV72" s="60"/>
      <c r="FFW72" s="34"/>
      <c r="FFX72" s="47"/>
      <c r="FFY72" s="74"/>
      <c r="FGA72" s="60"/>
      <c r="FGB72" s="34"/>
      <c r="FGC72" s="47"/>
      <c r="FGD72" s="74"/>
      <c r="FGF72" s="60"/>
      <c r="FGG72" s="34"/>
      <c r="FGH72" s="47"/>
      <c r="FGI72" s="74"/>
      <c r="FGK72" s="60"/>
      <c r="FGL72" s="34"/>
      <c r="FGM72" s="47"/>
      <c r="FGN72" s="74"/>
      <c r="FGP72" s="60"/>
      <c r="FGQ72" s="34"/>
      <c r="FGR72" s="47"/>
      <c r="FGS72" s="74"/>
      <c r="FGU72" s="60"/>
      <c r="FGV72" s="34"/>
      <c r="FGW72" s="47"/>
      <c r="FGX72" s="74"/>
      <c r="FGZ72" s="60"/>
      <c r="FHA72" s="34"/>
      <c r="FHB72" s="47"/>
      <c r="FHC72" s="74"/>
      <c r="FHE72" s="60"/>
      <c r="FHF72" s="34"/>
      <c r="FHG72" s="47"/>
      <c r="FHH72" s="74"/>
      <c r="FHJ72" s="60"/>
      <c r="FHK72" s="34"/>
      <c r="FHL72" s="47"/>
      <c r="FHM72" s="74"/>
      <c r="FHO72" s="60"/>
      <c r="FHP72" s="34"/>
      <c r="FHQ72" s="47"/>
      <c r="FHR72" s="74"/>
      <c r="FHT72" s="60"/>
      <c r="FHU72" s="34"/>
      <c r="FHV72" s="47"/>
      <c r="FHW72" s="74"/>
      <c r="FHY72" s="60"/>
      <c r="FHZ72" s="34"/>
      <c r="FIA72" s="47"/>
      <c r="FIB72" s="74"/>
      <c r="FID72" s="60"/>
      <c r="FIE72" s="34"/>
      <c r="FIF72" s="47"/>
      <c r="FIG72" s="74"/>
      <c r="FII72" s="60"/>
      <c r="FIJ72" s="34"/>
      <c r="FIK72" s="47"/>
      <c r="FIL72" s="74"/>
      <c r="FIN72" s="60"/>
      <c r="FIO72" s="34"/>
      <c r="FIP72" s="47"/>
      <c r="FIQ72" s="74"/>
      <c r="FIS72" s="60"/>
      <c r="FIT72" s="34"/>
      <c r="FIU72" s="47"/>
      <c r="FIV72" s="74"/>
      <c r="FIX72" s="60"/>
      <c r="FIY72" s="34"/>
      <c r="FIZ72" s="47"/>
      <c r="FJA72" s="74"/>
      <c r="FJC72" s="60"/>
      <c r="FJD72" s="34"/>
      <c r="FJE72" s="47"/>
      <c r="FJF72" s="74"/>
      <c r="FJH72" s="60"/>
      <c r="FJI72" s="34"/>
      <c r="FJJ72" s="47"/>
      <c r="FJK72" s="74"/>
      <c r="FJM72" s="60"/>
      <c r="FJN72" s="34"/>
      <c r="FJO72" s="47"/>
      <c r="FJP72" s="74"/>
      <c r="FJR72" s="60"/>
      <c r="FJS72" s="34"/>
      <c r="FJT72" s="47"/>
      <c r="FJU72" s="74"/>
      <c r="FJW72" s="60"/>
      <c r="FJX72" s="34"/>
      <c r="FJY72" s="47"/>
      <c r="FJZ72" s="74"/>
      <c r="FKB72" s="60"/>
      <c r="FKC72" s="34"/>
      <c r="FKD72" s="47"/>
      <c r="FKE72" s="74"/>
      <c r="FKG72" s="60"/>
      <c r="FKH72" s="34"/>
      <c r="FKI72" s="47"/>
      <c r="FKJ72" s="74"/>
      <c r="FKL72" s="60"/>
      <c r="FKM72" s="34"/>
      <c r="FKN72" s="47"/>
      <c r="FKO72" s="74"/>
      <c r="FKQ72" s="60"/>
      <c r="FKR72" s="34"/>
      <c r="FKS72" s="47"/>
      <c r="FKT72" s="74"/>
      <c r="FKV72" s="60"/>
      <c r="FKW72" s="34"/>
      <c r="FKX72" s="47"/>
      <c r="FKY72" s="74"/>
      <c r="FLA72" s="60"/>
      <c r="FLB72" s="34"/>
      <c r="FLC72" s="47"/>
      <c r="FLD72" s="74"/>
      <c r="FLF72" s="60"/>
      <c r="FLG72" s="34"/>
      <c r="FLH72" s="47"/>
      <c r="FLI72" s="74"/>
      <c r="FLK72" s="60"/>
      <c r="FLL72" s="34"/>
      <c r="FLM72" s="47"/>
      <c r="FLN72" s="74"/>
      <c r="FLP72" s="60"/>
      <c r="FLQ72" s="34"/>
      <c r="FLR72" s="47"/>
      <c r="FLS72" s="74"/>
      <c r="FLU72" s="60"/>
      <c r="FLV72" s="34"/>
      <c r="FLW72" s="47"/>
      <c r="FLX72" s="74"/>
      <c r="FLZ72" s="60"/>
      <c r="FMA72" s="34"/>
      <c r="FMB72" s="47"/>
      <c r="FMC72" s="74"/>
      <c r="FME72" s="60"/>
      <c r="FMF72" s="34"/>
      <c r="FMG72" s="47"/>
      <c r="FMH72" s="74"/>
      <c r="FMJ72" s="60"/>
      <c r="FMK72" s="34"/>
      <c r="FML72" s="47"/>
      <c r="FMM72" s="74"/>
      <c r="FMO72" s="60"/>
      <c r="FMP72" s="34"/>
      <c r="FMQ72" s="47"/>
      <c r="FMR72" s="74"/>
      <c r="FMT72" s="60"/>
      <c r="FMU72" s="34"/>
      <c r="FMV72" s="47"/>
      <c r="FMW72" s="74"/>
      <c r="FMY72" s="60"/>
      <c r="FMZ72" s="34"/>
      <c r="FNA72" s="47"/>
      <c r="FNB72" s="74"/>
      <c r="FND72" s="60"/>
      <c r="FNE72" s="34"/>
      <c r="FNF72" s="47"/>
      <c r="FNG72" s="74"/>
      <c r="FNI72" s="60"/>
      <c r="FNJ72" s="34"/>
      <c r="FNK72" s="47"/>
      <c r="FNL72" s="74"/>
      <c r="FNN72" s="60"/>
      <c r="FNO72" s="34"/>
      <c r="FNP72" s="47"/>
      <c r="FNQ72" s="74"/>
      <c r="FNS72" s="60"/>
      <c r="FNT72" s="34"/>
      <c r="FNU72" s="47"/>
      <c r="FNV72" s="74"/>
      <c r="FNX72" s="60"/>
      <c r="FNY72" s="34"/>
      <c r="FNZ72" s="47"/>
      <c r="FOA72" s="74"/>
      <c r="FOC72" s="60"/>
      <c r="FOD72" s="34"/>
      <c r="FOE72" s="47"/>
      <c r="FOF72" s="74"/>
      <c r="FOH72" s="60"/>
      <c r="FOI72" s="34"/>
      <c r="FOJ72" s="47"/>
      <c r="FOK72" s="74"/>
      <c r="FOM72" s="60"/>
      <c r="FON72" s="34"/>
      <c r="FOO72" s="47"/>
      <c r="FOP72" s="74"/>
      <c r="FOR72" s="60"/>
      <c r="FOS72" s="34"/>
      <c r="FOT72" s="47"/>
      <c r="FOU72" s="74"/>
      <c r="FOW72" s="60"/>
      <c r="FOX72" s="34"/>
      <c r="FOY72" s="47"/>
      <c r="FOZ72" s="74"/>
      <c r="FPB72" s="60"/>
      <c r="FPC72" s="34"/>
      <c r="FPD72" s="47"/>
      <c r="FPE72" s="74"/>
      <c r="FPG72" s="60"/>
      <c r="FPH72" s="34"/>
      <c r="FPI72" s="47"/>
      <c r="FPJ72" s="74"/>
      <c r="FPL72" s="60"/>
      <c r="FPM72" s="34"/>
      <c r="FPN72" s="47"/>
      <c r="FPO72" s="74"/>
      <c r="FPQ72" s="60"/>
      <c r="FPR72" s="34"/>
      <c r="FPS72" s="47"/>
      <c r="FPT72" s="74"/>
      <c r="FPV72" s="60"/>
      <c r="FPW72" s="34"/>
      <c r="FPX72" s="47"/>
      <c r="FPY72" s="74"/>
      <c r="FQA72" s="60"/>
      <c r="FQB72" s="34"/>
      <c r="FQC72" s="47"/>
      <c r="FQD72" s="74"/>
      <c r="FQF72" s="60"/>
      <c r="FQG72" s="34"/>
      <c r="FQH72" s="47"/>
      <c r="FQI72" s="74"/>
      <c r="FQK72" s="60"/>
      <c r="FQL72" s="34"/>
      <c r="FQM72" s="47"/>
      <c r="FQN72" s="74"/>
      <c r="FQP72" s="60"/>
      <c r="FQQ72" s="34"/>
      <c r="FQR72" s="47"/>
      <c r="FQS72" s="74"/>
      <c r="FQU72" s="60"/>
      <c r="FQV72" s="34"/>
      <c r="FQW72" s="47"/>
      <c r="FQX72" s="74"/>
      <c r="FQZ72" s="60"/>
      <c r="FRA72" s="34"/>
      <c r="FRB72" s="47"/>
      <c r="FRC72" s="74"/>
      <c r="FRE72" s="60"/>
      <c r="FRF72" s="34"/>
      <c r="FRG72" s="47"/>
      <c r="FRH72" s="74"/>
      <c r="FRJ72" s="60"/>
      <c r="FRK72" s="34"/>
      <c r="FRL72" s="47"/>
      <c r="FRM72" s="74"/>
      <c r="FRO72" s="60"/>
      <c r="FRP72" s="34"/>
      <c r="FRQ72" s="47"/>
      <c r="FRR72" s="74"/>
      <c r="FRT72" s="60"/>
      <c r="FRU72" s="34"/>
      <c r="FRV72" s="47"/>
      <c r="FRW72" s="74"/>
      <c r="FRY72" s="60"/>
      <c r="FRZ72" s="34"/>
      <c r="FSA72" s="47"/>
      <c r="FSB72" s="74"/>
      <c r="FSD72" s="60"/>
      <c r="FSE72" s="34"/>
      <c r="FSF72" s="47"/>
      <c r="FSG72" s="74"/>
      <c r="FSI72" s="60"/>
      <c r="FSJ72" s="34"/>
      <c r="FSK72" s="47"/>
      <c r="FSL72" s="74"/>
      <c r="FSN72" s="60"/>
      <c r="FSO72" s="34"/>
      <c r="FSP72" s="47"/>
      <c r="FSQ72" s="74"/>
      <c r="FSS72" s="60"/>
      <c r="FST72" s="34"/>
      <c r="FSU72" s="47"/>
      <c r="FSV72" s="74"/>
      <c r="FSX72" s="60"/>
      <c r="FSY72" s="34"/>
      <c r="FSZ72" s="47"/>
      <c r="FTA72" s="74"/>
      <c r="FTC72" s="60"/>
      <c r="FTD72" s="34"/>
      <c r="FTE72" s="47"/>
      <c r="FTF72" s="74"/>
      <c r="FTH72" s="60"/>
      <c r="FTI72" s="34"/>
      <c r="FTJ72" s="47"/>
      <c r="FTK72" s="74"/>
      <c r="FTM72" s="60"/>
      <c r="FTN72" s="34"/>
      <c r="FTO72" s="47"/>
      <c r="FTP72" s="74"/>
      <c r="FTR72" s="60"/>
      <c r="FTS72" s="34"/>
      <c r="FTT72" s="47"/>
      <c r="FTU72" s="74"/>
      <c r="FTW72" s="60"/>
      <c r="FTX72" s="34"/>
      <c r="FTY72" s="47"/>
      <c r="FTZ72" s="74"/>
      <c r="FUB72" s="60"/>
      <c r="FUC72" s="34"/>
      <c r="FUD72" s="47"/>
      <c r="FUE72" s="74"/>
      <c r="FUG72" s="60"/>
      <c r="FUH72" s="34"/>
      <c r="FUI72" s="47"/>
      <c r="FUJ72" s="74"/>
      <c r="FUL72" s="60"/>
      <c r="FUM72" s="34"/>
      <c r="FUN72" s="47"/>
      <c r="FUO72" s="74"/>
      <c r="FUQ72" s="60"/>
      <c r="FUR72" s="34"/>
      <c r="FUS72" s="47"/>
      <c r="FUT72" s="74"/>
      <c r="FUV72" s="60"/>
      <c r="FUW72" s="34"/>
      <c r="FUX72" s="47"/>
      <c r="FUY72" s="74"/>
      <c r="FVA72" s="60"/>
      <c r="FVB72" s="34"/>
      <c r="FVC72" s="47"/>
      <c r="FVD72" s="74"/>
      <c r="FVF72" s="60"/>
      <c r="FVG72" s="34"/>
      <c r="FVH72" s="47"/>
      <c r="FVI72" s="74"/>
      <c r="FVK72" s="60"/>
      <c r="FVL72" s="34"/>
      <c r="FVM72" s="47"/>
      <c r="FVN72" s="74"/>
      <c r="FVP72" s="60"/>
      <c r="FVQ72" s="34"/>
      <c r="FVR72" s="47"/>
      <c r="FVS72" s="74"/>
      <c r="FVU72" s="60"/>
      <c r="FVV72" s="34"/>
      <c r="FVW72" s="47"/>
      <c r="FVX72" s="74"/>
      <c r="FVZ72" s="60"/>
      <c r="FWA72" s="34"/>
      <c r="FWB72" s="47"/>
      <c r="FWC72" s="74"/>
      <c r="FWE72" s="60"/>
      <c r="FWF72" s="34"/>
      <c r="FWG72" s="47"/>
      <c r="FWH72" s="74"/>
      <c r="FWJ72" s="60"/>
      <c r="FWK72" s="34"/>
      <c r="FWL72" s="47"/>
      <c r="FWM72" s="74"/>
      <c r="FWO72" s="60"/>
      <c r="FWP72" s="34"/>
      <c r="FWQ72" s="47"/>
      <c r="FWR72" s="74"/>
      <c r="FWT72" s="60"/>
      <c r="FWU72" s="34"/>
      <c r="FWV72" s="47"/>
      <c r="FWW72" s="74"/>
      <c r="FWY72" s="60"/>
      <c r="FWZ72" s="34"/>
      <c r="FXA72" s="47"/>
      <c r="FXB72" s="74"/>
      <c r="FXD72" s="60"/>
      <c r="FXE72" s="34"/>
      <c r="FXF72" s="47"/>
      <c r="FXG72" s="74"/>
      <c r="FXI72" s="60"/>
      <c r="FXJ72" s="34"/>
      <c r="FXK72" s="47"/>
      <c r="FXL72" s="74"/>
      <c r="FXN72" s="60"/>
      <c r="FXO72" s="34"/>
      <c r="FXP72" s="47"/>
      <c r="FXQ72" s="74"/>
      <c r="FXS72" s="60"/>
      <c r="FXT72" s="34"/>
      <c r="FXU72" s="47"/>
      <c r="FXV72" s="74"/>
      <c r="FXX72" s="60"/>
      <c r="FXY72" s="34"/>
      <c r="FXZ72" s="47"/>
      <c r="FYA72" s="74"/>
      <c r="FYC72" s="60"/>
      <c r="FYD72" s="34"/>
      <c r="FYE72" s="47"/>
      <c r="FYF72" s="74"/>
      <c r="FYH72" s="60"/>
      <c r="FYI72" s="34"/>
      <c r="FYJ72" s="47"/>
      <c r="FYK72" s="74"/>
      <c r="FYM72" s="60"/>
      <c r="FYN72" s="34"/>
      <c r="FYO72" s="47"/>
      <c r="FYP72" s="74"/>
      <c r="FYR72" s="60"/>
      <c r="FYS72" s="34"/>
      <c r="FYT72" s="47"/>
      <c r="FYU72" s="74"/>
      <c r="FYW72" s="60"/>
      <c r="FYX72" s="34"/>
      <c r="FYY72" s="47"/>
      <c r="FYZ72" s="74"/>
      <c r="FZB72" s="60"/>
      <c r="FZC72" s="34"/>
      <c r="FZD72" s="47"/>
      <c r="FZE72" s="74"/>
      <c r="FZG72" s="60"/>
      <c r="FZH72" s="34"/>
      <c r="FZI72" s="47"/>
      <c r="FZJ72" s="74"/>
      <c r="FZL72" s="60"/>
      <c r="FZM72" s="34"/>
      <c r="FZN72" s="47"/>
      <c r="FZO72" s="74"/>
      <c r="FZQ72" s="60"/>
      <c r="FZR72" s="34"/>
      <c r="FZS72" s="47"/>
      <c r="FZT72" s="74"/>
      <c r="FZV72" s="60"/>
      <c r="FZW72" s="34"/>
      <c r="FZX72" s="47"/>
      <c r="FZY72" s="74"/>
      <c r="GAA72" s="60"/>
      <c r="GAB72" s="34"/>
      <c r="GAC72" s="47"/>
      <c r="GAD72" s="74"/>
      <c r="GAF72" s="60"/>
      <c r="GAG72" s="34"/>
      <c r="GAH72" s="47"/>
      <c r="GAI72" s="74"/>
      <c r="GAK72" s="60"/>
      <c r="GAL72" s="34"/>
      <c r="GAM72" s="47"/>
      <c r="GAN72" s="74"/>
      <c r="GAP72" s="60"/>
      <c r="GAQ72" s="34"/>
      <c r="GAR72" s="47"/>
      <c r="GAS72" s="74"/>
      <c r="GAU72" s="60"/>
      <c r="GAV72" s="34"/>
      <c r="GAW72" s="47"/>
      <c r="GAX72" s="74"/>
      <c r="GAZ72" s="60"/>
      <c r="GBA72" s="34"/>
      <c r="GBB72" s="47"/>
      <c r="GBC72" s="74"/>
      <c r="GBE72" s="60"/>
      <c r="GBF72" s="34"/>
      <c r="GBG72" s="47"/>
      <c r="GBH72" s="74"/>
      <c r="GBJ72" s="60"/>
      <c r="GBK72" s="34"/>
      <c r="GBL72" s="47"/>
      <c r="GBM72" s="74"/>
      <c r="GBO72" s="60"/>
      <c r="GBP72" s="34"/>
      <c r="GBQ72" s="47"/>
      <c r="GBR72" s="74"/>
      <c r="GBT72" s="60"/>
      <c r="GBU72" s="34"/>
      <c r="GBV72" s="47"/>
      <c r="GBW72" s="74"/>
      <c r="GBY72" s="60"/>
      <c r="GBZ72" s="34"/>
      <c r="GCA72" s="47"/>
      <c r="GCB72" s="74"/>
      <c r="GCD72" s="60"/>
      <c r="GCE72" s="34"/>
      <c r="GCF72" s="47"/>
      <c r="GCG72" s="74"/>
      <c r="GCI72" s="60"/>
      <c r="GCJ72" s="34"/>
      <c r="GCK72" s="47"/>
      <c r="GCL72" s="74"/>
      <c r="GCN72" s="60"/>
      <c r="GCO72" s="34"/>
      <c r="GCP72" s="47"/>
      <c r="GCQ72" s="74"/>
      <c r="GCS72" s="60"/>
      <c r="GCT72" s="34"/>
      <c r="GCU72" s="47"/>
      <c r="GCV72" s="74"/>
      <c r="GCX72" s="60"/>
      <c r="GCY72" s="34"/>
      <c r="GCZ72" s="47"/>
      <c r="GDA72" s="74"/>
      <c r="GDC72" s="60"/>
      <c r="GDD72" s="34"/>
      <c r="GDE72" s="47"/>
      <c r="GDF72" s="74"/>
      <c r="GDH72" s="60"/>
      <c r="GDI72" s="34"/>
      <c r="GDJ72" s="47"/>
      <c r="GDK72" s="74"/>
      <c r="GDM72" s="60"/>
      <c r="GDN72" s="34"/>
      <c r="GDO72" s="47"/>
      <c r="GDP72" s="74"/>
      <c r="GDR72" s="60"/>
      <c r="GDS72" s="34"/>
      <c r="GDT72" s="47"/>
      <c r="GDU72" s="74"/>
      <c r="GDW72" s="60"/>
      <c r="GDX72" s="34"/>
      <c r="GDY72" s="47"/>
      <c r="GDZ72" s="74"/>
      <c r="GEB72" s="60"/>
      <c r="GEC72" s="34"/>
      <c r="GED72" s="47"/>
      <c r="GEE72" s="74"/>
      <c r="GEG72" s="60"/>
      <c r="GEH72" s="34"/>
      <c r="GEI72" s="47"/>
      <c r="GEJ72" s="74"/>
      <c r="GEL72" s="60"/>
      <c r="GEM72" s="34"/>
      <c r="GEN72" s="47"/>
      <c r="GEO72" s="74"/>
      <c r="GEQ72" s="60"/>
      <c r="GER72" s="34"/>
      <c r="GES72" s="47"/>
      <c r="GET72" s="74"/>
      <c r="GEV72" s="60"/>
      <c r="GEW72" s="34"/>
      <c r="GEX72" s="47"/>
      <c r="GEY72" s="74"/>
      <c r="GFA72" s="60"/>
      <c r="GFB72" s="34"/>
      <c r="GFC72" s="47"/>
      <c r="GFD72" s="74"/>
      <c r="GFF72" s="60"/>
      <c r="GFG72" s="34"/>
      <c r="GFH72" s="47"/>
      <c r="GFI72" s="74"/>
      <c r="GFK72" s="60"/>
      <c r="GFL72" s="34"/>
      <c r="GFM72" s="47"/>
      <c r="GFN72" s="74"/>
      <c r="GFP72" s="60"/>
      <c r="GFQ72" s="34"/>
      <c r="GFR72" s="47"/>
      <c r="GFS72" s="74"/>
      <c r="GFU72" s="60"/>
      <c r="GFV72" s="34"/>
      <c r="GFW72" s="47"/>
      <c r="GFX72" s="74"/>
      <c r="GFZ72" s="60"/>
      <c r="GGA72" s="34"/>
      <c r="GGB72" s="47"/>
      <c r="GGC72" s="74"/>
      <c r="GGE72" s="60"/>
      <c r="GGF72" s="34"/>
      <c r="GGG72" s="47"/>
      <c r="GGH72" s="74"/>
      <c r="GGJ72" s="60"/>
      <c r="GGK72" s="34"/>
      <c r="GGL72" s="47"/>
      <c r="GGM72" s="74"/>
      <c r="GGO72" s="60"/>
      <c r="GGP72" s="34"/>
      <c r="GGQ72" s="47"/>
      <c r="GGR72" s="74"/>
      <c r="GGT72" s="60"/>
      <c r="GGU72" s="34"/>
      <c r="GGV72" s="47"/>
      <c r="GGW72" s="74"/>
      <c r="GGY72" s="60"/>
      <c r="GGZ72" s="34"/>
      <c r="GHA72" s="47"/>
      <c r="GHB72" s="74"/>
      <c r="GHD72" s="60"/>
      <c r="GHE72" s="34"/>
      <c r="GHF72" s="47"/>
      <c r="GHG72" s="74"/>
      <c r="GHI72" s="60"/>
      <c r="GHJ72" s="34"/>
      <c r="GHK72" s="47"/>
      <c r="GHL72" s="74"/>
      <c r="GHN72" s="60"/>
      <c r="GHO72" s="34"/>
      <c r="GHP72" s="47"/>
      <c r="GHQ72" s="74"/>
      <c r="GHS72" s="60"/>
      <c r="GHT72" s="34"/>
      <c r="GHU72" s="47"/>
      <c r="GHV72" s="74"/>
      <c r="GHX72" s="60"/>
      <c r="GHY72" s="34"/>
      <c r="GHZ72" s="47"/>
      <c r="GIA72" s="74"/>
      <c r="GIC72" s="60"/>
      <c r="GID72" s="34"/>
      <c r="GIE72" s="47"/>
      <c r="GIF72" s="74"/>
      <c r="GIH72" s="60"/>
      <c r="GII72" s="34"/>
      <c r="GIJ72" s="47"/>
      <c r="GIK72" s="74"/>
      <c r="GIM72" s="60"/>
      <c r="GIN72" s="34"/>
      <c r="GIO72" s="47"/>
      <c r="GIP72" s="74"/>
      <c r="GIR72" s="60"/>
      <c r="GIS72" s="34"/>
      <c r="GIT72" s="47"/>
      <c r="GIU72" s="74"/>
      <c r="GIW72" s="60"/>
      <c r="GIX72" s="34"/>
      <c r="GIY72" s="47"/>
      <c r="GIZ72" s="74"/>
      <c r="GJB72" s="60"/>
      <c r="GJC72" s="34"/>
      <c r="GJD72" s="47"/>
      <c r="GJE72" s="74"/>
      <c r="GJG72" s="60"/>
      <c r="GJH72" s="34"/>
      <c r="GJI72" s="47"/>
      <c r="GJJ72" s="74"/>
      <c r="GJL72" s="60"/>
      <c r="GJM72" s="34"/>
      <c r="GJN72" s="47"/>
      <c r="GJO72" s="74"/>
      <c r="GJQ72" s="60"/>
      <c r="GJR72" s="34"/>
      <c r="GJS72" s="47"/>
      <c r="GJT72" s="74"/>
      <c r="GJV72" s="60"/>
      <c r="GJW72" s="34"/>
      <c r="GJX72" s="47"/>
      <c r="GJY72" s="74"/>
      <c r="GKA72" s="60"/>
      <c r="GKB72" s="34"/>
      <c r="GKC72" s="47"/>
      <c r="GKD72" s="74"/>
      <c r="GKF72" s="60"/>
      <c r="GKG72" s="34"/>
      <c r="GKH72" s="47"/>
      <c r="GKI72" s="74"/>
      <c r="GKK72" s="60"/>
      <c r="GKL72" s="34"/>
      <c r="GKM72" s="47"/>
      <c r="GKN72" s="74"/>
      <c r="GKP72" s="60"/>
      <c r="GKQ72" s="34"/>
      <c r="GKR72" s="47"/>
      <c r="GKS72" s="74"/>
      <c r="GKU72" s="60"/>
      <c r="GKV72" s="34"/>
      <c r="GKW72" s="47"/>
      <c r="GKX72" s="74"/>
      <c r="GKZ72" s="60"/>
      <c r="GLA72" s="34"/>
      <c r="GLB72" s="47"/>
      <c r="GLC72" s="74"/>
      <c r="GLE72" s="60"/>
      <c r="GLF72" s="34"/>
      <c r="GLG72" s="47"/>
      <c r="GLH72" s="74"/>
      <c r="GLJ72" s="60"/>
      <c r="GLK72" s="34"/>
      <c r="GLL72" s="47"/>
      <c r="GLM72" s="74"/>
      <c r="GLO72" s="60"/>
      <c r="GLP72" s="34"/>
      <c r="GLQ72" s="47"/>
      <c r="GLR72" s="74"/>
      <c r="GLT72" s="60"/>
      <c r="GLU72" s="34"/>
      <c r="GLV72" s="47"/>
      <c r="GLW72" s="74"/>
      <c r="GLY72" s="60"/>
      <c r="GLZ72" s="34"/>
      <c r="GMA72" s="47"/>
      <c r="GMB72" s="74"/>
      <c r="GMD72" s="60"/>
      <c r="GME72" s="34"/>
      <c r="GMF72" s="47"/>
      <c r="GMG72" s="74"/>
      <c r="GMI72" s="60"/>
      <c r="GMJ72" s="34"/>
      <c r="GMK72" s="47"/>
      <c r="GML72" s="74"/>
      <c r="GMN72" s="60"/>
      <c r="GMO72" s="34"/>
      <c r="GMP72" s="47"/>
      <c r="GMQ72" s="74"/>
      <c r="GMS72" s="60"/>
      <c r="GMT72" s="34"/>
      <c r="GMU72" s="47"/>
      <c r="GMV72" s="74"/>
      <c r="GMX72" s="60"/>
      <c r="GMY72" s="34"/>
      <c r="GMZ72" s="47"/>
      <c r="GNA72" s="74"/>
      <c r="GNC72" s="60"/>
      <c r="GND72" s="34"/>
      <c r="GNE72" s="47"/>
      <c r="GNF72" s="74"/>
      <c r="GNH72" s="60"/>
      <c r="GNI72" s="34"/>
      <c r="GNJ72" s="47"/>
      <c r="GNK72" s="74"/>
      <c r="GNM72" s="60"/>
      <c r="GNN72" s="34"/>
      <c r="GNO72" s="47"/>
      <c r="GNP72" s="74"/>
      <c r="GNR72" s="60"/>
      <c r="GNS72" s="34"/>
      <c r="GNT72" s="47"/>
      <c r="GNU72" s="74"/>
      <c r="GNW72" s="60"/>
      <c r="GNX72" s="34"/>
      <c r="GNY72" s="47"/>
      <c r="GNZ72" s="74"/>
      <c r="GOB72" s="60"/>
      <c r="GOC72" s="34"/>
      <c r="GOD72" s="47"/>
      <c r="GOE72" s="74"/>
      <c r="GOG72" s="60"/>
      <c r="GOH72" s="34"/>
      <c r="GOI72" s="47"/>
      <c r="GOJ72" s="74"/>
      <c r="GOL72" s="60"/>
      <c r="GOM72" s="34"/>
      <c r="GON72" s="47"/>
      <c r="GOO72" s="74"/>
      <c r="GOQ72" s="60"/>
      <c r="GOR72" s="34"/>
      <c r="GOS72" s="47"/>
      <c r="GOT72" s="74"/>
      <c r="GOV72" s="60"/>
      <c r="GOW72" s="34"/>
      <c r="GOX72" s="47"/>
      <c r="GOY72" s="74"/>
      <c r="GPA72" s="60"/>
      <c r="GPB72" s="34"/>
      <c r="GPC72" s="47"/>
      <c r="GPD72" s="74"/>
      <c r="GPF72" s="60"/>
      <c r="GPG72" s="34"/>
      <c r="GPH72" s="47"/>
      <c r="GPI72" s="74"/>
      <c r="GPK72" s="60"/>
      <c r="GPL72" s="34"/>
      <c r="GPM72" s="47"/>
      <c r="GPN72" s="74"/>
      <c r="GPP72" s="60"/>
      <c r="GPQ72" s="34"/>
      <c r="GPR72" s="47"/>
      <c r="GPS72" s="74"/>
      <c r="GPU72" s="60"/>
      <c r="GPV72" s="34"/>
      <c r="GPW72" s="47"/>
      <c r="GPX72" s="74"/>
      <c r="GPZ72" s="60"/>
      <c r="GQA72" s="34"/>
      <c r="GQB72" s="47"/>
      <c r="GQC72" s="74"/>
      <c r="GQE72" s="60"/>
      <c r="GQF72" s="34"/>
      <c r="GQG72" s="47"/>
      <c r="GQH72" s="74"/>
      <c r="GQJ72" s="60"/>
      <c r="GQK72" s="34"/>
      <c r="GQL72" s="47"/>
      <c r="GQM72" s="74"/>
      <c r="GQO72" s="60"/>
      <c r="GQP72" s="34"/>
      <c r="GQQ72" s="47"/>
      <c r="GQR72" s="74"/>
      <c r="GQT72" s="60"/>
      <c r="GQU72" s="34"/>
      <c r="GQV72" s="47"/>
      <c r="GQW72" s="74"/>
      <c r="GQY72" s="60"/>
      <c r="GQZ72" s="34"/>
      <c r="GRA72" s="47"/>
      <c r="GRB72" s="74"/>
      <c r="GRD72" s="60"/>
      <c r="GRE72" s="34"/>
      <c r="GRF72" s="47"/>
      <c r="GRG72" s="74"/>
      <c r="GRI72" s="60"/>
      <c r="GRJ72" s="34"/>
      <c r="GRK72" s="47"/>
      <c r="GRL72" s="74"/>
      <c r="GRN72" s="60"/>
      <c r="GRO72" s="34"/>
      <c r="GRP72" s="47"/>
      <c r="GRQ72" s="74"/>
      <c r="GRS72" s="60"/>
      <c r="GRT72" s="34"/>
      <c r="GRU72" s="47"/>
      <c r="GRV72" s="74"/>
      <c r="GRX72" s="60"/>
      <c r="GRY72" s="34"/>
      <c r="GRZ72" s="47"/>
      <c r="GSA72" s="74"/>
      <c r="GSC72" s="60"/>
      <c r="GSD72" s="34"/>
      <c r="GSE72" s="47"/>
      <c r="GSF72" s="74"/>
      <c r="GSH72" s="60"/>
      <c r="GSI72" s="34"/>
      <c r="GSJ72" s="47"/>
      <c r="GSK72" s="74"/>
      <c r="GSM72" s="60"/>
      <c r="GSN72" s="34"/>
      <c r="GSO72" s="47"/>
      <c r="GSP72" s="74"/>
      <c r="GSR72" s="60"/>
      <c r="GSS72" s="34"/>
      <c r="GST72" s="47"/>
      <c r="GSU72" s="74"/>
      <c r="GSW72" s="60"/>
      <c r="GSX72" s="34"/>
      <c r="GSY72" s="47"/>
      <c r="GSZ72" s="74"/>
      <c r="GTB72" s="60"/>
      <c r="GTC72" s="34"/>
      <c r="GTD72" s="47"/>
      <c r="GTE72" s="74"/>
      <c r="GTG72" s="60"/>
      <c r="GTH72" s="34"/>
      <c r="GTI72" s="47"/>
      <c r="GTJ72" s="74"/>
      <c r="GTL72" s="60"/>
      <c r="GTM72" s="34"/>
      <c r="GTN72" s="47"/>
      <c r="GTO72" s="74"/>
      <c r="GTQ72" s="60"/>
      <c r="GTR72" s="34"/>
      <c r="GTS72" s="47"/>
      <c r="GTT72" s="74"/>
      <c r="GTV72" s="60"/>
      <c r="GTW72" s="34"/>
      <c r="GTX72" s="47"/>
      <c r="GTY72" s="74"/>
      <c r="GUA72" s="60"/>
      <c r="GUB72" s="34"/>
      <c r="GUC72" s="47"/>
      <c r="GUD72" s="74"/>
      <c r="GUF72" s="60"/>
      <c r="GUG72" s="34"/>
      <c r="GUH72" s="47"/>
      <c r="GUI72" s="74"/>
      <c r="GUK72" s="60"/>
      <c r="GUL72" s="34"/>
      <c r="GUM72" s="47"/>
      <c r="GUN72" s="74"/>
      <c r="GUP72" s="60"/>
      <c r="GUQ72" s="34"/>
      <c r="GUR72" s="47"/>
      <c r="GUS72" s="74"/>
      <c r="GUU72" s="60"/>
      <c r="GUV72" s="34"/>
      <c r="GUW72" s="47"/>
      <c r="GUX72" s="74"/>
      <c r="GUZ72" s="60"/>
      <c r="GVA72" s="34"/>
      <c r="GVB72" s="47"/>
      <c r="GVC72" s="74"/>
      <c r="GVE72" s="60"/>
      <c r="GVF72" s="34"/>
      <c r="GVG72" s="47"/>
      <c r="GVH72" s="74"/>
      <c r="GVJ72" s="60"/>
      <c r="GVK72" s="34"/>
      <c r="GVL72" s="47"/>
      <c r="GVM72" s="74"/>
      <c r="GVO72" s="60"/>
      <c r="GVP72" s="34"/>
      <c r="GVQ72" s="47"/>
      <c r="GVR72" s="74"/>
      <c r="GVT72" s="60"/>
      <c r="GVU72" s="34"/>
      <c r="GVV72" s="47"/>
      <c r="GVW72" s="74"/>
      <c r="GVY72" s="60"/>
      <c r="GVZ72" s="34"/>
      <c r="GWA72" s="47"/>
      <c r="GWB72" s="74"/>
      <c r="GWD72" s="60"/>
      <c r="GWE72" s="34"/>
      <c r="GWF72" s="47"/>
      <c r="GWG72" s="74"/>
      <c r="GWI72" s="60"/>
      <c r="GWJ72" s="34"/>
      <c r="GWK72" s="47"/>
      <c r="GWL72" s="74"/>
      <c r="GWN72" s="60"/>
      <c r="GWO72" s="34"/>
      <c r="GWP72" s="47"/>
      <c r="GWQ72" s="74"/>
      <c r="GWS72" s="60"/>
      <c r="GWT72" s="34"/>
      <c r="GWU72" s="47"/>
      <c r="GWV72" s="74"/>
      <c r="GWX72" s="60"/>
      <c r="GWY72" s="34"/>
      <c r="GWZ72" s="47"/>
      <c r="GXA72" s="74"/>
      <c r="GXC72" s="60"/>
      <c r="GXD72" s="34"/>
      <c r="GXE72" s="47"/>
      <c r="GXF72" s="74"/>
      <c r="GXH72" s="60"/>
      <c r="GXI72" s="34"/>
      <c r="GXJ72" s="47"/>
      <c r="GXK72" s="74"/>
      <c r="GXM72" s="60"/>
      <c r="GXN72" s="34"/>
      <c r="GXO72" s="47"/>
      <c r="GXP72" s="74"/>
      <c r="GXR72" s="60"/>
      <c r="GXS72" s="34"/>
      <c r="GXT72" s="47"/>
      <c r="GXU72" s="74"/>
      <c r="GXW72" s="60"/>
      <c r="GXX72" s="34"/>
      <c r="GXY72" s="47"/>
      <c r="GXZ72" s="74"/>
      <c r="GYB72" s="60"/>
      <c r="GYC72" s="34"/>
      <c r="GYD72" s="47"/>
      <c r="GYE72" s="74"/>
      <c r="GYG72" s="60"/>
      <c r="GYH72" s="34"/>
      <c r="GYI72" s="47"/>
      <c r="GYJ72" s="74"/>
      <c r="GYL72" s="60"/>
      <c r="GYM72" s="34"/>
      <c r="GYN72" s="47"/>
      <c r="GYO72" s="74"/>
      <c r="GYQ72" s="60"/>
      <c r="GYR72" s="34"/>
      <c r="GYS72" s="47"/>
      <c r="GYT72" s="74"/>
      <c r="GYV72" s="60"/>
      <c r="GYW72" s="34"/>
      <c r="GYX72" s="47"/>
      <c r="GYY72" s="74"/>
      <c r="GZA72" s="60"/>
      <c r="GZB72" s="34"/>
      <c r="GZC72" s="47"/>
      <c r="GZD72" s="74"/>
      <c r="GZF72" s="60"/>
      <c r="GZG72" s="34"/>
      <c r="GZH72" s="47"/>
      <c r="GZI72" s="74"/>
      <c r="GZK72" s="60"/>
      <c r="GZL72" s="34"/>
      <c r="GZM72" s="47"/>
      <c r="GZN72" s="74"/>
      <c r="GZP72" s="60"/>
      <c r="GZQ72" s="34"/>
      <c r="GZR72" s="47"/>
      <c r="GZS72" s="74"/>
      <c r="GZU72" s="60"/>
      <c r="GZV72" s="34"/>
      <c r="GZW72" s="47"/>
      <c r="GZX72" s="74"/>
      <c r="GZZ72" s="60"/>
      <c r="HAA72" s="34"/>
      <c r="HAB72" s="47"/>
      <c r="HAC72" s="74"/>
      <c r="HAE72" s="60"/>
      <c r="HAF72" s="34"/>
      <c r="HAG72" s="47"/>
      <c r="HAH72" s="74"/>
      <c r="HAJ72" s="60"/>
      <c r="HAK72" s="34"/>
      <c r="HAL72" s="47"/>
      <c r="HAM72" s="74"/>
      <c r="HAO72" s="60"/>
      <c r="HAP72" s="34"/>
      <c r="HAQ72" s="47"/>
      <c r="HAR72" s="74"/>
      <c r="HAT72" s="60"/>
      <c r="HAU72" s="34"/>
      <c r="HAV72" s="47"/>
      <c r="HAW72" s="74"/>
      <c r="HAY72" s="60"/>
      <c r="HAZ72" s="34"/>
      <c r="HBA72" s="47"/>
      <c r="HBB72" s="74"/>
      <c r="HBD72" s="60"/>
      <c r="HBE72" s="34"/>
      <c r="HBF72" s="47"/>
      <c r="HBG72" s="74"/>
      <c r="HBI72" s="60"/>
      <c r="HBJ72" s="34"/>
      <c r="HBK72" s="47"/>
      <c r="HBL72" s="74"/>
      <c r="HBN72" s="60"/>
      <c r="HBO72" s="34"/>
      <c r="HBP72" s="47"/>
      <c r="HBQ72" s="74"/>
      <c r="HBS72" s="60"/>
      <c r="HBT72" s="34"/>
      <c r="HBU72" s="47"/>
      <c r="HBV72" s="74"/>
      <c r="HBX72" s="60"/>
      <c r="HBY72" s="34"/>
      <c r="HBZ72" s="47"/>
      <c r="HCA72" s="74"/>
      <c r="HCC72" s="60"/>
      <c r="HCD72" s="34"/>
      <c r="HCE72" s="47"/>
      <c r="HCF72" s="74"/>
      <c r="HCH72" s="60"/>
      <c r="HCI72" s="34"/>
      <c r="HCJ72" s="47"/>
      <c r="HCK72" s="74"/>
      <c r="HCM72" s="60"/>
      <c r="HCN72" s="34"/>
      <c r="HCO72" s="47"/>
      <c r="HCP72" s="74"/>
      <c r="HCR72" s="60"/>
      <c r="HCS72" s="34"/>
      <c r="HCT72" s="47"/>
      <c r="HCU72" s="74"/>
      <c r="HCW72" s="60"/>
      <c r="HCX72" s="34"/>
      <c r="HCY72" s="47"/>
      <c r="HCZ72" s="74"/>
      <c r="HDB72" s="60"/>
      <c r="HDC72" s="34"/>
      <c r="HDD72" s="47"/>
      <c r="HDE72" s="74"/>
      <c r="HDG72" s="60"/>
      <c r="HDH72" s="34"/>
      <c r="HDI72" s="47"/>
      <c r="HDJ72" s="74"/>
      <c r="HDL72" s="60"/>
      <c r="HDM72" s="34"/>
      <c r="HDN72" s="47"/>
      <c r="HDO72" s="74"/>
      <c r="HDQ72" s="60"/>
      <c r="HDR72" s="34"/>
      <c r="HDS72" s="47"/>
      <c r="HDT72" s="74"/>
      <c r="HDV72" s="60"/>
      <c r="HDW72" s="34"/>
      <c r="HDX72" s="47"/>
      <c r="HDY72" s="74"/>
      <c r="HEA72" s="60"/>
      <c r="HEB72" s="34"/>
      <c r="HEC72" s="47"/>
      <c r="HED72" s="74"/>
      <c r="HEF72" s="60"/>
      <c r="HEG72" s="34"/>
      <c r="HEH72" s="47"/>
      <c r="HEI72" s="74"/>
      <c r="HEK72" s="60"/>
      <c r="HEL72" s="34"/>
      <c r="HEM72" s="47"/>
      <c r="HEN72" s="74"/>
      <c r="HEP72" s="60"/>
      <c r="HEQ72" s="34"/>
      <c r="HER72" s="47"/>
      <c r="HES72" s="74"/>
      <c r="HEU72" s="60"/>
      <c r="HEV72" s="34"/>
      <c r="HEW72" s="47"/>
      <c r="HEX72" s="74"/>
      <c r="HEZ72" s="60"/>
      <c r="HFA72" s="34"/>
      <c r="HFB72" s="47"/>
      <c r="HFC72" s="74"/>
      <c r="HFE72" s="60"/>
      <c r="HFF72" s="34"/>
      <c r="HFG72" s="47"/>
      <c r="HFH72" s="74"/>
      <c r="HFJ72" s="60"/>
      <c r="HFK72" s="34"/>
      <c r="HFL72" s="47"/>
      <c r="HFM72" s="74"/>
      <c r="HFO72" s="60"/>
      <c r="HFP72" s="34"/>
      <c r="HFQ72" s="47"/>
      <c r="HFR72" s="74"/>
      <c r="HFT72" s="60"/>
      <c r="HFU72" s="34"/>
      <c r="HFV72" s="47"/>
      <c r="HFW72" s="74"/>
      <c r="HFY72" s="60"/>
      <c r="HFZ72" s="34"/>
      <c r="HGA72" s="47"/>
      <c r="HGB72" s="74"/>
      <c r="HGD72" s="60"/>
      <c r="HGE72" s="34"/>
      <c r="HGF72" s="47"/>
      <c r="HGG72" s="74"/>
      <c r="HGI72" s="60"/>
      <c r="HGJ72" s="34"/>
      <c r="HGK72" s="47"/>
      <c r="HGL72" s="74"/>
      <c r="HGN72" s="60"/>
      <c r="HGO72" s="34"/>
      <c r="HGP72" s="47"/>
      <c r="HGQ72" s="74"/>
      <c r="HGS72" s="60"/>
      <c r="HGT72" s="34"/>
      <c r="HGU72" s="47"/>
      <c r="HGV72" s="74"/>
      <c r="HGX72" s="60"/>
      <c r="HGY72" s="34"/>
      <c r="HGZ72" s="47"/>
      <c r="HHA72" s="74"/>
      <c r="HHC72" s="60"/>
      <c r="HHD72" s="34"/>
      <c r="HHE72" s="47"/>
      <c r="HHF72" s="74"/>
      <c r="HHH72" s="60"/>
      <c r="HHI72" s="34"/>
      <c r="HHJ72" s="47"/>
      <c r="HHK72" s="74"/>
      <c r="HHM72" s="60"/>
      <c r="HHN72" s="34"/>
      <c r="HHO72" s="47"/>
      <c r="HHP72" s="74"/>
      <c r="HHR72" s="60"/>
      <c r="HHS72" s="34"/>
      <c r="HHT72" s="47"/>
      <c r="HHU72" s="74"/>
      <c r="HHW72" s="60"/>
      <c r="HHX72" s="34"/>
      <c r="HHY72" s="47"/>
      <c r="HHZ72" s="74"/>
      <c r="HIB72" s="60"/>
      <c r="HIC72" s="34"/>
      <c r="HID72" s="47"/>
      <c r="HIE72" s="74"/>
      <c r="HIG72" s="60"/>
      <c r="HIH72" s="34"/>
      <c r="HII72" s="47"/>
      <c r="HIJ72" s="74"/>
      <c r="HIL72" s="60"/>
      <c r="HIM72" s="34"/>
      <c r="HIN72" s="47"/>
      <c r="HIO72" s="74"/>
      <c r="HIQ72" s="60"/>
      <c r="HIR72" s="34"/>
      <c r="HIS72" s="47"/>
      <c r="HIT72" s="74"/>
      <c r="HIV72" s="60"/>
      <c r="HIW72" s="34"/>
      <c r="HIX72" s="47"/>
      <c r="HIY72" s="74"/>
      <c r="HJA72" s="60"/>
      <c r="HJB72" s="34"/>
      <c r="HJC72" s="47"/>
      <c r="HJD72" s="74"/>
      <c r="HJF72" s="60"/>
      <c r="HJG72" s="34"/>
      <c r="HJH72" s="47"/>
      <c r="HJI72" s="74"/>
      <c r="HJK72" s="60"/>
      <c r="HJL72" s="34"/>
      <c r="HJM72" s="47"/>
      <c r="HJN72" s="74"/>
      <c r="HJP72" s="60"/>
      <c r="HJQ72" s="34"/>
      <c r="HJR72" s="47"/>
      <c r="HJS72" s="74"/>
      <c r="HJU72" s="60"/>
      <c r="HJV72" s="34"/>
      <c r="HJW72" s="47"/>
      <c r="HJX72" s="74"/>
      <c r="HJZ72" s="60"/>
      <c r="HKA72" s="34"/>
      <c r="HKB72" s="47"/>
      <c r="HKC72" s="74"/>
      <c r="HKE72" s="60"/>
      <c r="HKF72" s="34"/>
      <c r="HKG72" s="47"/>
      <c r="HKH72" s="74"/>
      <c r="HKJ72" s="60"/>
      <c r="HKK72" s="34"/>
      <c r="HKL72" s="47"/>
      <c r="HKM72" s="74"/>
      <c r="HKO72" s="60"/>
      <c r="HKP72" s="34"/>
      <c r="HKQ72" s="47"/>
      <c r="HKR72" s="74"/>
      <c r="HKT72" s="60"/>
      <c r="HKU72" s="34"/>
      <c r="HKV72" s="47"/>
      <c r="HKW72" s="74"/>
      <c r="HKY72" s="60"/>
      <c r="HKZ72" s="34"/>
      <c r="HLA72" s="47"/>
      <c r="HLB72" s="74"/>
      <c r="HLD72" s="60"/>
      <c r="HLE72" s="34"/>
      <c r="HLF72" s="47"/>
      <c r="HLG72" s="74"/>
      <c r="HLI72" s="60"/>
      <c r="HLJ72" s="34"/>
      <c r="HLK72" s="47"/>
      <c r="HLL72" s="74"/>
      <c r="HLN72" s="60"/>
      <c r="HLO72" s="34"/>
      <c r="HLP72" s="47"/>
      <c r="HLQ72" s="74"/>
      <c r="HLS72" s="60"/>
      <c r="HLT72" s="34"/>
      <c r="HLU72" s="47"/>
      <c r="HLV72" s="74"/>
      <c r="HLX72" s="60"/>
      <c r="HLY72" s="34"/>
      <c r="HLZ72" s="47"/>
      <c r="HMA72" s="74"/>
      <c r="HMC72" s="60"/>
      <c r="HMD72" s="34"/>
      <c r="HME72" s="47"/>
      <c r="HMF72" s="74"/>
      <c r="HMH72" s="60"/>
      <c r="HMI72" s="34"/>
      <c r="HMJ72" s="47"/>
      <c r="HMK72" s="74"/>
      <c r="HMM72" s="60"/>
      <c r="HMN72" s="34"/>
      <c r="HMO72" s="47"/>
      <c r="HMP72" s="74"/>
      <c r="HMR72" s="60"/>
      <c r="HMS72" s="34"/>
      <c r="HMT72" s="47"/>
      <c r="HMU72" s="74"/>
      <c r="HMW72" s="60"/>
      <c r="HMX72" s="34"/>
      <c r="HMY72" s="47"/>
      <c r="HMZ72" s="74"/>
      <c r="HNB72" s="60"/>
      <c r="HNC72" s="34"/>
      <c r="HND72" s="47"/>
      <c r="HNE72" s="74"/>
      <c r="HNG72" s="60"/>
      <c r="HNH72" s="34"/>
      <c r="HNI72" s="47"/>
      <c r="HNJ72" s="74"/>
      <c r="HNL72" s="60"/>
      <c r="HNM72" s="34"/>
      <c r="HNN72" s="47"/>
      <c r="HNO72" s="74"/>
      <c r="HNQ72" s="60"/>
      <c r="HNR72" s="34"/>
      <c r="HNS72" s="47"/>
      <c r="HNT72" s="74"/>
      <c r="HNV72" s="60"/>
      <c r="HNW72" s="34"/>
      <c r="HNX72" s="47"/>
      <c r="HNY72" s="74"/>
      <c r="HOA72" s="60"/>
      <c r="HOB72" s="34"/>
      <c r="HOC72" s="47"/>
      <c r="HOD72" s="74"/>
      <c r="HOF72" s="60"/>
      <c r="HOG72" s="34"/>
      <c r="HOH72" s="47"/>
      <c r="HOI72" s="74"/>
      <c r="HOK72" s="60"/>
      <c r="HOL72" s="34"/>
      <c r="HOM72" s="47"/>
      <c r="HON72" s="74"/>
      <c r="HOP72" s="60"/>
      <c r="HOQ72" s="34"/>
      <c r="HOR72" s="47"/>
      <c r="HOS72" s="74"/>
      <c r="HOU72" s="60"/>
      <c r="HOV72" s="34"/>
      <c r="HOW72" s="47"/>
      <c r="HOX72" s="74"/>
      <c r="HOZ72" s="60"/>
      <c r="HPA72" s="34"/>
      <c r="HPB72" s="47"/>
      <c r="HPC72" s="74"/>
      <c r="HPE72" s="60"/>
      <c r="HPF72" s="34"/>
      <c r="HPG72" s="47"/>
      <c r="HPH72" s="74"/>
      <c r="HPJ72" s="60"/>
      <c r="HPK72" s="34"/>
      <c r="HPL72" s="47"/>
      <c r="HPM72" s="74"/>
      <c r="HPO72" s="60"/>
      <c r="HPP72" s="34"/>
      <c r="HPQ72" s="47"/>
      <c r="HPR72" s="74"/>
      <c r="HPT72" s="60"/>
      <c r="HPU72" s="34"/>
      <c r="HPV72" s="47"/>
      <c r="HPW72" s="74"/>
      <c r="HPY72" s="60"/>
      <c r="HPZ72" s="34"/>
      <c r="HQA72" s="47"/>
      <c r="HQB72" s="74"/>
      <c r="HQD72" s="60"/>
      <c r="HQE72" s="34"/>
      <c r="HQF72" s="47"/>
      <c r="HQG72" s="74"/>
      <c r="HQI72" s="60"/>
      <c r="HQJ72" s="34"/>
      <c r="HQK72" s="47"/>
      <c r="HQL72" s="74"/>
      <c r="HQN72" s="60"/>
      <c r="HQO72" s="34"/>
      <c r="HQP72" s="47"/>
      <c r="HQQ72" s="74"/>
      <c r="HQS72" s="60"/>
      <c r="HQT72" s="34"/>
      <c r="HQU72" s="47"/>
      <c r="HQV72" s="74"/>
      <c r="HQX72" s="60"/>
      <c r="HQY72" s="34"/>
      <c r="HQZ72" s="47"/>
      <c r="HRA72" s="74"/>
      <c r="HRC72" s="60"/>
      <c r="HRD72" s="34"/>
      <c r="HRE72" s="47"/>
      <c r="HRF72" s="74"/>
      <c r="HRH72" s="60"/>
      <c r="HRI72" s="34"/>
      <c r="HRJ72" s="47"/>
      <c r="HRK72" s="74"/>
      <c r="HRM72" s="60"/>
      <c r="HRN72" s="34"/>
      <c r="HRO72" s="47"/>
      <c r="HRP72" s="74"/>
      <c r="HRR72" s="60"/>
      <c r="HRS72" s="34"/>
      <c r="HRT72" s="47"/>
      <c r="HRU72" s="74"/>
      <c r="HRW72" s="60"/>
      <c r="HRX72" s="34"/>
      <c r="HRY72" s="47"/>
      <c r="HRZ72" s="74"/>
      <c r="HSB72" s="60"/>
      <c r="HSC72" s="34"/>
      <c r="HSD72" s="47"/>
      <c r="HSE72" s="74"/>
      <c r="HSG72" s="60"/>
      <c r="HSH72" s="34"/>
      <c r="HSI72" s="47"/>
      <c r="HSJ72" s="74"/>
      <c r="HSL72" s="60"/>
      <c r="HSM72" s="34"/>
      <c r="HSN72" s="47"/>
      <c r="HSO72" s="74"/>
      <c r="HSQ72" s="60"/>
      <c r="HSR72" s="34"/>
      <c r="HSS72" s="47"/>
      <c r="HST72" s="74"/>
      <c r="HSV72" s="60"/>
      <c r="HSW72" s="34"/>
      <c r="HSX72" s="47"/>
      <c r="HSY72" s="74"/>
      <c r="HTA72" s="60"/>
      <c r="HTB72" s="34"/>
      <c r="HTC72" s="47"/>
      <c r="HTD72" s="74"/>
      <c r="HTF72" s="60"/>
      <c r="HTG72" s="34"/>
      <c r="HTH72" s="47"/>
      <c r="HTI72" s="74"/>
      <c r="HTK72" s="60"/>
      <c r="HTL72" s="34"/>
      <c r="HTM72" s="47"/>
      <c r="HTN72" s="74"/>
      <c r="HTP72" s="60"/>
      <c r="HTQ72" s="34"/>
      <c r="HTR72" s="47"/>
      <c r="HTS72" s="74"/>
      <c r="HTU72" s="60"/>
      <c r="HTV72" s="34"/>
      <c r="HTW72" s="47"/>
      <c r="HTX72" s="74"/>
      <c r="HTZ72" s="60"/>
      <c r="HUA72" s="34"/>
      <c r="HUB72" s="47"/>
      <c r="HUC72" s="74"/>
      <c r="HUE72" s="60"/>
      <c r="HUF72" s="34"/>
      <c r="HUG72" s="47"/>
      <c r="HUH72" s="74"/>
      <c r="HUJ72" s="60"/>
      <c r="HUK72" s="34"/>
      <c r="HUL72" s="47"/>
      <c r="HUM72" s="74"/>
      <c r="HUO72" s="60"/>
      <c r="HUP72" s="34"/>
      <c r="HUQ72" s="47"/>
      <c r="HUR72" s="74"/>
      <c r="HUT72" s="60"/>
      <c r="HUU72" s="34"/>
      <c r="HUV72" s="47"/>
      <c r="HUW72" s="74"/>
      <c r="HUY72" s="60"/>
      <c r="HUZ72" s="34"/>
      <c r="HVA72" s="47"/>
      <c r="HVB72" s="74"/>
      <c r="HVD72" s="60"/>
      <c r="HVE72" s="34"/>
      <c r="HVF72" s="47"/>
      <c r="HVG72" s="74"/>
      <c r="HVI72" s="60"/>
      <c r="HVJ72" s="34"/>
      <c r="HVK72" s="47"/>
      <c r="HVL72" s="74"/>
      <c r="HVN72" s="60"/>
      <c r="HVO72" s="34"/>
      <c r="HVP72" s="47"/>
      <c r="HVQ72" s="74"/>
      <c r="HVS72" s="60"/>
      <c r="HVT72" s="34"/>
      <c r="HVU72" s="47"/>
      <c r="HVV72" s="74"/>
      <c r="HVX72" s="60"/>
      <c r="HVY72" s="34"/>
      <c r="HVZ72" s="47"/>
      <c r="HWA72" s="74"/>
      <c r="HWC72" s="60"/>
      <c r="HWD72" s="34"/>
      <c r="HWE72" s="47"/>
      <c r="HWF72" s="74"/>
      <c r="HWH72" s="60"/>
      <c r="HWI72" s="34"/>
      <c r="HWJ72" s="47"/>
      <c r="HWK72" s="74"/>
      <c r="HWM72" s="60"/>
      <c r="HWN72" s="34"/>
      <c r="HWO72" s="47"/>
      <c r="HWP72" s="74"/>
      <c r="HWR72" s="60"/>
      <c r="HWS72" s="34"/>
      <c r="HWT72" s="47"/>
      <c r="HWU72" s="74"/>
      <c r="HWW72" s="60"/>
      <c r="HWX72" s="34"/>
      <c r="HWY72" s="47"/>
      <c r="HWZ72" s="74"/>
      <c r="HXB72" s="60"/>
      <c r="HXC72" s="34"/>
      <c r="HXD72" s="47"/>
      <c r="HXE72" s="74"/>
      <c r="HXG72" s="60"/>
      <c r="HXH72" s="34"/>
      <c r="HXI72" s="47"/>
      <c r="HXJ72" s="74"/>
      <c r="HXL72" s="60"/>
      <c r="HXM72" s="34"/>
      <c r="HXN72" s="47"/>
      <c r="HXO72" s="74"/>
      <c r="HXQ72" s="60"/>
      <c r="HXR72" s="34"/>
      <c r="HXS72" s="47"/>
      <c r="HXT72" s="74"/>
      <c r="HXV72" s="60"/>
      <c r="HXW72" s="34"/>
      <c r="HXX72" s="47"/>
      <c r="HXY72" s="74"/>
      <c r="HYA72" s="60"/>
      <c r="HYB72" s="34"/>
      <c r="HYC72" s="47"/>
      <c r="HYD72" s="74"/>
      <c r="HYF72" s="60"/>
      <c r="HYG72" s="34"/>
      <c r="HYH72" s="47"/>
      <c r="HYI72" s="74"/>
      <c r="HYK72" s="60"/>
      <c r="HYL72" s="34"/>
      <c r="HYM72" s="47"/>
      <c r="HYN72" s="74"/>
      <c r="HYP72" s="60"/>
      <c r="HYQ72" s="34"/>
      <c r="HYR72" s="47"/>
      <c r="HYS72" s="74"/>
      <c r="HYU72" s="60"/>
      <c r="HYV72" s="34"/>
      <c r="HYW72" s="47"/>
      <c r="HYX72" s="74"/>
      <c r="HYZ72" s="60"/>
      <c r="HZA72" s="34"/>
      <c r="HZB72" s="47"/>
      <c r="HZC72" s="74"/>
      <c r="HZE72" s="60"/>
      <c r="HZF72" s="34"/>
      <c r="HZG72" s="47"/>
      <c r="HZH72" s="74"/>
      <c r="HZJ72" s="60"/>
      <c r="HZK72" s="34"/>
      <c r="HZL72" s="47"/>
      <c r="HZM72" s="74"/>
      <c r="HZO72" s="60"/>
      <c r="HZP72" s="34"/>
      <c r="HZQ72" s="47"/>
      <c r="HZR72" s="74"/>
      <c r="HZT72" s="60"/>
      <c r="HZU72" s="34"/>
      <c r="HZV72" s="47"/>
      <c r="HZW72" s="74"/>
      <c r="HZY72" s="60"/>
      <c r="HZZ72" s="34"/>
      <c r="IAA72" s="47"/>
      <c r="IAB72" s="74"/>
      <c r="IAD72" s="60"/>
      <c r="IAE72" s="34"/>
      <c r="IAF72" s="47"/>
      <c r="IAG72" s="74"/>
      <c r="IAI72" s="60"/>
      <c r="IAJ72" s="34"/>
      <c r="IAK72" s="47"/>
      <c r="IAL72" s="74"/>
      <c r="IAN72" s="60"/>
      <c r="IAO72" s="34"/>
      <c r="IAP72" s="47"/>
      <c r="IAQ72" s="74"/>
      <c r="IAS72" s="60"/>
      <c r="IAT72" s="34"/>
      <c r="IAU72" s="47"/>
      <c r="IAV72" s="74"/>
      <c r="IAX72" s="60"/>
      <c r="IAY72" s="34"/>
      <c r="IAZ72" s="47"/>
      <c r="IBA72" s="74"/>
      <c r="IBC72" s="60"/>
      <c r="IBD72" s="34"/>
      <c r="IBE72" s="47"/>
      <c r="IBF72" s="74"/>
      <c r="IBH72" s="60"/>
      <c r="IBI72" s="34"/>
      <c r="IBJ72" s="47"/>
      <c r="IBK72" s="74"/>
      <c r="IBM72" s="60"/>
      <c r="IBN72" s="34"/>
      <c r="IBO72" s="47"/>
      <c r="IBP72" s="74"/>
      <c r="IBR72" s="60"/>
      <c r="IBS72" s="34"/>
      <c r="IBT72" s="47"/>
      <c r="IBU72" s="74"/>
      <c r="IBW72" s="60"/>
      <c r="IBX72" s="34"/>
      <c r="IBY72" s="47"/>
      <c r="IBZ72" s="74"/>
      <c r="ICB72" s="60"/>
      <c r="ICC72" s="34"/>
      <c r="ICD72" s="47"/>
      <c r="ICE72" s="74"/>
      <c r="ICG72" s="60"/>
      <c r="ICH72" s="34"/>
      <c r="ICI72" s="47"/>
      <c r="ICJ72" s="74"/>
      <c r="ICL72" s="60"/>
      <c r="ICM72" s="34"/>
      <c r="ICN72" s="47"/>
      <c r="ICO72" s="74"/>
      <c r="ICQ72" s="60"/>
      <c r="ICR72" s="34"/>
      <c r="ICS72" s="47"/>
      <c r="ICT72" s="74"/>
      <c r="ICV72" s="60"/>
      <c r="ICW72" s="34"/>
      <c r="ICX72" s="47"/>
      <c r="ICY72" s="74"/>
      <c r="IDA72" s="60"/>
      <c r="IDB72" s="34"/>
      <c r="IDC72" s="47"/>
      <c r="IDD72" s="74"/>
      <c r="IDF72" s="60"/>
      <c r="IDG72" s="34"/>
      <c r="IDH72" s="47"/>
      <c r="IDI72" s="74"/>
      <c r="IDK72" s="60"/>
      <c r="IDL72" s="34"/>
      <c r="IDM72" s="47"/>
      <c r="IDN72" s="74"/>
      <c r="IDP72" s="60"/>
      <c r="IDQ72" s="34"/>
      <c r="IDR72" s="47"/>
      <c r="IDS72" s="74"/>
      <c r="IDU72" s="60"/>
      <c r="IDV72" s="34"/>
      <c r="IDW72" s="47"/>
      <c r="IDX72" s="74"/>
      <c r="IDZ72" s="60"/>
      <c r="IEA72" s="34"/>
      <c r="IEB72" s="47"/>
      <c r="IEC72" s="74"/>
      <c r="IEE72" s="60"/>
      <c r="IEF72" s="34"/>
      <c r="IEG72" s="47"/>
      <c r="IEH72" s="74"/>
      <c r="IEJ72" s="60"/>
      <c r="IEK72" s="34"/>
      <c r="IEL72" s="47"/>
      <c r="IEM72" s="74"/>
      <c r="IEO72" s="60"/>
      <c r="IEP72" s="34"/>
      <c r="IEQ72" s="47"/>
      <c r="IER72" s="74"/>
      <c r="IET72" s="60"/>
      <c r="IEU72" s="34"/>
      <c r="IEV72" s="47"/>
      <c r="IEW72" s="74"/>
      <c r="IEY72" s="60"/>
      <c r="IEZ72" s="34"/>
      <c r="IFA72" s="47"/>
      <c r="IFB72" s="74"/>
      <c r="IFD72" s="60"/>
      <c r="IFE72" s="34"/>
      <c r="IFF72" s="47"/>
      <c r="IFG72" s="74"/>
      <c r="IFI72" s="60"/>
      <c r="IFJ72" s="34"/>
      <c r="IFK72" s="47"/>
      <c r="IFL72" s="74"/>
      <c r="IFN72" s="60"/>
      <c r="IFO72" s="34"/>
      <c r="IFP72" s="47"/>
      <c r="IFQ72" s="74"/>
      <c r="IFS72" s="60"/>
      <c r="IFT72" s="34"/>
      <c r="IFU72" s="47"/>
      <c r="IFV72" s="74"/>
      <c r="IFX72" s="60"/>
      <c r="IFY72" s="34"/>
      <c r="IFZ72" s="47"/>
      <c r="IGA72" s="74"/>
      <c r="IGC72" s="60"/>
      <c r="IGD72" s="34"/>
      <c r="IGE72" s="47"/>
      <c r="IGF72" s="74"/>
      <c r="IGH72" s="60"/>
      <c r="IGI72" s="34"/>
      <c r="IGJ72" s="47"/>
      <c r="IGK72" s="74"/>
      <c r="IGM72" s="60"/>
      <c r="IGN72" s="34"/>
      <c r="IGO72" s="47"/>
      <c r="IGP72" s="74"/>
      <c r="IGR72" s="60"/>
      <c r="IGS72" s="34"/>
      <c r="IGT72" s="47"/>
      <c r="IGU72" s="74"/>
      <c r="IGW72" s="60"/>
      <c r="IGX72" s="34"/>
      <c r="IGY72" s="47"/>
      <c r="IGZ72" s="74"/>
      <c r="IHB72" s="60"/>
      <c r="IHC72" s="34"/>
      <c r="IHD72" s="47"/>
      <c r="IHE72" s="74"/>
      <c r="IHG72" s="60"/>
      <c r="IHH72" s="34"/>
      <c r="IHI72" s="47"/>
      <c r="IHJ72" s="74"/>
      <c r="IHL72" s="60"/>
      <c r="IHM72" s="34"/>
      <c r="IHN72" s="47"/>
      <c r="IHO72" s="74"/>
      <c r="IHQ72" s="60"/>
      <c r="IHR72" s="34"/>
      <c r="IHS72" s="47"/>
      <c r="IHT72" s="74"/>
      <c r="IHV72" s="60"/>
      <c r="IHW72" s="34"/>
      <c r="IHX72" s="47"/>
      <c r="IHY72" s="74"/>
      <c r="IIA72" s="60"/>
      <c r="IIB72" s="34"/>
      <c r="IIC72" s="47"/>
      <c r="IID72" s="74"/>
      <c r="IIF72" s="60"/>
      <c r="IIG72" s="34"/>
      <c r="IIH72" s="47"/>
      <c r="III72" s="74"/>
      <c r="IIK72" s="60"/>
      <c r="IIL72" s="34"/>
      <c r="IIM72" s="47"/>
      <c r="IIN72" s="74"/>
      <c r="IIP72" s="60"/>
      <c r="IIQ72" s="34"/>
      <c r="IIR72" s="47"/>
      <c r="IIS72" s="74"/>
      <c r="IIU72" s="60"/>
      <c r="IIV72" s="34"/>
      <c r="IIW72" s="47"/>
      <c r="IIX72" s="74"/>
      <c r="IIZ72" s="60"/>
      <c r="IJA72" s="34"/>
      <c r="IJB72" s="47"/>
      <c r="IJC72" s="74"/>
      <c r="IJE72" s="60"/>
      <c r="IJF72" s="34"/>
      <c r="IJG72" s="47"/>
      <c r="IJH72" s="74"/>
      <c r="IJJ72" s="60"/>
      <c r="IJK72" s="34"/>
      <c r="IJL72" s="47"/>
      <c r="IJM72" s="74"/>
      <c r="IJO72" s="60"/>
      <c r="IJP72" s="34"/>
      <c r="IJQ72" s="47"/>
      <c r="IJR72" s="74"/>
      <c r="IJT72" s="60"/>
      <c r="IJU72" s="34"/>
      <c r="IJV72" s="47"/>
      <c r="IJW72" s="74"/>
      <c r="IJY72" s="60"/>
      <c r="IJZ72" s="34"/>
      <c r="IKA72" s="47"/>
      <c r="IKB72" s="74"/>
      <c r="IKD72" s="60"/>
      <c r="IKE72" s="34"/>
      <c r="IKF72" s="47"/>
      <c r="IKG72" s="74"/>
      <c r="IKI72" s="60"/>
      <c r="IKJ72" s="34"/>
      <c r="IKK72" s="47"/>
      <c r="IKL72" s="74"/>
      <c r="IKN72" s="60"/>
      <c r="IKO72" s="34"/>
      <c r="IKP72" s="47"/>
      <c r="IKQ72" s="74"/>
      <c r="IKS72" s="60"/>
      <c r="IKT72" s="34"/>
      <c r="IKU72" s="47"/>
      <c r="IKV72" s="74"/>
      <c r="IKX72" s="60"/>
      <c r="IKY72" s="34"/>
      <c r="IKZ72" s="47"/>
      <c r="ILA72" s="74"/>
      <c r="ILC72" s="60"/>
      <c r="ILD72" s="34"/>
      <c r="ILE72" s="47"/>
      <c r="ILF72" s="74"/>
      <c r="ILH72" s="60"/>
      <c r="ILI72" s="34"/>
      <c r="ILJ72" s="47"/>
      <c r="ILK72" s="74"/>
      <c r="ILM72" s="60"/>
      <c r="ILN72" s="34"/>
      <c r="ILO72" s="47"/>
      <c r="ILP72" s="74"/>
      <c r="ILR72" s="60"/>
      <c r="ILS72" s="34"/>
      <c r="ILT72" s="47"/>
      <c r="ILU72" s="74"/>
      <c r="ILW72" s="60"/>
      <c r="ILX72" s="34"/>
      <c r="ILY72" s="47"/>
      <c r="ILZ72" s="74"/>
      <c r="IMB72" s="60"/>
      <c r="IMC72" s="34"/>
      <c r="IMD72" s="47"/>
      <c r="IME72" s="74"/>
      <c r="IMG72" s="60"/>
      <c r="IMH72" s="34"/>
      <c r="IMI72" s="47"/>
      <c r="IMJ72" s="74"/>
      <c r="IML72" s="60"/>
      <c r="IMM72" s="34"/>
      <c r="IMN72" s="47"/>
      <c r="IMO72" s="74"/>
      <c r="IMQ72" s="60"/>
      <c r="IMR72" s="34"/>
      <c r="IMS72" s="47"/>
      <c r="IMT72" s="74"/>
      <c r="IMV72" s="60"/>
      <c r="IMW72" s="34"/>
      <c r="IMX72" s="47"/>
      <c r="IMY72" s="74"/>
      <c r="INA72" s="60"/>
      <c r="INB72" s="34"/>
      <c r="INC72" s="47"/>
      <c r="IND72" s="74"/>
      <c r="INF72" s="60"/>
      <c r="ING72" s="34"/>
      <c r="INH72" s="47"/>
      <c r="INI72" s="74"/>
      <c r="INK72" s="60"/>
      <c r="INL72" s="34"/>
      <c r="INM72" s="47"/>
      <c r="INN72" s="74"/>
      <c r="INP72" s="60"/>
      <c r="INQ72" s="34"/>
      <c r="INR72" s="47"/>
      <c r="INS72" s="74"/>
      <c r="INU72" s="60"/>
      <c r="INV72" s="34"/>
      <c r="INW72" s="47"/>
      <c r="INX72" s="74"/>
      <c r="INZ72" s="60"/>
      <c r="IOA72" s="34"/>
      <c r="IOB72" s="47"/>
      <c r="IOC72" s="74"/>
      <c r="IOE72" s="60"/>
      <c r="IOF72" s="34"/>
      <c r="IOG72" s="47"/>
      <c r="IOH72" s="74"/>
      <c r="IOJ72" s="60"/>
      <c r="IOK72" s="34"/>
      <c r="IOL72" s="47"/>
      <c r="IOM72" s="74"/>
      <c r="IOO72" s="60"/>
      <c r="IOP72" s="34"/>
      <c r="IOQ72" s="47"/>
      <c r="IOR72" s="74"/>
      <c r="IOT72" s="60"/>
      <c r="IOU72" s="34"/>
      <c r="IOV72" s="47"/>
      <c r="IOW72" s="74"/>
      <c r="IOY72" s="60"/>
      <c r="IOZ72" s="34"/>
      <c r="IPA72" s="47"/>
      <c r="IPB72" s="74"/>
      <c r="IPD72" s="60"/>
      <c r="IPE72" s="34"/>
      <c r="IPF72" s="47"/>
      <c r="IPG72" s="74"/>
      <c r="IPI72" s="60"/>
      <c r="IPJ72" s="34"/>
      <c r="IPK72" s="47"/>
      <c r="IPL72" s="74"/>
      <c r="IPN72" s="60"/>
      <c r="IPO72" s="34"/>
      <c r="IPP72" s="47"/>
      <c r="IPQ72" s="74"/>
      <c r="IPS72" s="60"/>
      <c r="IPT72" s="34"/>
      <c r="IPU72" s="47"/>
      <c r="IPV72" s="74"/>
      <c r="IPX72" s="60"/>
      <c r="IPY72" s="34"/>
      <c r="IPZ72" s="47"/>
      <c r="IQA72" s="74"/>
      <c r="IQC72" s="60"/>
      <c r="IQD72" s="34"/>
      <c r="IQE72" s="47"/>
      <c r="IQF72" s="74"/>
      <c r="IQH72" s="60"/>
      <c r="IQI72" s="34"/>
      <c r="IQJ72" s="47"/>
      <c r="IQK72" s="74"/>
      <c r="IQM72" s="60"/>
      <c r="IQN72" s="34"/>
      <c r="IQO72" s="47"/>
      <c r="IQP72" s="74"/>
      <c r="IQR72" s="60"/>
      <c r="IQS72" s="34"/>
      <c r="IQT72" s="47"/>
      <c r="IQU72" s="74"/>
      <c r="IQW72" s="60"/>
      <c r="IQX72" s="34"/>
      <c r="IQY72" s="47"/>
      <c r="IQZ72" s="74"/>
      <c r="IRB72" s="60"/>
      <c r="IRC72" s="34"/>
      <c r="IRD72" s="47"/>
      <c r="IRE72" s="74"/>
      <c r="IRG72" s="60"/>
      <c r="IRH72" s="34"/>
      <c r="IRI72" s="47"/>
      <c r="IRJ72" s="74"/>
      <c r="IRL72" s="60"/>
      <c r="IRM72" s="34"/>
      <c r="IRN72" s="47"/>
      <c r="IRO72" s="74"/>
      <c r="IRQ72" s="60"/>
      <c r="IRR72" s="34"/>
      <c r="IRS72" s="47"/>
      <c r="IRT72" s="74"/>
      <c r="IRV72" s="60"/>
      <c r="IRW72" s="34"/>
      <c r="IRX72" s="47"/>
      <c r="IRY72" s="74"/>
      <c r="ISA72" s="60"/>
      <c r="ISB72" s="34"/>
      <c r="ISC72" s="47"/>
      <c r="ISD72" s="74"/>
      <c r="ISF72" s="60"/>
      <c r="ISG72" s="34"/>
      <c r="ISH72" s="47"/>
      <c r="ISI72" s="74"/>
      <c r="ISK72" s="60"/>
      <c r="ISL72" s="34"/>
      <c r="ISM72" s="47"/>
      <c r="ISN72" s="74"/>
      <c r="ISP72" s="60"/>
      <c r="ISQ72" s="34"/>
      <c r="ISR72" s="47"/>
      <c r="ISS72" s="74"/>
      <c r="ISU72" s="60"/>
      <c r="ISV72" s="34"/>
      <c r="ISW72" s="47"/>
      <c r="ISX72" s="74"/>
      <c r="ISZ72" s="60"/>
      <c r="ITA72" s="34"/>
      <c r="ITB72" s="47"/>
      <c r="ITC72" s="74"/>
      <c r="ITE72" s="60"/>
      <c r="ITF72" s="34"/>
      <c r="ITG72" s="47"/>
      <c r="ITH72" s="74"/>
      <c r="ITJ72" s="60"/>
      <c r="ITK72" s="34"/>
      <c r="ITL72" s="47"/>
      <c r="ITM72" s="74"/>
      <c r="ITO72" s="60"/>
      <c r="ITP72" s="34"/>
      <c r="ITQ72" s="47"/>
      <c r="ITR72" s="74"/>
      <c r="ITT72" s="60"/>
      <c r="ITU72" s="34"/>
      <c r="ITV72" s="47"/>
      <c r="ITW72" s="74"/>
      <c r="ITY72" s="60"/>
      <c r="ITZ72" s="34"/>
      <c r="IUA72" s="47"/>
      <c r="IUB72" s="74"/>
      <c r="IUD72" s="60"/>
      <c r="IUE72" s="34"/>
      <c r="IUF72" s="47"/>
      <c r="IUG72" s="74"/>
      <c r="IUI72" s="60"/>
      <c r="IUJ72" s="34"/>
      <c r="IUK72" s="47"/>
      <c r="IUL72" s="74"/>
      <c r="IUN72" s="60"/>
      <c r="IUO72" s="34"/>
      <c r="IUP72" s="47"/>
      <c r="IUQ72" s="74"/>
      <c r="IUS72" s="60"/>
      <c r="IUT72" s="34"/>
      <c r="IUU72" s="47"/>
      <c r="IUV72" s="74"/>
      <c r="IUX72" s="60"/>
      <c r="IUY72" s="34"/>
      <c r="IUZ72" s="47"/>
      <c r="IVA72" s="74"/>
      <c r="IVC72" s="60"/>
      <c r="IVD72" s="34"/>
      <c r="IVE72" s="47"/>
      <c r="IVF72" s="74"/>
      <c r="IVH72" s="60"/>
      <c r="IVI72" s="34"/>
      <c r="IVJ72" s="47"/>
      <c r="IVK72" s="74"/>
      <c r="IVM72" s="60"/>
      <c r="IVN72" s="34"/>
      <c r="IVO72" s="47"/>
      <c r="IVP72" s="74"/>
      <c r="IVR72" s="60"/>
      <c r="IVS72" s="34"/>
      <c r="IVT72" s="47"/>
      <c r="IVU72" s="74"/>
      <c r="IVW72" s="60"/>
      <c r="IVX72" s="34"/>
      <c r="IVY72" s="47"/>
      <c r="IVZ72" s="74"/>
      <c r="IWB72" s="60"/>
      <c r="IWC72" s="34"/>
      <c r="IWD72" s="47"/>
      <c r="IWE72" s="74"/>
      <c r="IWG72" s="60"/>
      <c r="IWH72" s="34"/>
      <c r="IWI72" s="47"/>
      <c r="IWJ72" s="74"/>
      <c r="IWL72" s="60"/>
      <c r="IWM72" s="34"/>
      <c r="IWN72" s="47"/>
      <c r="IWO72" s="74"/>
      <c r="IWQ72" s="60"/>
      <c r="IWR72" s="34"/>
      <c r="IWS72" s="47"/>
      <c r="IWT72" s="74"/>
      <c r="IWV72" s="60"/>
      <c r="IWW72" s="34"/>
      <c r="IWX72" s="47"/>
      <c r="IWY72" s="74"/>
      <c r="IXA72" s="60"/>
      <c r="IXB72" s="34"/>
      <c r="IXC72" s="47"/>
      <c r="IXD72" s="74"/>
      <c r="IXF72" s="60"/>
      <c r="IXG72" s="34"/>
      <c r="IXH72" s="47"/>
      <c r="IXI72" s="74"/>
      <c r="IXK72" s="60"/>
      <c r="IXL72" s="34"/>
      <c r="IXM72" s="47"/>
      <c r="IXN72" s="74"/>
      <c r="IXP72" s="60"/>
      <c r="IXQ72" s="34"/>
      <c r="IXR72" s="47"/>
      <c r="IXS72" s="74"/>
      <c r="IXU72" s="60"/>
      <c r="IXV72" s="34"/>
      <c r="IXW72" s="47"/>
      <c r="IXX72" s="74"/>
      <c r="IXZ72" s="60"/>
      <c r="IYA72" s="34"/>
      <c r="IYB72" s="47"/>
      <c r="IYC72" s="74"/>
      <c r="IYE72" s="60"/>
      <c r="IYF72" s="34"/>
      <c r="IYG72" s="47"/>
      <c r="IYH72" s="74"/>
      <c r="IYJ72" s="60"/>
      <c r="IYK72" s="34"/>
      <c r="IYL72" s="47"/>
      <c r="IYM72" s="74"/>
      <c r="IYO72" s="60"/>
      <c r="IYP72" s="34"/>
      <c r="IYQ72" s="47"/>
      <c r="IYR72" s="74"/>
      <c r="IYT72" s="60"/>
      <c r="IYU72" s="34"/>
      <c r="IYV72" s="47"/>
      <c r="IYW72" s="74"/>
      <c r="IYY72" s="60"/>
      <c r="IYZ72" s="34"/>
      <c r="IZA72" s="47"/>
      <c r="IZB72" s="74"/>
      <c r="IZD72" s="60"/>
      <c r="IZE72" s="34"/>
      <c r="IZF72" s="47"/>
      <c r="IZG72" s="74"/>
      <c r="IZI72" s="60"/>
      <c r="IZJ72" s="34"/>
      <c r="IZK72" s="47"/>
      <c r="IZL72" s="74"/>
      <c r="IZN72" s="60"/>
      <c r="IZO72" s="34"/>
      <c r="IZP72" s="47"/>
      <c r="IZQ72" s="74"/>
      <c r="IZS72" s="60"/>
      <c r="IZT72" s="34"/>
      <c r="IZU72" s="47"/>
      <c r="IZV72" s="74"/>
      <c r="IZX72" s="60"/>
      <c r="IZY72" s="34"/>
      <c r="IZZ72" s="47"/>
      <c r="JAA72" s="74"/>
      <c r="JAC72" s="60"/>
      <c r="JAD72" s="34"/>
      <c r="JAE72" s="47"/>
      <c r="JAF72" s="74"/>
      <c r="JAH72" s="60"/>
      <c r="JAI72" s="34"/>
      <c r="JAJ72" s="47"/>
      <c r="JAK72" s="74"/>
      <c r="JAM72" s="60"/>
      <c r="JAN72" s="34"/>
      <c r="JAO72" s="47"/>
      <c r="JAP72" s="74"/>
      <c r="JAR72" s="60"/>
      <c r="JAS72" s="34"/>
      <c r="JAT72" s="47"/>
      <c r="JAU72" s="74"/>
      <c r="JAW72" s="60"/>
      <c r="JAX72" s="34"/>
      <c r="JAY72" s="47"/>
      <c r="JAZ72" s="74"/>
      <c r="JBB72" s="60"/>
      <c r="JBC72" s="34"/>
      <c r="JBD72" s="47"/>
      <c r="JBE72" s="74"/>
      <c r="JBG72" s="60"/>
      <c r="JBH72" s="34"/>
      <c r="JBI72" s="47"/>
      <c r="JBJ72" s="74"/>
      <c r="JBL72" s="60"/>
      <c r="JBM72" s="34"/>
      <c r="JBN72" s="47"/>
      <c r="JBO72" s="74"/>
      <c r="JBQ72" s="60"/>
      <c r="JBR72" s="34"/>
      <c r="JBS72" s="47"/>
      <c r="JBT72" s="74"/>
      <c r="JBV72" s="60"/>
      <c r="JBW72" s="34"/>
      <c r="JBX72" s="47"/>
      <c r="JBY72" s="74"/>
      <c r="JCA72" s="60"/>
      <c r="JCB72" s="34"/>
      <c r="JCC72" s="47"/>
      <c r="JCD72" s="74"/>
      <c r="JCF72" s="60"/>
      <c r="JCG72" s="34"/>
      <c r="JCH72" s="47"/>
      <c r="JCI72" s="74"/>
      <c r="JCK72" s="60"/>
      <c r="JCL72" s="34"/>
      <c r="JCM72" s="47"/>
      <c r="JCN72" s="74"/>
      <c r="JCP72" s="60"/>
      <c r="JCQ72" s="34"/>
      <c r="JCR72" s="47"/>
      <c r="JCS72" s="74"/>
      <c r="JCU72" s="60"/>
      <c r="JCV72" s="34"/>
      <c r="JCW72" s="47"/>
      <c r="JCX72" s="74"/>
      <c r="JCZ72" s="60"/>
      <c r="JDA72" s="34"/>
      <c r="JDB72" s="47"/>
      <c r="JDC72" s="74"/>
      <c r="JDE72" s="60"/>
      <c r="JDF72" s="34"/>
      <c r="JDG72" s="47"/>
      <c r="JDH72" s="74"/>
      <c r="JDJ72" s="60"/>
      <c r="JDK72" s="34"/>
      <c r="JDL72" s="47"/>
      <c r="JDM72" s="74"/>
      <c r="JDO72" s="60"/>
      <c r="JDP72" s="34"/>
      <c r="JDQ72" s="47"/>
      <c r="JDR72" s="74"/>
      <c r="JDT72" s="60"/>
      <c r="JDU72" s="34"/>
      <c r="JDV72" s="47"/>
      <c r="JDW72" s="74"/>
      <c r="JDY72" s="60"/>
      <c r="JDZ72" s="34"/>
      <c r="JEA72" s="47"/>
      <c r="JEB72" s="74"/>
      <c r="JED72" s="60"/>
      <c r="JEE72" s="34"/>
      <c r="JEF72" s="47"/>
      <c r="JEG72" s="74"/>
      <c r="JEI72" s="60"/>
      <c r="JEJ72" s="34"/>
      <c r="JEK72" s="47"/>
      <c r="JEL72" s="74"/>
      <c r="JEN72" s="60"/>
      <c r="JEO72" s="34"/>
      <c r="JEP72" s="47"/>
      <c r="JEQ72" s="74"/>
      <c r="JES72" s="60"/>
      <c r="JET72" s="34"/>
      <c r="JEU72" s="47"/>
      <c r="JEV72" s="74"/>
      <c r="JEX72" s="60"/>
      <c r="JEY72" s="34"/>
      <c r="JEZ72" s="47"/>
      <c r="JFA72" s="74"/>
      <c r="JFC72" s="60"/>
      <c r="JFD72" s="34"/>
      <c r="JFE72" s="47"/>
      <c r="JFF72" s="74"/>
      <c r="JFH72" s="60"/>
      <c r="JFI72" s="34"/>
      <c r="JFJ72" s="47"/>
      <c r="JFK72" s="74"/>
      <c r="JFM72" s="60"/>
      <c r="JFN72" s="34"/>
      <c r="JFO72" s="47"/>
      <c r="JFP72" s="74"/>
      <c r="JFR72" s="60"/>
      <c r="JFS72" s="34"/>
      <c r="JFT72" s="47"/>
      <c r="JFU72" s="74"/>
      <c r="JFW72" s="60"/>
      <c r="JFX72" s="34"/>
      <c r="JFY72" s="47"/>
      <c r="JFZ72" s="74"/>
      <c r="JGB72" s="60"/>
      <c r="JGC72" s="34"/>
      <c r="JGD72" s="47"/>
      <c r="JGE72" s="74"/>
      <c r="JGG72" s="60"/>
      <c r="JGH72" s="34"/>
      <c r="JGI72" s="47"/>
      <c r="JGJ72" s="74"/>
      <c r="JGL72" s="60"/>
      <c r="JGM72" s="34"/>
      <c r="JGN72" s="47"/>
      <c r="JGO72" s="74"/>
      <c r="JGQ72" s="60"/>
      <c r="JGR72" s="34"/>
      <c r="JGS72" s="47"/>
      <c r="JGT72" s="74"/>
      <c r="JGV72" s="60"/>
      <c r="JGW72" s="34"/>
      <c r="JGX72" s="47"/>
      <c r="JGY72" s="74"/>
      <c r="JHA72" s="60"/>
      <c r="JHB72" s="34"/>
      <c r="JHC72" s="47"/>
      <c r="JHD72" s="74"/>
      <c r="JHF72" s="60"/>
      <c r="JHG72" s="34"/>
      <c r="JHH72" s="47"/>
      <c r="JHI72" s="74"/>
      <c r="JHK72" s="60"/>
      <c r="JHL72" s="34"/>
      <c r="JHM72" s="47"/>
      <c r="JHN72" s="74"/>
      <c r="JHP72" s="60"/>
      <c r="JHQ72" s="34"/>
      <c r="JHR72" s="47"/>
      <c r="JHS72" s="74"/>
      <c r="JHU72" s="60"/>
      <c r="JHV72" s="34"/>
      <c r="JHW72" s="47"/>
      <c r="JHX72" s="74"/>
      <c r="JHZ72" s="60"/>
      <c r="JIA72" s="34"/>
      <c r="JIB72" s="47"/>
      <c r="JIC72" s="74"/>
      <c r="JIE72" s="60"/>
      <c r="JIF72" s="34"/>
      <c r="JIG72" s="47"/>
      <c r="JIH72" s="74"/>
      <c r="JIJ72" s="60"/>
      <c r="JIK72" s="34"/>
      <c r="JIL72" s="47"/>
      <c r="JIM72" s="74"/>
      <c r="JIO72" s="60"/>
      <c r="JIP72" s="34"/>
      <c r="JIQ72" s="47"/>
      <c r="JIR72" s="74"/>
      <c r="JIT72" s="60"/>
      <c r="JIU72" s="34"/>
      <c r="JIV72" s="47"/>
      <c r="JIW72" s="74"/>
      <c r="JIY72" s="60"/>
      <c r="JIZ72" s="34"/>
      <c r="JJA72" s="47"/>
      <c r="JJB72" s="74"/>
      <c r="JJD72" s="60"/>
      <c r="JJE72" s="34"/>
      <c r="JJF72" s="47"/>
      <c r="JJG72" s="74"/>
      <c r="JJI72" s="60"/>
      <c r="JJJ72" s="34"/>
      <c r="JJK72" s="47"/>
      <c r="JJL72" s="74"/>
      <c r="JJN72" s="60"/>
      <c r="JJO72" s="34"/>
      <c r="JJP72" s="47"/>
      <c r="JJQ72" s="74"/>
      <c r="JJS72" s="60"/>
      <c r="JJT72" s="34"/>
      <c r="JJU72" s="47"/>
      <c r="JJV72" s="74"/>
      <c r="JJX72" s="60"/>
      <c r="JJY72" s="34"/>
      <c r="JJZ72" s="47"/>
      <c r="JKA72" s="74"/>
      <c r="JKC72" s="60"/>
      <c r="JKD72" s="34"/>
      <c r="JKE72" s="47"/>
      <c r="JKF72" s="74"/>
      <c r="JKH72" s="60"/>
      <c r="JKI72" s="34"/>
      <c r="JKJ72" s="47"/>
      <c r="JKK72" s="74"/>
      <c r="JKM72" s="60"/>
      <c r="JKN72" s="34"/>
      <c r="JKO72" s="47"/>
      <c r="JKP72" s="74"/>
      <c r="JKR72" s="60"/>
      <c r="JKS72" s="34"/>
      <c r="JKT72" s="47"/>
      <c r="JKU72" s="74"/>
      <c r="JKW72" s="60"/>
      <c r="JKX72" s="34"/>
      <c r="JKY72" s="47"/>
      <c r="JKZ72" s="74"/>
      <c r="JLB72" s="60"/>
      <c r="JLC72" s="34"/>
      <c r="JLD72" s="47"/>
      <c r="JLE72" s="74"/>
      <c r="JLG72" s="60"/>
      <c r="JLH72" s="34"/>
      <c r="JLI72" s="47"/>
      <c r="JLJ72" s="74"/>
      <c r="JLL72" s="60"/>
      <c r="JLM72" s="34"/>
      <c r="JLN72" s="47"/>
      <c r="JLO72" s="74"/>
      <c r="JLQ72" s="60"/>
      <c r="JLR72" s="34"/>
      <c r="JLS72" s="47"/>
      <c r="JLT72" s="74"/>
      <c r="JLV72" s="60"/>
      <c r="JLW72" s="34"/>
      <c r="JLX72" s="47"/>
      <c r="JLY72" s="74"/>
      <c r="JMA72" s="60"/>
      <c r="JMB72" s="34"/>
      <c r="JMC72" s="47"/>
      <c r="JMD72" s="74"/>
      <c r="JMF72" s="60"/>
      <c r="JMG72" s="34"/>
      <c r="JMH72" s="47"/>
      <c r="JMI72" s="74"/>
      <c r="JMK72" s="60"/>
      <c r="JML72" s="34"/>
      <c r="JMM72" s="47"/>
      <c r="JMN72" s="74"/>
      <c r="JMP72" s="60"/>
      <c r="JMQ72" s="34"/>
      <c r="JMR72" s="47"/>
      <c r="JMS72" s="74"/>
      <c r="JMU72" s="60"/>
      <c r="JMV72" s="34"/>
      <c r="JMW72" s="47"/>
      <c r="JMX72" s="74"/>
      <c r="JMZ72" s="60"/>
      <c r="JNA72" s="34"/>
      <c r="JNB72" s="47"/>
      <c r="JNC72" s="74"/>
      <c r="JNE72" s="60"/>
      <c r="JNF72" s="34"/>
      <c r="JNG72" s="47"/>
      <c r="JNH72" s="74"/>
      <c r="JNJ72" s="60"/>
      <c r="JNK72" s="34"/>
      <c r="JNL72" s="47"/>
      <c r="JNM72" s="74"/>
      <c r="JNO72" s="60"/>
      <c r="JNP72" s="34"/>
      <c r="JNQ72" s="47"/>
      <c r="JNR72" s="74"/>
      <c r="JNT72" s="60"/>
      <c r="JNU72" s="34"/>
      <c r="JNV72" s="47"/>
      <c r="JNW72" s="74"/>
      <c r="JNY72" s="60"/>
      <c r="JNZ72" s="34"/>
      <c r="JOA72" s="47"/>
      <c r="JOB72" s="74"/>
      <c r="JOD72" s="60"/>
      <c r="JOE72" s="34"/>
      <c r="JOF72" s="47"/>
      <c r="JOG72" s="74"/>
      <c r="JOI72" s="60"/>
      <c r="JOJ72" s="34"/>
      <c r="JOK72" s="47"/>
      <c r="JOL72" s="74"/>
      <c r="JON72" s="60"/>
      <c r="JOO72" s="34"/>
      <c r="JOP72" s="47"/>
      <c r="JOQ72" s="74"/>
      <c r="JOS72" s="60"/>
      <c r="JOT72" s="34"/>
      <c r="JOU72" s="47"/>
      <c r="JOV72" s="74"/>
      <c r="JOX72" s="60"/>
      <c r="JOY72" s="34"/>
      <c r="JOZ72" s="47"/>
      <c r="JPA72" s="74"/>
      <c r="JPC72" s="60"/>
      <c r="JPD72" s="34"/>
      <c r="JPE72" s="47"/>
      <c r="JPF72" s="74"/>
      <c r="JPH72" s="60"/>
      <c r="JPI72" s="34"/>
      <c r="JPJ72" s="47"/>
      <c r="JPK72" s="74"/>
      <c r="JPM72" s="60"/>
      <c r="JPN72" s="34"/>
      <c r="JPO72" s="47"/>
      <c r="JPP72" s="74"/>
      <c r="JPR72" s="60"/>
      <c r="JPS72" s="34"/>
      <c r="JPT72" s="47"/>
      <c r="JPU72" s="74"/>
      <c r="JPW72" s="60"/>
      <c r="JPX72" s="34"/>
      <c r="JPY72" s="47"/>
      <c r="JPZ72" s="74"/>
      <c r="JQB72" s="60"/>
      <c r="JQC72" s="34"/>
      <c r="JQD72" s="47"/>
      <c r="JQE72" s="74"/>
      <c r="JQG72" s="60"/>
      <c r="JQH72" s="34"/>
      <c r="JQI72" s="47"/>
      <c r="JQJ72" s="74"/>
      <c r="JQL72" s="60"/>
      <c r="JQM72" s="34"/>
      <c r="JQN72" s="47"/>
      <c r="JQO72" s="74"/>
      <c r="JQQ72" s="60"/>
      <c r="JQR72" s="34"/>
      <c r="JQS72" s="47"/>
      <c r="JQT72" s="74"/>
      <c r="JQV72" s="60"/>
      <c r="JQW72" s="34"/>
      <c r="JQX72" s="47"/>
      <c r="JQY72" s="74"/>
      <c r="JRA72" s="60"/>
      <c r="JRB72" s="34"/>
      <c r="JRC72" s="47"/>
      <c r="JRD72" s="74"/>
      <c r="JRF72" s="60"/>
      <c r="JRG72" s="34"/>
      <c r="JRH72" s="47"/>
      <c r="JRI72" s="74"/>
      <c r="JRK72" s="60"/>
      <c r="JRL72" s="34"/>
      <c r="JRM72" s="47"/>
      <c r="JRN72" s="74"/>
      <c r="JRP72" s="60"/>
      <c r="JRQ72" s="34"/>
      <c r="JRR72" s="47"/>
      <c r="JRS72" s="74"/>
      <c r="JRU72" s="60"/>
      <c r="JRV72" s="34"/>
      <c r="JRW72" s="47"/>
      <c r="JRX72" s="74"/>
      <c r="JRZ72" s="60"/>
      <c r="JSA72" s="34"/>
      <c r="JSB72" s="47"/>
      <c r="JSC72" s="74"/>
      <c r="JSE72" s="60"/>
      <c r="JSF72" s="34"/>
      <c r="JSG72" s="47"/>
      <c r="JSH72" s="74"/>
      <c r="JSJ72" s="60"/>
      <c r="JSK72" s="34"/>
      <c r="JSL72" s="47"/>
      <c r="JSM72" s="74"/>
      <c r="JSO72" s="60"/>
      <c r="JSP72" s="34"/>
      <c r="JSQ72" s="47"/>
      <c r="JSR72" s="74"/>
      <c r="JST72" s="60"/>
      <c r="JSU72" s="34"/>
      <c r="JSV72" s="47"/>
      <c r="JSW72" s="74"/>
      <c r="JSY72" s="60"/>
      <c r="JSZ72" s="34"/>
      <c r="JTA72" s="47"/>
      <c r="JTB72" s="74"/>
      <c r="JTD72" s="60"/>
      <c r="JTE72" s="34"/>
      <c r="JTF72" s="47"/>
      <c r="JTG72" s="74"/>
      <c r="JTI72" s="60"/>
      <c r="JTJ72" s="34"/>
      <c r="JTK72" s="47"/>
      <c r="JTL72" s="74"/>
      <c r="JTN72" s="60"/>
      <c r="JTO72" s="34"/>
      <c r="JTP72" s="47"/>
      <c r="JTQ72" s="74"/>
      <c r="JTS72" s="60"/>
      <c r="JTT72" s="34"/>
      <c r="JTU72" s="47"/>
      <c r="JTV72" s="74"/>
      <c r="JTX72" s="60"/>
      <c r="JTY72" s="34"/>
      <c r="JTZ72" s="47"/>
      <c r="JUA72" s="74"/>
      <c r="JUC72" s="60"/>
      <c r="JUD72" s="34"/>
      <c r="JUE72" s="47"/>
      <c r="JUF72" s="74"/>
      <c r="JUH72" s="60"/>
      <c r="JUI72" s="34"/>
      <c r="JUJ72" s="47"/>
      <c r="JUK72" s="74"/>
      <c r="JUM72" s="60"/>
      <c r="JUN72" s="34"/>
      <c r="JUO72" s="47"/>
      <c r="JUP72" s="74"/>
      <c r="JUR72" s="60"/>
      <c r="JUS72" s="34"/>
      <c r="JUT72" s="47"/>
      <c r="JUU72" s="74"/>
      <c r="JUW72" s="60"/>
      <c r="JUX72" s="34"/>
      <c r="JUY72" s="47"/>
      <c r="JUZ72" s="74"/>
      <c r="JVB72" s="60"/>
      <c r="JVC72" s="34"/>
      <c r="JVD72" s="47"/>
      <c r="JVE72" s="74"/>
      <c r="JVG72" s="60"/>
      <c r="JVH72" s="34"/>
      <c r="JVI72" s="47"/>
      <c r="JVJ72" s="74"/>
      <c r="JVL72" s="60"/>
      <c r="JVM72" s="34"/>
      <c r="JVN72" s="47"/>
      <c r="JVO72" s="74"/>
      <c r="JVQ72" s="60"/>
      <c r="JVR72" s="34"/>
      <c r="JVS72" s="47"/>
      <c r="JVT72" s="74"/>
      <c r="JVV72" s="60"/>
      <c r="JVW72" s="34"/>
      <c r="JVX72" s="47"/>
      <c r="JVY72" s="74"/>
      <c r="JWA72" s="60"/>
      <c r="JWB72" s="34"/>
      <c r="JWC72" s="47"/>
      <c r="JWD72" s="74"/>
      <c r="JWF72" s="60"/>
      <c r="JWG72" s="34"/>
      <c r="JWH72" s="47"/>
      <c r="JWI72" s="74"/>
      <c r="JWK72" s="60"/>
      <c r="JWL72" s="34"/>
      <c r="JWM72" s="47"/>
      <c r="JWN72" s="74"/>
      <c r="JWP72" s="60"/>
      <c r="JWQ72" s="34"/>
      <c r="JWR72" s="47"/>
      <c r="JWS72" s="74"/>
      <c r="JWU72" s="60"/>
      <c r="JWV72" s="34"/>
      <c r="JWW72" s="47"/>
      <c r="JWX72" s="74"/>
      <c r="JWZ72" s="60"/>
      <c r="JXA72" s="34"/>
      <c r="JXB72" s="47"/>
      <c r="JXC72" s="74"/>
      <c r="JXE72" s="60"/>
      <c r="JXF72" s="34"/>
      <c r="JXG72" s="47"/>
      <c r="JXH72" s="74"/>
      <c r="JXJ72" s="60"/>
      <c r="JXK72" s="34"/>
      <c r="JXL72" s="47"/>
      <c r="JXM72" s="74"/>
      <c r="JXO72" s="60"/>
      <c r="JXP72" s="34"/>
      <c r="JXQ72" s="47"/>
      <c r="JXR72" s="74"/>
      <c r="JXT72" s="60"/>
      <c r="JXU72" s="34"/>
      <c r="JXV72" s="47"/>
      <c r="JXW72" s="74"/>
      <c r="JXY72" s="60"/>
      <c r="JXZ72" s="34"/>
      <c r="JYA72" s="47"/>
      <c r="JYB72" s="74"/>
      <c r="JYD72" s="60"/>
      <c r="JYE72" s="34"/>
      <c r="JYF72" s="47"/>
      <c r="JYG72" s="74"/>
      <c r="JYI72" s="60"/>
      <c r="JYJ72" s="34"/>
      <c r="JYK72" s="47"/>
      <c r="JYL72" s="74"/>
      <c r="JYN72" s="60"/>
      <c r="JYO72" s="34"/>
      <c r="JYP72" s="47"/>
      <c r="JYQ72" s="74"/>
      <c r="JYS72" s="60"/>
      <c r="JYT72" s="34"/>
      <c r="JYU72" s="47"/>
      <c r="JYV72" s="74"/>
      <c r="JYX72" s="60"/>
      <c r="JYY72" s="34"/>
      <c r="JYZ72" s="47"/>
      <c r="JZA72" s="74"/>
      <c r="JZC72" s="60"/>
      <c r="JZD72" s="34"/>
      <c r="JZE72" s="47"/>
      <c r="JZF72" s="74"/>
      <c r="JZH72" s="60"/>
      <c r="JZI72" s="34"/>
      <c r="JZJ72" s="47"/>
      <c r="JZK72" s="74"/>
      <c r="JZM72" s="60"/>
      <c r="JZN72" s="34"/>
      <c r="JZO72" s="47"/>
      <c r="JZP72" s="74"/>
      <c r="JZR72" s="60"/>
      <c r="JZS72" s="34"/>
      <c r="JZT72" s="47"/>
      <c r="JZU72" s="74"/>
      <c r="JZW72" s="60"/>
      <c r="JZX72" s="34"/>
      <c r="JZY72" s="47"/>
      <c r="JZZ72" s="74"/>
      <c r="KAB72" s="60"/>
      <c r="KAC72" s="34"/>
      <c r="KAD72" s="47"/>
      <c r="KAE72" s="74"/>
      <c r="KAG72" s="60"/>
      <c r="KAH72" s="34"/>
      <c r="KAI72" s="47"/>
      <c r="KAJ72" s="74"/>
      <c r="KAL72" s="60"/>
      <c r="KAM72" s="34"/>
      <c r="KAN72" s="47"/>
      <c r="KAO72" s="74"/>
      <c r="KAQ72" s="60"/>
      <c r="KAR72" s="34"/>
      <c r="KAS72" s="47"/>
      <c r="KAT72" s="74"/>
      <c r="KAV72" s="60"/>
      <c r="KAW72" s="34"/>
      <c r="KAX72" s="47"/>
      <c r="KAY72" s="74"/>
      <c r="KBA72" s="60"/>
      <c r="KBB72" s="34"/>
      <c r="KBC72" s="47"/>
      <c r="KBD72" s="74"/>
      <c r="KBF72" s="60"/>
      <c r="KBG72" s="34"/>
      <c r="KBH72" s="47"/>
      <c r="KBI72" s="74"/>
      <c r="KBK72" s="60"/>
      <c r="KBL72" s="34"/>
      <c r="KBM72" s="47"/>
      <c r="KBN72" s="74"/>
      <c r="KBP72" s="60"/>
      <c r="KBQ72" s="34"/>
      <c r="KBR72" s="47"/>
      <c r="KBS72" s="74"/>
      <c r="KBU72" s="60"/>
      <c r="KBV72" s="34"/>
      <c r="KBW72" s="47"/>
      <c r="KBX72" s="74"/>
      <c r="KBZ72" s="60"/>
      <c r="KCA72" s="34"/>
      <c r="KCB72" s="47"/>
      <c r="KCC72" s="74"/>
      <c r="KCE72" s="60"/>
      <c r="KCF72" s="34"/>
      <c r="KCG72" s="47"/>
      <c r="KCH72" s="74"/>
      <c r="KCJ72" s="60"/>
      <c r="KCK72" s="34"/>
      <c r="KCL72" s="47"/>
      <c r="KCM72" s="74"/>
      <c r="KCO72" s="60"/>
      <c r="KCP72" s="34"/>
      <c r="KCQ72" s="47"/>
      <c r="KCR72" s="74"/>
      <c r="KCT72" s="60"/>
      <c r="KCU72" s="34"/>
      <c r="KCV72" s="47"/>
      <c r="KCW72" s="74"/>
      <c r="KCY72" s="60"/>
      <c r="KCZ72" s="34"/>
      <c r="KDA72" s="47"/>
      <c r="KDB72" s="74"/>
      <c r="KDD72" s="60"/>
      <c r="KDE72" s="34"/>
      <c r="KDF72" s="47"/>
      <c r="KDG72" s="74"/>
      <c r="KDI72" s="60"/>
      <c r="KDJ72" s="34"/>
      <c r="KDK72" s="47"/>
      <c r="KDL72" s="74"/>
      <c r="KDN72" s="60"/>
      <c r="KDO72" s="34"/>
      <c r="KDP72" s="47"/>
      <c r="KDQ72" s="74"/>
      <c r="KDS72" s="60"/>
      <c r="KDT72" s="34"/>
      <c r="KDU72" s="47"/>
      <c r="KDV72" s="74"/>
      <c r="KDX72" s="60"/>
      <c r="KDY72" s="34"/>
      <c r="KDZ72" s="47"/>
      <c r="KEA72" s="74"/>
      <c r="KEC72" s="60"/>
      <c r="KED72" s="34"/>
      <c r="KEE72" s="47"/>
      <c r="KEF72" s="74"/>
      <c r="KEH72" s="60"/>
      <c r="KEI72" s="34"/>
      <c r="KEJ72" s="47"/>
      <c r="KEK72" s="74"/>
      <c r="KEM72" s="60"/>
      <c r="KEN72" s="34"/>
      <c r="KEO72" s="47"/>
      <c r="KEP72" s="74"/>
      <c r="KER72" s="60"/>
      <c r="KES72" s="34"/>
      <c r="KET72" s="47"/>
      <c r="KEU72" s="74"/>
      <c r="KEW72" s="60"/>
      <c r="KEX72" s="34"/>
      <c r="KEY72" s="47"/>
      <c r="KEZ72" s="74"/>
      <c r="KFB72" s="60"/>
      <c r="KFC72" s="34"/>
      <c r="KFD72" s="47"/>
      <c r="KFE72" s="74"/>
      <c r="KFG72" s="60"/>
      <c r="KFH72" s="34"/>
      <c r="KFI72" s="47"/>
      <c r="KFJ72" s="74"/>
      <c r="KFL72" s="60"/>
      <c r="KFM72" s="34"/>
      <c r="KFN72" s="47"/>
      <c r="KFO72" s="74"/>
      <c r="KFQ72" s="60"/>
      <c r="KFR72" s="34"/>
      <c r="KFS72" s="47"/>
      <c r="KFT72" s="74"/>
      <c r="KFV72" s="60"/>
      <c r="KFW72" s="34"/>
      <c r="KFX72" s="47"/>
      <c r="KFY72" s="74"/>
      <c r="KGA72" s="60"/>
      <c r="KGB72" s="34"/>
      <c r="KGC72" s="47"/>
      <c r="KGD72" s="74"/>
      <c r="KGF72" s="60"/>
      <c r="KGG72" s="34"/>
      <c r="KGH72" s="47"/>
      <c r="KGI72" s="74"/>
      <c r="KGK72" s="60"/>
      <c r="KGL72" s="34"/>
      <c r="KGM72" s="47"/>
      <c r="KGN72" s="74"/>
      <c r="KGP72" s="60"/>
      <c r="KGQ72" s="34"/>
      <c r="KGR72" s="47"/>
      <c r="KGS72" s="74"/>
      <c r="KGU72" s="60"/>
      <c r="KGV72" s="34"/>
      <c r="KGW72" s="47"/>
      <c r="KGX72" s="74"/>
      <c r="KGZ72" s="60"/>
      <c r="KHA72" s="34"/>
      <c r="KHB72" s="47"/>
      <c r="KHC72" s="74"/>
      <c r="KHE72" s="60"/>
      <c r="KHF72" s="34"/>
      <c r="KHG72" s="47"/>
      <c r="KHH72" s="74"/>
      <c r="KHJ72" s="60"/>
      <c r="KHK72" s="34"/>
      <c r="KHL72" s="47"/>
      <c r="KHM72" s="74"/>
      <c r="KHO72" s="60"/>
      <c r="KHP72" s="34"/>
      <c r="KHQ72" s="47"/>
      <c r="KHR72" s="74"/>
      <c r="KHT72" s="60"/>
      <c r="KHU72" s="34"/>
      <c r="KHV72" s="47"/>
      <c r="KHW72" s="74"/>
      <c r="KHY72" s="60"/>
      <c r="KHZ72" s="34"/>
      <c r="KIA72" s="47"/>
      <c r="KIB72" s="74"/>
      <c r="KID72" s="60"/>
      <c r="KIE72" s="34"/>
      <c r="KIF72" s="47"/>
      <c r="KIG72" s="74"/>
      <c r="KII72" s="60"/>
      <c r="KIJ72" s="34"/>
      <c r="KIK72" s="47"/>
      <c r="KIL72" s="74"/>
      <c r="KIN72" s="60"/>
      <c r="KIO72" s="34"/>
      <c r="KIP72" s="47"/>
      <c r="KIQ72" s="74"/>
      <c r="KIS72" s="60"/>
      <c r="KIT72" s="34"/>
      <c r="KIU72" s="47"/>
      <c r="KIV72" s="74"/>
      <c r="KIX72" s="60"/>
      <c r="KIY72" s="34"/>
      <c r="KIZ72" s="47"/>
      <c r="KJA72" s="74"/>
      <c r="KJC72" s="60"/>
      <c r="KJD72" s="34"/>
      <c r="KJE72" s="47"/>
      <c r="KJF72" s="74"/>
      <c r="KJH72" s="60"/>
      <c r="KJI72" s="34"/>
      <c r="KJJ72" s="47"/>
      <c r="KJK72" s="74"/>
      <c r="KJM72" s="60"/>
      <c r="KJN72" s="34"/>
      <c r="KJO72" s="47"/>
      <c r="KJP72" s="74"/>
      <c r="KJR72" s="60"/>
      <c r="KJS72" s="34"/>
      <c r="KJT72" s="47"/>
      <c r="KJU72" s="74"/>
      <c r="KJW72" s="60"/>
      <c r="KJX72" s="34"/>
      <c r="KJY72" s="47"/>
      <c r="KJZ72" s="74"/>
      <c r="KKB72" s="60"/>
      <c r="KKC72" s="34"/>
      <c r="KKD72" s="47"/>
      <c r="KKE72" s="74"/>
      <c r="KKG72" s="60"/>
      <c r="KKH72" s="34"/>
      <c r="KKI72" s="47"/>
      <c r="KKJ72" s="74"/>
      <c r="KKL72" s="60"/>
      <c r="KKM72" s="34"/>
      <c r="KKN72" s="47"/>
      <c r="KKO72" s="74"/>
      <c r="KKQ72" s="60"/>
      <c r="KKR72" s="34"/>
      <c r="KKS72" s="47"/>
      <c r="KKT72" s="74"/>
      <c r="KKV72" s="60"/>
      <c r="KKW72" s="34"/>
      <c r="KKX72" s="47"/>
      <c r="KKY72" s="74"/>
      <c r="KLA72" s="60"/>
      <c r="KLB72" s="34"/>
      <c r="KLC72" s="47"/>
      <c r="KLD72" s="74"/>
      <c r="KLF72" s="60"/>
      <c r="KLG72" s="34"/>
      <c r="KLH72" s="47"/>
      <c r="KLI72" s="74"/>
      <c r="KLK72" s="60"/>
      <c r="KLL72" s="34"/>
      <c r="KLM72" s="47"/>
      <c r="KLN72" s="74"/>
      <c r="KLP72" s="60"/>
      <c r="KLQ72" s="34"/>
      <c r="KLR72" s="47"/>
      <c r="KLS72" s="74"/>
      <c r="KLU72" s="60"/>
      <c r="KLV72" s="34"/>
      <c r="KLW72" s="47"/>
      <c r="KLX72" s="74"/>
      <c r="KLZ72" s="60"/>
      <c r="KMA72" s="34"/>
      <c r="KMB72" s="47"/>
      <c r="KMC72" s="74"/>
      <c r="KME72" s="60"/>
      <c r="KMF72" s="34"/>
      <c r="KMG72" s="47"/>
      <c r="KMH72" s="74"/>
      <c r="KMJ72" s="60"/>
      <c r="KMK72" s="34"/>
      <c r="KML72" s="47"/>
      <c r="KMM72" s="74"/>
      <c r="KMO72" s="60"/>
      <c r="KMP72" s="34"/>
      <c r="KMQ72" s="47"/>
      <c r="KMR72" s="74"/>
      <c r="KMT72" s="60"/>
      <c r="KMU72" s="34"/>
      <c r="KMV72" s="47"/>
      <c r="KMW72" s="74"/>
      <c r="KMY72" s="60"/>
      <c r="KMZ72" s="34"/>
      <c r="KNA72" s="47"/>
      <c r="KNB72" s="74"/>
      <c r="KND72" s="60"/>
      <c r="KNE72" s="34"/>
      <c r="KNF72" s="47"/>
      <c r="KNG72" s="74"/>
      <c r="KNI72" s="60"/>
      <c r="KNJ72" s="34"/>
      <c r="KNK72" s="47"/>
      <c r="KNL72" s="74"/>
      <c r="KNN72" s="60"/>
      <c r="KNO72" s="34"/>
      <c r="KNP72" s="47"/>
      <c r="KNQ72" s="74"/>
      <c r="KNS72" s="60"/>
      <c r="KNT72" s="34"/>
      <c r="KNU72" s="47"/>
      <c r="KNV72" s="74"/>
      <c r="KNX72" s="60"/>
      <c r="KNY72" s="34"/>
      <c r="KNZ72" s="47"/>
      <c r="KOA72" s="74"/>
      <c r="KOC72" s="60"/>
      <c r="KOD72" s="34"/>
      <c r="KOE72" s="47"/>
      <c r="KOF72" s="74"/>
      <c r="KOH72" s="60"/>
      <c r="KOI72" s="34"/>
      <c r="KOJ72" s="47"/>
      <c r="KOK72" s="74"/>
      <c r="KOM72" s="60"/>
      <c r="KON72" s="34"/>
      <c r="KOO72" s="47"/>
      <c r="KOP72" s="74"/>
      <c r="KOR72" s="60"/>
      <c r="KOS72" s="34"/>
      <c r="KOT72" s="47"/>
      <c r="KOU72" s="74"/>
      <c r="KOW72" s="60"/>
      <c r="KOX72" s="34"/>
      <c r="KOY72" s="47"/>
      <c r="KOZ72" s="74"/>
      <c r="KPB72" s="60"/>
      <c r="KPC72" s="34"/>
      <c r="KPD72" s="47"/>
      <c r="KPE72" s="74"/>
      <c r="KPG72" s="60"/>
      <c r="KPH72" s="34"/>
      <c r="KPI72" s="47"/>
      <c r="KPJ72" s="74"/>
      <c r="KPL72" s="60"/>
      <c r="KPM72" s="34"/>
      <c r="KPN72" s="47"/>
      <c r="KPO72" s="74"/>
      <c r="KPQ72" s="60"/>
      <c r="KPR72" s="34"/>
      <c r="KPS72" s="47"/>
      <c r="KPT72" s="74"/>
      <c r="KPV72" s="60"/>
      <c r="KPW72" s="34"/>
      <c r="KPX72" s="47"/>
      <c r="KPY72" s="74"/>
      <c r="KQA72" s="60"/>
      <c r="KQB72" s="34"/>
      <c r="KQC72" s="47"/>
      <c r="KQD72" s="74"/>
      <c r="KQF72" s="60"/>
      <c r="KQG72" s="34"/>
      <c r="KQH72" s="47"/>
      <c r="KQI72" s="74"/>
      <c r="KQK72" s="60"/>
      <c r="KQL72" s="34"/>
      <c r="KQM72" s="47"/>
      <c r="KQN72" s="74"/>
      <c r="KQP72" s="60"/>
      <c r="KQQ72" s="34"/>
      <c r="KQR72" s="47"/>
      <c r="KQS72" s="74"/>
      <c r="KQU72" s="60"/>
      <c r="KQV72" s="34"/>
      <c r="KQW72" s="47"/>
      <c r="KQX72" s="74"/>
      <c r="KQZ72" s="60"/>
      <c r="KRA72" s="34"/>
      <c r="KRB72" s="47"/>
      <c r="KRC72" s="74"/>
      <c r="KRE72" s="60"/>
      <c r="KRF72" s="34"/>
      <c r="KRG72" s="47"/>
      <c r="KRH72" s="74"/>
      <c r="KRJ72" s="60"/>
      <c r="KRK72" s="34"/>
      <c r="KRL72" s="47"/>
      <c r="KRM72" s="74"/>
      <c r="KRO72" s="60"/>
      <c r="KRP72" s="34"/>
      <c r="KRQ72" s="47"/>
      <c r="KRR72" s="74"/>
      <c r="KRT72" s="60"/>
      <c r="KRU72" s="34"/>
      <c r="KRV72" s="47"/>
      <c r="KRW72" s="74"/>
      <c r="KRY72" s="60"/>
      <c r="KRZ72" s="34"/>
      <c r="KSA72" s="47"/>
      <c r="KSB72" s="74"/>
      <c r="KSD72" s="60"/>
      <c r="KSE72" s="34"/>
      <c r="KSF72" s="47"/>
      <c r="KSG72" s="74"/>
      <c r="KSI72" s="60"/>
      <c r="KSJ72" s="34"/>
      <c r="KSK72" s="47"/>
      <c r="KSL72" s="74"/>
      <c r="KSN72" s="60"/>
      <c r="KSO72" s="34"/>
      <c r="KSP72" s="47"/>
      <c r="KSQ72" s="74"/>
      <c r="KSS72" s="60"/>
      <c r="KST72" s="34"/>
      <c r="KSU72" s="47"/>
      <c r="KSV72" s="74"/>
      <c r="KSX72" s="60"/>
      <c r="KSY72" s="34"/>
      <c r="KSZ72" s="47"/>
      <c r="KTA72" s="74"/>
      <c r="KTC72" s="60"/>
      <c r="KTD72" s="34"/>
      <c r="KTE72" s="47"/>
      <c r="KTF72" s="74"/>
      <c r="KTH72" s="60"/>
      <c r="KTI72" s="34"/>
      <c r="KTJ72" s="47"/>
      <c r="KTK72" s="74"/>
      <c r="KTM72" s="60"/>
      <c r="KTN72" s="34"/>
      <c r="KTO72" s="47"/>
      <c r="KTP72" s="74"/>
      <c r="KTR72" s="60"/>
      <c r="KTS72" s="34"/>
      <c r="KTT72" s="47"/>
      <c r="KTU72" s="74"/>
      <c r="KTW72" s="60"/>
      <c r="KTX72" s="34"/>
      <c r="KTY72" s="47"/>
      <c r="KTZ72" s="74"/>
      <c r="KUB72" s="60"/>
      <c r="KUC72" s="34"/>
      <c r="KUD72" s="47"/>
      <c r="KUE72" s="74"/>
      <c r="KUG72" s="60"/>
      <c r="KUH72" s="34"/>
      <c r="KUI72" s="47"/>
      <c r="KUJ72" s="74"/>
      <c r="KUL72" s="60"/>
      <c r="KUM72" s="34"/>
      <c r="KUN72" s="47"/>
      <c r="KUO72" s="74"/>
      <c r="KUQ72" s="60"/>
      <c r="KUR72" s="34"/>
      <c r="KUS72" s="47"/>
      <c r="KUT72" s="74"/>
      <c r="KUV72" s="60"/>
      <c r="KUW72" s="34"/>
      <c r="KUX72" s="47"/>
      <c r="KUY72" s="74"/>
      <c r="KVA72" s="60"/>
      <c r="KVB72" s="34"/>
      <c r="KVC72" s="47"/>
      <c r="KVD72" s="74"/>
      <c r="KVF72" s="60"/>
      <c r="KVG72" s="34"/>
      <c r="KVH72" s="47"/>
      <c r="KVI72" s="74"/>
      <c r="KVK72" s="60"/>
      <c r="KVL72" s="34"/>
      <c r="KVM72" s="47"/>
      <c r="KVN72" s="74"/>
      <c r="KVP72" s="60"/>
      <c r="KVQ72" s="34"/>
      <c r="KVR72" s="47"/>
      <c r="KVS72" s="74"/>
      <c r="KVU72" s="60"/>
      <c r="KVV72" s="34"/>
      <c r="KVW72" s="47"/>
      <c r="KVX72" s="74"/>
      <c r="KVZ72" s="60"/>
      <c r="KWA72" s="34"/>
      <c r="KWB72" s="47"/>
      <c r="KWC72" s="74"/>
      <c r="KWE72" s="60"/>
      <c r="KWF72" s="34"/>
      <c r="KWG72" s="47"/>
      <c r="KWH72" s="74"/>
      <c r="KWJ72" s="60"/>
      <c r="KWK72" s="34"/>
      <c r="KWL72" s="47"/>
      <c r="KWM72" s="74"/>
      <c r="KWO72" s="60"/>
      <c r="KWP72" s="34"/>
      <c r="KWQ72" s="47"/>
      <c r="KWR72" s="74"/>
      <c r="KWT72" s="60"/>
      <c r="KWU72" s="34"/>
      <c r="KWV72" s="47"/>
      <c r="KWW72" s="74"/>
      <c r="KWY72" s="60"/>
      <c r="KWZ72" s="34"/>
      <c r="KXA72" s="47"/>
      <c r="KXB72" s="74"/>
      <c r="KXD72" s="60"/>
      <c r="KXE72" s="34"/>
      <c r="KXF72" s="47"/>
      <c r="KXG72" s="74"/>
      <c r="KXI72" s="60"/>
      <c r="KXJ72" s="34"/>
      <c r="KXK72" s="47"/>
      <c r="KXL72" s="74"/>
      <c r="KXN72" s="60"/>
      <c r="KXO72" s="34"/>
      <c r="KXP72" s="47"/>
      <c r="KXQ72" s="74"/>
      <c r="KXS72" s="60"/>
      <c r="KXT72" s="34"/>
      <c r="KXU72" s="47"/>
      <c r="KXV72" s="74"/>
      <c r="KXX72" s="60"/>
      <c r="KXY72" s="34"/>
      <c r="KXZ72" s="47"/>
      <c r="KYA72" s="74"/>
      <c r="KYC72" s="60"/>
      <c r="KYD72" s="34"/>
      <c r="KYE72" s="47"/>
      <c r="KYF72" s="74"/>
      <c r="KYH72" s="60"/>
      <c r="KYI72" s="34"/>
      <c r="KYJ72" s="47"/>
      <c r="KYK72" s="74"/>
      <c r="KYM72" s="60"/>
      <c r="KYN72" s="34"/>
      <c r="KYO72" s="47"/>
      <c r="KYP72" s="74"/>
      <c r="KYR72" s="60"/>
      <c r="KYS72" s="34"/>
      <c r="KYT72" s="47"/>
      <c r="KYU72" s="74"/>
      <c r="KYW72" s="60"/>
      <c r="KYX72" s="34"/>
      <c r="KYY72" s="47"/>
      <c r="KYZ72" s="74"/>
      <c r="KZB72" s="60"/>
      <c r="KZC72" s="34"/>
      <c r="KZD72" s="47"/>
      <c r="KZE72" s="74"/>
      <c r="KZG72" s="60"/>
      <c r="KZH72" s="34"/>
      <c r="KZI72" s="47"/>
      <c r="KZJ72" s="74"/>
      <c r="KZL72" s="60"/>
      <c r="KZM72" s="34"/>
      <c r="KZN72" s="47"/>
      <c r="KZO72" s="74"/>
      <c r="KZQ72" s="60"/>
      <c r="KZR72" s="34"/>
      <c r="KZS72" s="47"/>
      <c r="KZT72" s="74"/>
      <c r="KZV72" s="60"/>
      <c r="KZW72" s="34"/>
      <c r="KZX72" s="47"/>
      <c r="KZY72" s="74"/>
      <c r="LAA72" s="60"/>
      <c r="LAB72" s="34"/>
      <c r="LAC72" s="47"/>
      <c r="LAD72" s="74"/>
      <c r="LAF72" s="60"/>
      <c r="LAG72" s="34"/>
      <c r="LAH72" s="47"/>
      <c r="LAI72" s="74"/>
      <c r="LAK72" s="60"/>
      <c r="LAL72" s="34"/>
      <c r="LAM72" s="47"/>
      <c r="LAN72" s="74"/>
      <c r="LAP72" s="60"/>
      <c r="LAQ72" s="34"/>
      <c r="LAR72" s="47"/>
      <c r="LAS72" s="74"/>
      <c r="LAU72" s="60"/>
      <c r="LAV72" s="34"/>
      <c r="LAW72" s="47"/>
      <c r="LAX72" s="74"/>
      <c r="LAZ72" s="60"/>
      <c r="LBA72" s="34"/>
      <c r="LBB72" s="47"/>
      <c r="LBC72" s="74"/>
      <c r="LBE72" s="60"/>
      <c r="LBF72" s="34"/>
      <c r="LBG72" s="47"/>
      <c r="LBH72" s="74"/>
      <c r="LBJ72" s="60"/>
      <c r="LBK72" s="34"/>
      <c r="LBL72" s="47"/>
      <c r="LBM72" s="74"/>
      <c r="LBO72" s="60"/>
      <c r="LBP72" s="34"/>
      <c r="LBQ72" s="47"/>
      <c r="LBR72" s="74"/>
      <c r="LBT72" s="60"/>
      <c r="LBU72" s="34"/>
      <c r="LBV72" s="47"/>
      <c r="LBW72" s="74"/>
      <c r="LBY72" s="60"/>
      <c r="LBZ72" s="34"/>
      <c r="LCA72" s="47"/>
      <c r="LCB72" s="74"/>
      <c r="LCD72" s="60"/>
      <c r="LCE72" s="34"/>
      <c r="LCF72" s="47"/>
      <c r="LCG72" s="74"/>
      <c r="LCI72" s="60"/>
      <c r="LCJ72" s="34"/>
      <c r="LCK72" s="47"/>
      <c r="LCL72" s="74"/>
      <c r="LCN72" s="60"/>
      <c r="LCO72" s="34"/>
      <c r="LCP72" s="47"/>
      <c r="LCQ72" s="74"/>
      <c r="LCS72" s="60"/>
      <c r="LCT72" s="34"/>
      <c r="LCU72" s="47"/>
      <c r="LCV72" s="74"/>
      <c r="LCX72" s="60"/>
      <c r="LCY72" s="34"/>
      <c r="LCZ72" s="47"/>
      <c r="LDA72" s="74"/>
      <c r="LDC72" s="60"/>
      <c r="LDD72" s="34"/>
      <c r="LDE72" s="47"/>
      <c r="LDF72" s="74"/>
      <c r="LDH72" s="60"/>
      <c r="LDI72" s="34"/>
      <c r="LDJ72" s="47"/>
      <c r="LDK72" s="74"/>
      <c r="LDM72" s="60"/>
      <c r="LDN72" s="34"/>
      <c r="LDO72" s="47"/>
      <c r="LDP72" s="74"/>
      <c r="LDR72" s="60"/>
      <c r="LDS72" s="34"/>
      <c r="LDT72" s="47"/>
      <c r="LDU72" s="74"/>
      <c r="LDW72" s="60"/>
      <c r="LDX72" s="34"/>
      <c r="LDY72" s="47"/>
      <c r="LDZ72" s="74"/>
      <c r="LEB72" s="60"/>
      <c r="LEC72" s="34"/>
      <c r="LED72" s="47"/>
      <c r="LEE72" s="74"/>
      <c r="LEG72" s="60"/>
      <c r="LEH72" s="34"/>
      <c r="LEI72" s="47"/>
      <c r="LEJ72" s="74"/>
      <c r="LEL72" s="60"/>
      <c r="LEM72" s="34"/>
      <c r="LEN72" s="47"/>
      <c r="LEO72" s="74"/>
      <c r="LEQ72" s="60"/>
      <c r="LER72" s="34"/>
      <c r="LES72" s="47"/>
      <c r="LET72" s="74"/>
      <c r="LEV72" s="60"/>
      <c r="LEW72" s="34"/>
      <c r="LEX72" s="47"/>
      <c r="LEY72" s="74"/>
      <c r="LFA72" s="60"/>
      <c r="LFB72" s="34"/>
      <c r="LFC72" s="47"/>
      <c r="LFD72" s="74"/>
      <c r="LFF72" s="60"/>
      <c r="LFG72" s="34"/>
      <c r="LFH72" s="47"/>
      <c r="LFI72" s="74"/>
      <c r="LFK72" s="60"/>
      <c r="LFL72" s="34"/>
      <c r="LFM72" s="47"/>
      <c r="LFN72" s="74"/>
      <c r="LFP72" s="60"/>
      <c r="LFQ72" s="34"/>
      <c r="LFR72" s="47"/>
      <c r="LFS72" s="74"/>
      <c r="LFU72" s="60"/>
      <c r="LFV72" s="34"/>
      <c r="LFW72" s="47"/>
      <c r="LFX72" s="74"/>
      <c r="LFZ72" s="60"/>
      <c r="LGA72" s="34"/>
      <c r="LGB72" s="47"/>
      <c r="LGC72" s="74"/>
      <c r="LGE72" s="60"/>
      <c r="LGF72" s="34"/>
      <c r="LGG72" s="47"/>
      <c r="LGH72" s="74"/>
      <c r="LGJ72" s="60"/>
      <c r="LGK72" s="34"/>
      <c r="LGL72" s="47"/>
      <c r="LGM72" s="74"/>
      <c r="LGO72" s="60"/>
      <c r="LGP72" s="34"/>
      <c r="LGQ72" s="47"/>
      <c r="LGR72" s="74"/>
      <c r="LGT72" s="60"/>
      <c r="LGU72" s="34"/>
      <c r="LGV72" s="47"/>
      <c r="LGW72" s="74"/>
      <c r="LGY72" s="60"/>
      <c r="LGZ72" s="34"/>
      <c r="LHA72" s="47"/>
      <c r="LHB72" s="74"/>
      <c r="LHD72" s="60"/>
      <c r="LHE72" s="34"/>
      <c r="LHF72" s="47"/>
      <c r="LHG72" s="74"/>
      <c r="LHI72" s="60"/>
      <c r="LHJ72" s="34"/>
      <c r="LHK72" s="47"/>
      <c r="LHL72" s="74"/>
      <c r="LHN72" s="60"/>
      <c r="LHO72" s="34"/>
      <c r="LHP72" s="47"/>
      <c r="LHQ72" s="74"/>
      <c r="LHS72" s="60"/>
      <c r="LHT72" s="34"/>
      <c r="LHU72" s="47"/>
      <c r="LHV72" s="74"/>
      <c r="LHX72" s="60"/>
      <c r="LHY72" s="34"/>
      <c r="LHZ72" s="47"/>
      <c r="LIA72" s="74"/>
      <c r="LIC72" s="60"/>
      <c r="LID72" s="34"/>
      <c r="LIE72" s="47"/>
      <c r="LIF72" s="74"/>
      <c r="LIH72" s="60"/>
      <c r="LII72" s="34"/>
      <c r="LIJ72" s="47"/>
      <c r="LIK72" s="74"/>
      <c r="LIM72" s="60"/>
      <c r="LIN72" s="34"/>
      <c r="LIO72" s="47"/>
      <c r="LIP72" s="74"/>
      <c r="LIR72" s="60"/>
      <c r="LIS72" s="34"/>
      <c r="LIT72" s="47"/>
      <c r="LIU72" s="74"/>
      <c r="LIW72" s="60"/>
      <c r="LIX72" s="34"/>
      <c r="LIY72" s="47"/>
      <c r="LIZ72" s="74"/>
      <c r="LJB72" s="60"/>
      <c r="LJC72" s="34"/>
      <c r="LJD72" s="47"/>
      <c r="LJE72" s="74"/>
      <c r="LJG72" s="60"/>
      <c r="LJH72" s="34"/>
      <c r="LJI72" s="47"/>
      <c r="LJJ72" s="74"/>
      <c r="LJL72" s="60"/>
      <c r="LJM72" s="34"/>
      <c r="LJN72" s="47"/>
      <c r="LJO72" s="74"/>
      <c r="LJQ72" s="60"/>
      <c r="LJR72" s="34"/>
      <c r="LJS72" s="47"/>
      <c r="LJT72" s="74"/>
      <c r="LJV72" s="60"/>
      <c r="LJW72" s="34"/>
      <c r="LJX72" s="47"/>
      <c r="LJY72" s="74"/>
      <c r="LKA72" s="60"/>
      <c r="LKB72" s="34"/>
      <c r="LKC72" s="47"/>
      <c r="LKD72" s="74"/>
      <c r="LKF72" s="60"/>
      <c r="LKG72" s="34"/>
      <c r="LKH72" s="47"/>
      <c r="LKI72" s="74"/>
      <c r="LKK72" s="60"/>
      <c r="LKL72" s="34"/>
      <c r="LKM72" s="47"/>
      <c r="LKN72" s="74"/>
      <c r="LKP72" s="60"/>
      <c r="LKQ72" s="34"/>
      <c r="LKR72" s="47"/>
      <c r="LKS72" s="74"/>
      <c r="LKU72" s="60"/>
      <c r="LKV72" s="34"/>
      <c r="LKW72" s="47"/>
      <c r="LKX72" s="74"/>
      <c r="LKZ72" s="60"/>
      <c r="LLA72" s="34"/>
      <c r="LLB72" s="47"/>
      <c r="LLC72" s="74"/>
      <c r="LLE72" s="60"/>
      <c r="LLF72" s="34"/>
      <c r="LLG72" s="47"/>
      <c r="LLH72" s="74"/>
      <c r="LLJ72" s="60"/>
      <c r="LLK72" s="34"/>
      <c r="LLL72" s="47"/>
      <c r="LLM72" s="74"/>
      <c r="LLO72" s="60"/>
      <c r="LLP72" s="34"/>
      <c r="LLQ72" s="47"/>
      <c r="LLR72" s="74"/>
      <c r="LLT72" s="60"/>
      <c r="LLU72" s="34"/>
      <c r="LLV72" s="47"/>
      <c r="LLW72" s="74"/>
      <c r="LLY72" s="60"/>
      <c r="LLZ72" s="34"/>
      <c r="LMA72" s="47"/>
      <c r="LMB72" s="74"/>
      <c r="LMD72" s="60"/>
      <c r="LME72" s="34"/>
      <c r="LMF72" s="47"/>
      <c r="LMG72" s="74"/>
      <c r="LMI72" s="60"/>
      <c r="LMJ72" s="34"/>
      <c r="LMK72" s="47"/>
      <c r="LML72" s="74"/>
      <c r="LMN72" s="60"/>
      <c r="LMO72" s="34"/>
      <c r="LMP72" s="47"/>
      <c r="LMQ72" s="74"/>
      <c r="LMS72" s="60"/>
      <c r="LMT72" s="34"/>
      <c r="LMU72" s="47"/>
      <c r="LMV72" s="74"/>
      <c r="LMX72" s="60"/>
      <c r="LMY72" s="34"/>
      <c r="LMZ72" s="47"/>
      <c r="LNA72" s="74"/>
      <c r="LNC72" s="60"/>
      <c r="LND72" s="34"/>
      <c r="LNE72" s="47"/>
      <c r="LNF72" s="74"/>
      <c r="LNH72" s="60"/>
      <c r="LNI72" s="34"/>
      <c r="LNJ72" s="47"/>
      <c r="LNK72" s="74"/>
      <c r="LNM72" s="60"/>
      <c r="LNN72" s="34"/>
      <c r="LNO72" s="47"/>
      <c r="LNP72" s="74"/>
      <c r="LNR72" s="60"/>
      <c r="LNS72" s="34"/>
      <c r="LNT72" s="47"/>
      <c r="LNU72" s="74"/>
      <c r="LNW72" s="60"/>
      <c r="LNX72" s="34"/>
      <c r="LNY72" s="47"/>
      <c r="LNZ72" s="74"/>
      <c r="LOB72" s="60"/>
      <c r="LOC72" s="34"/>
      <c r="LOD72" s="47"/>
      <c r="LOE72" s="74"/>
      <c r="LOG72" s="60"/>
      <c r="LOH72" s="34"/>
      <c r="LOI72" s="47"/>
      <c r="LOJ72" s="74"/>
      <c r="LOL72" s="60"/>
      <c r="LOM72" s="34"/>
      <c r="LON72" s="47"/>
      <c r="LOO72" s="74"/>
      <c r="LOQ72" s="60"/>
      <c r="LOR72" s="34"/>
      <c r="LOS72" s="47"/>
      <c r="LOT72" s="74"/>
      <c r="LOV72" s="60"/>
      <c r="LOW72" s="34"/>
      <c r="LOX72" s="47"/>
      <c r="LOY72" s="74"/>
      <c r="LPA72" s="60"/>
      <c r="LPB72" s="34"/>
      <c r="LPC72" s="47"/>
      <c r="LPD72" s="74"/>
      <c r="LPF72" s="60"/>
      <c r="LPG72" s="34"/>
      <c r="LPH72" s="47"/>
      <c r="LPI72" s="74"/>
      <c r="LPK72" s="60"/>
      <c r="LPL72" s="34"/>
      <c r="LPM72" s="47"/>
      <c r="LPN72" s="74"/>
      <c r="LPP72" s="60"/>
      <c r="LPQ72" s="34"/>
      <c r="LPR72" s="47"/>
      <c r="LPS72" s="74"/>
      <c r="LPU72" s="60"/>
      <c r="LPV72" s="34"/>
      <c r="LPW72" s="47"/>
      <c r="LPX72" s="74"/>
      <c r="LPZ72" s="60"/>
      <c r="LQA72" s="34"/>
      <c r="LQB72" s="47"/>
      <c r="LQC72" s="74"/>
      <c r="LQE72" s="60"/>
      <c r="LQF72" s="34"/>
      <c r="LQG72" s="47"/>
      <c r="LQH72" s="74"/>
      <c r="LQJ72" s="60"/>
      <c r="LQK72" s="34"/>
      <c r="LQL72" s="47"/>
      <c r="LQM72" s="74"/>
      <c r="LQO72" s="60"/>
      <c r="LQP72" s="34"/>
      <c r="LQQ72" s="47"/>
      <c r="LQR72" s="74"/>
      <c r="LQT72" s="60"/>
      <c r="LQU72" s="34"/>
      <c r="LQV72" s="47"/>
      <c r="LQW72" s="74"/>
      <c r="LQY72" s="60"/>
      <c r="LQZ72" s="34"/>
      <c r="LRA72" s="47"/>
      <c r="LRB72" s="74"/>
      <c r="LRD72" s="60"/>
      <c r="LRE72" s="34"/>
      <c r="LRF72" s="47"/>
      <c r="LRG72" s="74"/>
      <c r="LRI72" s="60"/>
      <c r="LRJ72" s="34"/>
      <c r="LRK72" s="47"/>
      <c r="LRL72" s="74"/>
      <c r="LRN72" s="60"/>
      <c r="LRO72" s="34"/>
      <c r="LRP72" s="47"/>
      <c r="LRQ72" s="74"/>
      <c r="LRS72" s="60"/>
      <c r="LRT72" s="34"/>
      <c r="LRU72" s="47"/>
      <c r="LRV72" s="74"/>
      <c r="LRX72" s="60"/>
      <c r="LRY72" s="34"/>
      <c r="LRZ72" s="47"/>
      <c r="LSA72" s="74"/>
      <c r="LSC72" s="60"/>
      <c r="LSD72" s="34"/>
      <c r="LSE72" s="47"/>
      <c r="LSF72" s="74"/>
      <c r="LSH72" s="60"/>
      <c r="LSI72" s="34"/>
      <c r="LSJ72" s="47"/>
      <c r="LSK72" s="74"/>
      <c r="LSM72" s="60"/>
      <c r="LSN72" s="34"/>
      <c r="LSO72" s="47"/>
      <c r="LSP72" s="74"/>
      <c r="LSR72" s="60"/>
      <c r="LSS72" s="34"/>
      <c r="LST72" s="47"/>
      <c r="LSU72" s="74"/>
      <c r="LSW72" s="60"/>
      <c r="LSX72" s="34"/>
      <c r="LSY72" s="47"/>
      <c r="LSZ72" s="74"/>
      <c r="LTB72" s="60"/>
      <c r="LTC72" s="34"/>
      <c r="LTD72" s="47"/>
      <c r="LTE72" s="74"/>
      <c r="LTG72" s="60"/>
      <c r="LTH72" s="34"/>
      <c r="LTI72" s="47"/>
      <c r="LTJ72" s="74"/>
      <c r="LTL72" s="60"/>
      <c r="LTM72" s="34"/>
      <c r="LTN72" s="47"/>
      <c r="LTO72" s="74"/>
      <c r="LTQ72" s="60"/>
      <c r="LTR72" s="34"/>
      <c r="LTS72" s="47"/>
      <c r="LTT72" s="74"/>
      <c r="LTV72" s="60"/>
      <c r="LTW72" s="34"/>
      <c r="LTX72" s="47"/>
      <c r="LTY72" s="74"/>
      <c r="LUA72" s="60"/>
      <c r="LUB72" s="34"/>
      <c r="LUC72" s="47"/>
      <c r="LUD72" s="74"/>
      <c r="LUF72" s="60"/>
      <c r="LUG72" s="34"/>
      <c r="LUH72" s="47"/>
      <c r="LUI72" s="74"/>
      <c r="LUK72" s="60"/>
      <c r="LUL72" s="34"/>
      <c r="LUM72" s="47"/>
      <c r="LUN72" s="74"/>
      <c r="LUP72" s="60"/>
      <c r="LUQ72" s="34"/>
      <c r="LUR72" s="47"/>
      <c r="LUS72" s="74"/>
      <c r="LUU72" s="60"/>
      <c r="LUV72" s="34"/>
      <c r="LUW72" s="47"/>
      <c r="LUX72" s="74"/>
      <c r="LUZ72" s="60"/>
      <c r="LVA72" s="34"/>
      <c r="LVB72" s="47"/>
      <c r="LVC72" s="74"/>
      <c r="LVE72" s="60"/>
      <c r="LVF72" s="34"/>
      <c r="LVG72" s="47"/>
      <c r="LVH72" s="74"/>
      <c r="LVJ72" s="60"/>
      <c r="LVK72" s="34"/>
      <c r="LVL72" s="47"/>
      <c r="LVM72" s="74"/>
      <c r="LVO72" s="60"/>
      <c r="LVP72" s="34"/>
      <c r="LVQ72" s="47"/>
      <c r="LVR72" s="74"/>
      <c r="LVT72" s="60"/>
      <c r="LVU72" s="34"/>
      <c r="LVV72" s="47"/>
      <c r="LVW72" s="74"/>
      <c r="LVY72" s="60"/>
      <c r="LVZ72" s="34"/>
      <c r="LWA72" s="47"/>
      <c r="LWB72" s="74"/>
      <c r="LWD72" s="60"/>
      <c r="LWE72" s="34"/>
      <c r="LWF72" s="47"/>
      <c r="LWG72" s="74"/>
      <c r="LWI72" s="60"/>
      <c r="LWJ72" s="34"/>
      <c r="LWK72" s="47"/>
      <c r="LWL72" s="74"/>
      <c r="LWN72" s="60"/>
      <c r="LWO72" s="34"/>
      <c r="LWP72" s="47"/>
      <c r="LWQ72" s="74"/>
      <c r="LWS72" s="60"/>
      <c r="LWT72" s="34"/>
      <c r="LWU72" s="47"/>
      <c r="LWV72" s="74"/>
      <c r="LWX72" s="60"/>
      <c r="LWY72" s="34"/>
      <c r="LWZ72" s="47"/>
      <c r="LXA72" s="74"/>
      <c r="LXC72" s="60"/>
      <c r="LXD72" s="34"/>
      <c r="LXE72" s="47"/>
      <c r="LXF72" s="74"/>
      <c r="LXH72" s="60"/>
      <c r="LXI72" s="34"/>
      <c r="LXJ72" s="47"/>
      <c r="LXK72" s="74"/>
      <c r="LXM72" s="60"/>
      <c r="LXN72" s="34"/>
      <c r="LXO72" s="47"/>
      <c r="LXP72" s="74"/>
      <c r="LXR72" s="60"/>
      <c r="LXS72" s="34"/>
      <c r="LXT72" s="47"/>
      <c r="LXU72" s="74"/>
      <c r="LXW72" s="60"/>
      <c r="LXX72" s="34"/>
      <c r="LXY72" s="47"/>
      <c r="LXZ72" s="74"/>
      <c r="LYB72" s="60"/>
      <c r="LYC72" s="34"/>
      <c r="LYD72" s="47"/>
      <c r="LYE72" s="74"/>
      <c r="LYG72" s="60"/>
      <c r="LYH72" s="34"/>
      <c r="LYI72" s="47"/>
      <c r="LYJ72" s="74"/>
      <c r="LYL72" s="60"/>
      <c r="LYM72" s="34"/>
      <c r="LYN72" s="47"/>
      <c r="LYO72" s="74"/>
      <c r="LYQ72" s="60"/>
      <c r="LYR72" s="34"/>
      <c r="LYS72" s="47"/>
      <c r="LYT72" s="74"/>
      <c r="LYV72" s="60"/>
      <c r="LYW72" s="34"/>
      <c r="LYX72" s="47"/>
      <c r="LYY72" s="74"/>
      <c r="LZA72" s="60"/>
      <c r="LZB72" s="34"/>
      <c r="LZC72" s="47"/>
      <c r="LZD72" s="74"/>
      <c r="LZF72" s="60"/>
      <c r="LZG72" s="34"/>
      <c r="LZH72" s="47"/>
      <c r="LZI72" s="74"/>
      <c r="LZK72" s="60"/>
      <c r="LZL72" s="34"/>
      <c r="LZM72" s="47"/>
      <c r="LZN72" s="74"/>
      <c r="LZP72" s="60"/>
      <c r="LZQ72" s="34"/>
      <c r="LZR72" s="47"/>
      <c r="LZS72" s="74"/>
      <c r="LZU72" s="60"/>
      <c r="LZV72" s="34"/>
      <c r="LZW72" s="47"/>
      <c r="LZX72" s="74"/>
      <c r="LZZ72" s="60"/>
      <c r="MAA72" s="34"/>
      <c r="MAB72" s="47"/>
      <c r="MAC72" s="74"/>
      <c r="MAE72" s="60"/>
      <c r="MAF72" s="34"/>
      <c r="MAG72" s="47"/>
      <c r="MAH72" s="74"/>
      <c r="MAJ72" s="60"/>
      <c r="MAK72" s="34"/>
      <c r="MAL72" s="47"/>
      <c r="MAM72" s="74"/>
      <c r="MAO72" s="60"/>
      <c r="MAP72" s="34"/>
      <c r="MAQ72" s="47"/>
      <c r="MAR72" s="74"/>
      <c r="MAT72" s="60"/>
      <c r="MAU72" s="34"/>
      <c r="MAV72" s="47"/>
      <c r="MAW72" s="74"/>
      <c r="MAY72" s="60"/>
      <c r="MAZ72" s="34"/>
      <c r="MBA72" s="47"/>
      <c r="MBB72" s="74"/>
      <c r="MBD72" s="60"/>
      <c r="MBE72" s="34"/>
      <c r="MBF72" s="47"/>
      <c r="MBG72" s="74"/>
      <c r="MBI72" s="60"/>
      <c r="MBJ72" s="34"/>
      <c r="MBK72" s="47"/>
      <c r="MBL72" s="74"/>
      <c r="MBN72" s="60"/>
      <c r="MBO72" s="34"/>
      <c r="MBP72" s="47"/>
      <c r="MBQ72" s="74"/>
      <c r="MBS72" s="60"/>
      <c r="MBT72" s="34"/>
      <c r="MBU72" s="47"/>
      <c r="MBV72" s="74"/>
      <c r="MBX72" s="60"/>
      <c r="MBY72" s="34"/>
      <c r="MBZ72" s="47"/>
      <c r="MCA72" s="74"/>
      <c r="MCC72" s="60"/>
      <c r="MCD72" s="34"/>
      <c r="MCE72" s="47"/>
      <c r="MCF72" s="74"/>
      <c r="MCH72" s="60"/>
      <c r="MCI72" s="34"/>
      <c r="MCJ72" s="47"/>
      <c r="MCK72" s="74"/>
      <c r="MCM72" s="60"/>
      <c r="MCN72" s="34"/>
      <c r="MCO72" s="47"/>
      <c r="MCP72" s="74"/>
      <c r="MCR72" s="60"/>
      <c r="MCS72" s="34"/>
      <c r="MCT72" s="47"/>
      <c r="MCU72" s="74"/>
      <c r="MCW72" s="60"/>
      <c r="MCX72" s="34"/>
      <c r="MCY72" s="47"/>
      <c r="MCZ72" s="74"/>
      <c r="MDB72" s="60"/>
      <c r="MDC72" s="34"/>
      <c r="MDD72" s="47"/>
      <c r="MDE72" s="74"/>
      <c r="MDG72" s="60"/>
      <c r="MDH72" s="34"/>
      <c r="MDI72" s="47"/>
      <c r="MDJ72" s="74"/>
      <c r="MDL72" s="60"/>
      <c r="MDM72" s="34"/>
      <c r="MDN72" s="47"/>
      <c r="MDO72" s="74"/>
      <c r="MDQ72" s="60"/>
      <c r="MDR72" s="34"/>
      <c r="MDS72" s="47"/>
      <c r="MDT72" s="74"/>
      <c r="MDV72" s="60"/>
      <c r="MDW72" s="34"/>
      <c r="MDX72" s="47"/>
      <c r="MDY72" s="74"/>
      <c r="MEA72" s="60"/>
      <c r="MEB72" s="34"/>
      <c r="MEC72" s="47"/>
      <c r="MED72" s="74"/>
      <c r="MEF72" s="60"/>
      <c r="MEG72" s="34"/>
      <c r="MEH72" s="47"/>
      <c r="MEI72" s="74"/>
      <c r="MEK72" s="60"/>
      <c r="MEL72" s="34"/>
      <c r="MEM72" s="47"/>
      <c r="MEN72" s="74"/>
      <c r="MEP72" s="60"/>
      <c r="MEQ72" s="34"/>
      <c r="MER72" s="47"/>
      <c r="MES72" s="74"/>
      <c r="MEU72" s="60"/>
      <c r="MEV72" s="34"/>
      <c r="MEW72" s="47"/>
      <c r="MEX72" s="74"/>
      <c r="MEZ72" s="60"/>
      <c r="MFA72" s="34"/>
      <c r="MFB72" s="47"/>
      <c r="MFC72" s="74"/>
      <c r="MFE72" s="60"/>
      <c r="MFF72" s="34"/>
      <c r="MFG72" s="47"/>
      <c r="MFH72" s="74"/>
      <c r="MFJ72" s="60"/>
      <c r="MFK72" s="34"/>
      <c r="MFL72" s="47"/>
      <c r="MFM72" s="74"/>
      <c r="MFO72" s="60"/>
      <c r="MFP72" s="34"/>
      <c r="MFQ72" s="47"/>
      <c r="MFR72" s="74"/>
      <c r="MFT72" s="60"/>
      <c r="MFU72" s="34"/>
      <c r="MFV72" s="47"/>
      <c r="MFW72" s="74"/>
      <c r="MFY72" s="60"/>
      <c r="MFZ72" s="34"/>
      <c r="MGA72" s="47"/>
      <c r="MGB72" s="74"/>
      <c r="MGD72" s="60"/>
      <c r="MGE72" s="34"/>
      <c r="MGF72" s="47"/>
      <c r="MGG72" s="74"/>
      <c r="MGI72" s="60"/>
      <c r="MGJ72" s="34"/>
      <c r="MGK72" s="47"/>
      <c r="MGL72" s="74"/>
      <c r="MGN72" s="60"/>
      <c r="MGO72" s="34"/>
      <c r="MGP72" s="47"/>
      <c r="MGQ72" s="74"/>
      <c r="MGS72" s="60"/>
      <c r="MGT72" s="34"/>
      <c r="MGU72" s="47"/>
      <c r="MGV72" s="74"/>
      <c r="MGX72" s="60"/>
      <c r="MGY72" s="34"/>
      <c r="MGZ72" s="47"/>
      <c r="MHA72" s="74"/>
      <c r="MHC72" s="60"/>
      <c r="MHD72" s="34"/>
      <c r="MHE72" s="47"/>
      <c r="MHF72" s="74"/>
      <c r="MHH72" s="60"/>
      <c r="MHI72" s="34"/>
      <c r="MHJ72" s="47"/>
      <c r="MHK72" s="74"/>
      <c r="MHM72" s="60"/>
      <c r="MHN72" s="34"/>
      <c r="MHO72" s="47"/>
      <c r="MHP72" s="74"/>
      <c r="MHR72" s="60"/>
      <c r="MHS72" s="34"/>
      <c r="MHT72" s="47"/>
      <c r="MHU72" s="74"/>
      <c r="MHW72" s="60"/>
      <c r="MHX72" s="34"/>
      <c r="MHY72" s="47"/>
      <c r="MHZ72" s="74"/>
      <c r="MIB72" s="60"/>
      <c r="MIC72" s="34"/>
      <c r="MID72" s="47"/>
      <c r="MIE72" s="74"/>
      <c r="MIG72" s="60"/>
      <c r="MIH72" s="34"/>
      <c r="MII72" s="47"/>
      <c r="MIJ72" s="74"/>
      <c r="MIL72" s="60"/>
      <c r="MIM72" s="34"/>
      <c r="MIN72" s="47"/>
      <c r="MIO72" s="74"/>
      <c r="MIQ72" s="60"/>
      <c r="MIR72" s="34"/>
      <c r="MIS72" s="47"/>
      <c r="MIT72" s="74"/>
      <c r="MIV72" s="60"/>
      <c r="MIW72" s="34"/>
      <c r="MIX72" s="47"/>
      <c r="MIY72" s="74"/>
      <c r="MJA72" s="60"/>
      <c r="MJB72" s="34"/>
      <c r="MJC72" s="47"/>
      <c r="MJD72" s="74"/>
      <c r="MJF72" s="60"/>
      <c r="MJG72" s="34"/>
      <c r="MJH72" s="47"/>
      <c r="MJI72" s="74"/>
      <c r="MJK72" s="60"/>
      <c r="MJL72" s="34"/>
      <c r="MJM72" s="47"/>
      <c r="MJN72" s="74"/>
      <c r="MJP72" s="60"/>
      <c r="MJQ72" s="34"/>
      <c r="MJR72" s="47"/>
      <c r="MJS72" s="74"/>
      <c r="MJU72" s="60"/>
      <c r="MJV72" s="34"/>
      <c r="MJW72" s="47"/>
      <c r="MJX72" s="74"/>
      <c r="MJZ72" s="60"/>
      <c r="MKA72" s="34"/>
      <c r="MKB72" s="47"/>
      <c r="MKC72" s="74"/>
      <c r="MKE72" s="60"/>
      <c r="MKF72" s="34"/>
      <c r="MKG72" s="47"/>
      <c r="MKH72" s="74"/>
      <c r="MKJ72" s="60"/>
      <c r="MKK72" s="34"/>
      <c r="MKL72" s="47"/>
      <c r="MKM72" s="74"/>
      <c r="MKO72" s="60"/>
      <c r="MKP72" s="34"/>
      <c r="MKQ72" s="47"/>
      <c r="MKR72" s="74"/>
      <c r="MKT72" s="60"/>
      <c r="MKU72" s="34"/>
      <c r="MKV72" s="47"/>
      <c r="MKW72" s="74"/>
      <c r="MKY72" s="60"/>
      <c r="MKZ72" s="34"/>
      <c r="MLA72" s="47"/>
      <c r="MLB72" s="74"/>
      <c r="MLD72" s="60"/>
      <c r="MLE72" s="34"/>
      <c r="MLF72" s="47"/>
      <c r="MLG72" s="74"/>
      <c r="MLI72" s="60"/>
      <c r="MLJ72" s="34"/>
      <c r="MLK72" s="47"/>
      <c r="MLL72" s="74"/>
      <c r="MLN72" s="60"/>
      <c r="MLO72" s="34"/>
      <c r="MLP72" s="47"/>
      <c r="MLQ72" s="74"/>
      <c r="MLS72" s="60"/>
      <c r="MLT72" s="34"/>
      <c r="MLU72" s="47"/>
      <c r="MLV72" s="74"/>
      <c r="MLX72" s="60"/>
      <c r="MLY72" s="34"/>
      <c r="MLZ72" s="47"/>
      <c r="MMA72" s="74"/>
      <c r="MMC72" s="60"/>
      <c r="MMD72" s="34"/>
      <c r="MME72" s="47"/>
      <c r="MMF72" s="74"/>
      <c r="MMH72" s="60"/>
      <c r="MMI72" s="34"/>
      <c r="MMJ72" s="47"/>
      <c r="MMK72" s="74"/>
      <c r="MMM72" s="60"/>
      <c r="MMN72" s="34"/>
      <c r="MMO72" s="47"/>
      <c r="MMP72" s="74"/>
      <c r="MMR72" s="60"/>
      <c r="MMS72" s="34"/>
      <c r="MMT72" s="47"/>
      <c r="MMU72" s="74"/>
      <c r="MMW72" s="60"/>
      <c r="MMX72" s="34"/>
      <c r="MMY72" s="47"/>
      <c r="MMZ72" s="74"/>
      <c r="MNB72" s="60"/>
      <c r="MNC72" s="34"/>
      <c r="MND72" s="47"/>
      <c r="MNE72" s="74"/>
      <c r="MNG72" s="60"/>
      <c r="MNH72" s="34"/>
      <c r="MNI72" s="47"/>
      <c r="MNJ72" s="74"/>
      <c r="MNL72" s="60"/>
      <c r="MNM72" s="34"/>
      <c r="MNN72" s="47"/>
      <c r="MNO72" s="74"/>
      <c r="MNQ72" s="60"/>
      <c r="MNR72" s="34"/>
      <c r="MNS72" s="47"/>
      <c r="MNT72" s="74"/>
      <c r="MNV72" s="60"/>
      <c r="MNW72" s="34"/>
      <c r="MNX72" s="47"/>
      <c r="MNY72" s="74"/>
      <c r="MOA72" s="60"/>
      <c r="MOB72" s="34"/>
      <c r="MOC72" s="47"/>
      <c r="MOD72" s="74"/>
      <c r="MOF72" s="60"/>
      <c r="MOG72" s="34"/>
      <c r="MOH72" s="47"/>
      <c r="MOI72" s="74"/>
      <c r="MOK72" s="60"/>
      <c r="MOL72" s="34"/>
      <c r="MOM72" s="47"/>
      <c r="MON72" s="74"/>
      <c r="MOP72" s="60"/>
      <c r="MOQ72" s="34"/>
      <c r="MOR72" s="47"/>
      <c r="MOS72" s="74"/>
      <c r="MOU72" s="60"/>
      <c r="MOV72" s="34"/>
      <c r="MOW72" s="47"/>
      <c r="MOX72" s="74"/>
      <c r="MOZ72" s="60"/>
      <c r="MPA72" s="34"/>
      <c r="MPB72" s="47"/>
      <c r="MPC72" s="74"/>
      <c r="MPE72" s="60"/>
      <c r="MPF72" s="34"/>
      <c r="MPG72" s="47"/>
      <c r="MPH72" s="74"/>
      <c r="MPJ72" s="60"/>
      <c r="MPK72" s="34"/>
      <c r="MPL72" s="47"/>
      <c r="MPM72" s="74"/>
      <c r="MPO72" s="60"/>
      <c r="MPP72" s="34"/>
      <c r="MPQ72" s="47"/>
      <c r="MPR72" s="74"/>
      <c r="MPT72" s="60"/>
      <c r="MPU72" s="34"/>
      <c r="MPV72" s="47"/>
      <c r="MPW72" s="74"/>
      <c r="MPY72" s="60"/>
      <c r="MPZ72" s="34"/>
      <c r="MQA72" s="47"/>
      <c r="MQB72" s="74"/>
      <c r="MQD72" s="60"/>
      <c r="MQE72" s="34"/>
      <c r="MQF72" s="47"/>
      <c r="MQG72" s="74"/>
      <c r="MQI72" s="60"/>
      <c r="MQJ72" s="34"/>
      <c r="MQK72" s="47"/>
      <c r="MQL72" s="74"/>
      <c r="MQN72" s="60"/>
      <c r="MQO72" s="34"/>
      <c r="MQP72" s="47"/>
      <c r="MQQ72" s="74"/>
      <c r="MQS72" s="60"/>
      <c r="MQT72" s="34"/>
      <c r="MQU72" s="47"/>
      <c r="MQV72" s="74"/>
      <c r="MQX72" s="60"/>
      <c r="MQY72" s="34"/>
      <c r="MQZ72" s="47"/>
      <c r="MRA72" s="74"/>
      <c r="MRC72" s="60"/>
      <c r="MRD72" s="34"/>
      <c r="MRE72" s="47"/>
      <c r="MRF72" s="74"/>
      <c r="MRH72" s="60"/>
      <c r="MRI72" s="34"/>
      <c r="MRJ72" s="47"/>
      <c r="MRK72" s="74"/>
      <c r="MRM72" s="60"/>
      <c r="MRN72" s="34"/>
      <c r="MRO72" s="47"/>
      <c r="MRP72" s="74"/>
      <c r="MRR72" s="60"/>
      <c r="MRS72" s="34"/>
      <c r="MRT72" s="47"/>
      <c r="MRU72" s="74"/>
      <c r="MRW72" s="60"/>
      <c r="MRX72" s="34"/>
      <c r="MRY72" s="47"/>
      <c r="MRZ72" s="74"/>
      <c r="MSB72" s="60"/>
      <c r="MSC72" s="34"/>
      <c r="MSD72" s="47"/>
      <c r="MSE72" s="74"/>
      <c r="MSG72" s="60"/>
      <c r="MSH72" s="34"/>
      <c r="MSI72" s="47"/>
      <c r="MSJ72" s="74"/>
      <c r="MSL72" s="60"/>
      <c r="MSM72" s="34"/>
      <c r="MSN72" s="47"/>
      <c r="MSO72" s="74"/>
      <c r="MSQ72" s="60"/>
      <c r="MSR72" s="34"/>
      <c r="MSS72" s="47"/>
      <c r="MST72" s="74"/>
      <c r="MSV72" s="60"/>
      <c r="MSW72" s="34"/>
      <c r="MSX72" s="47"/>
      <c r="MSY72" s="74"/>
      <c r="MTA72" s="60"/>
      <c r="MTB72" s="34"/>
      <c r="MTC72" s="47"/>
      <c r="MTD72" s="74"/>
      <c r="MTF72" s="60"/>
      <c r="MTG72" s="34"/>
      <c r="MTH72" s="47"/>
      <c r="MTI72" s="74"/>
      <c r="MTK72" s="60"/>
      <c r="MTL72" s="34"/>
      <c r="MTM72" s="47"/>
      <c r="MTN72" s="74"/>
      <c r="MTP72" s="60"/>
      <c r="MTQ72" s="34"/>
      <c r="MTR72" s="47"/>
      <c r="MTS72" s="74"/>
      <c r="MTU72" s="60"/>
      <c r="MTV72" s="34"/>
      <c r="MTW72" s="47"/>
      <c r="MTX72" s="74"/>
      <c r="MTZ72" s="60"/>
      <c r="MUA72" s="34"/>
      <c r="MUB72" s="47"/>
      <c r="MUC72" s="74"/>
      <c r="MUE72" s="60"/>
      <c r="MUF72" s="34"/>
      <c r="MUG72" s="47"/>
      <c r="MUH72" s="74"/>
      <c r="MUJ72" s="60"/>
      <c r="MUK72" s="34"/>
      <c r="MUL72" s="47"/>
      <c r="MUM72" s="74"/>
      <c r="MUO72" s="60"/>
      <c r="MUP72" s="34"/>
      <c r="MUQ72" s="47"/>
      <c r="MUR72" s="74"/>
      <c r="MUT72" s="60"/>
      <c r="MUU72" s="34"/>
      <c r="MUV72" s="47"/>
      <c r="MUW72" s="74"/>
      <c r="MUY72" s="60"/>
      <c r="MUZ72" s="34"/>
      <c r="MVA72" s="47"/>
      <c r="MVB72" s="74"/>
      <c r="MVD72" s="60"/>
      <c r="MVE72" s="34"/>
      <c r="MVF72" s="47"/>
      <c r="MVG72" s="74"/>
      <c r="MVI72" s="60"/>
      <c r="MVJ72" s="34"/>
      <c r="MVK72" s="47"/>
      <c r="MVL72" s="74"/>
      <c r="MVN72" s="60"/>
      <c r="MVO72" s="34"/>
      <c r="MVP72" s="47"/>
      <c r="MVQ72" s="74"/>
      <c r="MVS72" s="60"/>
      <c r="MVT72" s="34"/>
      <c r="MVU72" s="47"/>
      <c r="MVV72" s="74"/>
      <c r="MVX72" s="60"/>
      <c r="MVY72" s="34"/>
      <c r="MVZ72" s="47"/>
      <c r="MWA72" s="74"/>
      <c r="MWC72" s="60"/>
      <c r="MWD72" s="34"/>
      <c r="MWE72" s="47"/>
      <c r="MWF72" s="74"/>
      <c r="MWH72" s="60"/>
      <c r="MWI72" s="34"/>
      <c r="MWJ72" s="47"/>
      <c r="MWK72" s="74"/>
      <c r="MWM72" s="60"/>
      <c r="MWN72" s="34"/>
      <c r="MWO72" s="47"/>
      <c r="MWP72" s="74"/>
      <c r="MWR72" s="60"/>
      <c r="MWS72" s="34"/>
      <c r="MWT72" s="47"/>
      <c r="MWU72" s="74"/>
      <c r="MWW72" s="60"/>
      <c r="MWX72" s="34"/>
      <c r="MWY72" s="47"/>
      <c r="MWZ72" s="74"/>
      <c r="MXB72" s="60"/>
      <c r="MXC72" s="34"/>
      <c r="MXD72" s="47"/>
      <c r="MXE72" s="74"/>
      <c r="MXG72" s="60"/>
      <c r="MXH72" s="34"/>
      <c r="MXI72" s="47"/>
      <c r="MXJ72" s="74"/>
      <c r="MXL72" s="60"/>
      <c r="MXM72" s="34"/>
      <c r="MXN72" s="47"/>
      <c r="MXO72" s="74"/>
      <c r="MXQ72" s="60"/>
      <c r="MXR72" s="34"/>
      <c r="MXS72" s="47"/>
      <c r="MXT72" s="74"/>
      <c r="MXV72" s="60"/>
      <c r="MXW72" s="34"/>
      <c r="MXX72" s="47"/>
      <c r="MXY72" s="74"/>
      <c r="MYA72" s="60"/>
      <c r="MYB72" s="34"/>
      <c r="MYC72" s="47"/>
      <c r="MYD72" s="74"/>
      <c r="MYF72" s="60"/>
      <c r="MYG72" s="34"/>
      <c r="MYH72" s="47"/>
      <c r="MYI72" s="74"/>
      <c r="MYK72" s="60"/>
      <c r="MYL72" s="34"/>
      <c r="MYM72" s="47"/>
      <c r="MYN72" s="74"/>
      <c r="MYP72" s="60"/>
      <c r="MYQ72" s="34"/>
      <c r="MYR72" s="47"/>
      <c r="MYS72" s="74"/>
      <c r="MYU72" s="60"/>
      <c r="MYV72" s="34"/>
      <c r="MYW72" s="47"/>
      <c r="MYX72" s="74"/>
      <c r="MYZ72" s="60"/>
      <c r="MZA72" s="34"/>
      <c r="MZB72" s="47"/>
      <c r="MZC72" s="74"/>
      <c r="MZE72" s="60"/>
      <c r="MZF72" s="34"/>
      <c r="MZG72" s="47"/>
      <c r="MZH72" s="74"/>
      <c r="MZJ72" s="60"/>
      <c r="MZK72" s="34"/>
      <c r="MZL72" s="47"/>
      <c r="MZM72" s="74"/>
      <c r="MZO72" s="60"/>
      <c r="MZP72" s="34"/>
      <c r="MZQ72" s="47"/>
      <c r="MZR72" s="74"/>
      <c r="MZT72" s="60"/>
      <c r="MZU72" s="34"/>
      <c r="MZV72" s="47"/>
      <c r="MZW72" s="74"/>
      <c r="MZY72" s="60"/>
      <c r="MZZ72" s="34"/>
      <c r="NAA72" s="47"/>
      <c r="NAB72" s="74"/>
      <c r="NAD72" s="60"/>
      <c r="NAE72" s="34"/>
      <c r="NAF72" s="47"/>
      <c r="NAG72" s="74"/>
      <c r="NAI72" s="60"/>
      <c r="NAJ72" s="34"/>
      <c r="NAK72" s="47"/>
      <c r="NAL72" s="74"/>
      <c r="NAN72" s="60"/>
      <c r="NAO72" s="34"/>
      <c r="NAP72" s="47"/>
      <c r="NAQ72" s="74"/>
      <c r="NAS72" s="60"/>
      <c r="NAT72" s="34"/>
      <c r="NAU72" s="47"/>
      <c r="NAV72" s="74"/>
      <c r="NAX72" s="60"/>
      <c r="NAY72" s="34"/>
      <c r="NAZ72" s="47"/>
      <c r="NBA72" s="74"/>
      <c r="NBC72" s="60"/>
      <c r="NBD72" s="34"/>
      <c r="NBE72" s="47"/>
      <c r="NBF72" s="74"/>
      <c r="NBH72" s="60"/>
      <c r="NBI72" s="34"/>
      <c r="NBJ72" s="47"/>
      <c r="NBK72" s="74"/>
      <c r="NBM72" s="60"/>
      <c r="NBN72" s="34"/>
      <c r="NBO72" s="47"/>
      <c r="NBP72" s="74"/>
      <c r="NBR72" s="60"/>
      <c r="NBS72" s="34"/>
      <c r="NBT72" s="47"/>
      <c r="NBU72" s="74"/>
      <c r="NBW72" s="60"/>
      <c r="NBX72" s="34"/>
      <c r="NBY72" s="47"/>
      <c r="NBZ72" s="74"/>
      <c r="NCB72" s="60"/>
      <c r="NCC72" s="34"/>
      <c r="NCD72" s="47"/>
      <c r="NCE72" s="74"/>
      <c r="NCG72" s="60"/>
      <c r="NCH72" s="34"/>
      <c r="NCI72" s="47"/>
      <c r="NCJ72" s="74"/>
      <c r="NCL72" s="60"/>
      <c r="NCM72" s="34"/>
      <c r="NCN72" s="47"/>
      <c r="NCO72" s="74"/>
      <c r="NCQ72" s="60"/>
      <c r="NCR72" s="34"/>
      <c r="NCS72" s="47"/>
      <c r="NCT72" s="74"/>
      <c r="NCV72" s="60"/>
      <c r="NCW72" s="34"/>
      <c r="NCX72" s="47"/>
      <c r="NCY72" s="74"/>
      <c r="NDA72" s="60"/>
      <c r="NDB72" s="34"/>
      <c r="NDC72" s="47"/>
      <c r="NDD72" s="74"/>
      <c r="NDF72" s="60"/>
      <c r="NDG72" s="34"/>
      <c r="NDH72" s="47"/>
      <c r="NDI72" s="74"/>
      <c r="NDK72" s="60"/>
      <c r="NDL72" s="34"/>
      <c r="NDM72" s="47"/>
      <c r="NDN72" s="74"/>
      <c r="NDP72" s="60"/>
      <c r="NDQ72" s="34"/>
      <c r="NDR72" s="47"/>
      <c r="NDS72" s="74"/>
      <c r="NDU72" s="60"/>
      <c r="NDV72" s="34"/>
      <c r="NDW72" s="47"/>
      <c r="NDX72" s="74"/>
      <c r="NDZ72" s="60"/>
      <c r="NEA72" s="34"/>
      <c r="NEB72" s="47"/>
      <c r="NEC72" s="74"/>
      <c r="NEE72" s="60"/>
      <c r="NEF72" s="34"/>
      <c r="NEG72" s="47"/>
      <c r="NEH72" s="74"/>
      <c r="NEJ72" s="60"/>
      <c r="NEK72" s="34"/>
      <c r="NEL72" s="47"/>
      <c r="NEM72" s="74"/>
      <c r="NEO72" s="60"/>
      <c r="NEP72" s="34"/>
      <c r="NEQ72" s="47"/>
      <c r="NER72" s="74"/>
      <c r="NET72" s="60"/>
      <c r="NEU72" s="34"/>
      <c r="NEV72" s="47"/>
      <c r="NEW72" s="74"/>
      <c r="NEY72" s="60"/>
      <c r="NEZ72" s="34"/>
      <c r="NFA72" s="47"/>
      <c r="NFB72" s="74"/>
      <c r="NFD72" s="60"/>
      <c r="NFE72" s="34"/>
      <c r="NFF72" s="47"/>
      <c r="NFG72" s="74"/>
      <c r="NFI72" s="60"/>
      <c r="NFJ72" s="34"/>
      <c r="NFK72" s="47"/>
      <c r="NFL72" s="74"/>
      <c r="NFN72" s="60"/>
      <c r="NFO72" s="34"/>
      <c r="NFP72" s="47"/>
      <c r="NFQ72" s="74"/>
      <c r="NFS72" s="60"/>
      <c r="NFT72" s="34"/>
      <c r="NFU72" s="47"/>
      <c r="NFV72" s="74"/>
      <c r="NFX72" s="60"/>
      <c r="NFY72" s="34"/>
      <c r="NFZ72" s="47"/>
      <c r="NGA72" s="74"/>
      <c r="NGC72" s="60"/>
      <c r="NGD72" s="34"/>
      <c r="NGE72" s="47"/>
      <c r="NGF72" s="74"/>
      <c r="NGH72" s="60"/>
      <c r="NGI72" s="34"/>
      <c r="NGJ72" s="47"/>
      <c r="NGK72" s="74"/>
      <c r="NGM72" s="60"/>
      <c r="NGN72" s="34"/>
      <c r="NGO72" s="47"/>
      <c r="NGP72" s="74"/>
      <c r="NGR72" s="60"/>
      <c r="NGS72" s="34"/>
      <c r="NGT72" s="47"/>
      <c r="NGU72" s="74"/>
      <c r="NGW72" s="60"/>
      <c r="NGX72" s="34"/>
      <c r="NGY72" s="47"/>
      <c r="NGZ72" s="74"/>
      <c r="NHB72" s="60"/>
      <c r="NHC72" s="34"/>
      <c r="NHD72" s="47"/>
      <c r="NHE72" s="74"/>
      <c r="NHG72" s="60"/>
      <c r="NHH72" s="34"/>
      <c r="NHI72" s="47"/>
      <c r="NHJ72" s="74"/>
      <c r="NHL72" s="60"/>
      <c r="NHM72" s="34"/>
      <c r="NHN72" s="47"/>
      <c r="NHO72" s="74"/>
      <c r="NHQ72" s="60"/>
      <c r="NHR72" s="34"/>
      <c r="NHS72" s="47"/>
      <c r="NHT72" s="74"/>
      <c r="NHV72" s="60"/>
      <c r="NHW72" s="34"/>
      <c r="NHX72" s="47"/>
      <c r="NHY72" s="74"/>
      <c r="NIA72" s="60"/>
      <c r="NIB72" s="34"/>
      <c r="NIC72" s="47"/>
      <c r="NID72" s="74"/>
      <c r="NIF72" s="60"/>
      <c r="NIG72" s="34"/>
      <c r="NIH72" s="47"/>
      <c r="NII72" s="74"/>
      <c r="NIK72" s="60"/>
      <c r="NIL72" s="34"/>
      <c r="NIM72" s="47"/>
      <c r="NIN72" s="74"/>
      <c r="NIP72" s="60"/>
      <c r="NIQ72" s="34"/>
      <c r="NIR72" s="47"/>
      <c r="NIS72" s="74"/>
      <c r="NIU72" s="60"/>
      <c r="NIV72" s="34"/>
      <c r="NIW72" s="47"/>
      <c r="NIX72" s="74"/>
      <c r="NIZ72" s="60"/>
      <c r="NJA72" s="34"/>
      <c r="NJB72" s="47"/>
      <c r="NJC72" s="74"/>
      <c r="NJE72" s="60"/>
      <c r="NJF72" s="34"/>
      <c r="NJG72" s="47"/>
      <c r="NJH72" s="74"/>
      <c r="NJJ72" s="60"/>
      <c r="NJK72" s="34"/>
      <c r="NJL72" s="47"/>
      <c r="NJM72" s="74"/>
      <c r="NJO72" s="60"/>
      <c r="NJP72" s="34"/>
      <c r="NJQ72" s="47"/>
      <c r="NJR72" s="74"/>
      <c r="NJT72" s="60"/>
      <c r="NJU72" s="34"/>
      <c r="NJV72" s="47"/>
      <c r="NJW72" s="74"/>
      <c r="NJY72" s="60"/>
      <c r="NJZ72" s="34"/>
      <c r="NKA72" s="47"/>
      <c r="NKB72" s="74"/>
      <c r="NKD72" s="60"/>
      <c r="NKE72" s="34"/>
      <c r="NKF72" s="47"/>
      <c r="NKG72" s="74"/>
      <c r="NKI72" s="60"/>
      <c r="NKJ72" s="34"/>
      <c r="NKK72" s="47"/>
      <c r="NKL72" s="74"/>
      <c r="NKN72" s="60"/>
      <c r="NKO72" s="34"/>
      <c r="NKP72" s="47"/>
      <c r="NKQ72" s="74"/>
      <c r="NKS72" s="60"/>
      <c r="NKT72" s="34"/>
      <c r="NKU72" s="47"/>
      <c r="NKV72" s="74"/>
      <c r="NKX72" s="60"/>
      <c r="NKY72" s="34"/>
      <c r="NKZ72" s="47"/>
      <c r="NLA72" s="74"/>
      <c r="NLC72" s="60"/>
      <c r="NLD72" s="34"/>
      <c r="NLE72" s="47"/>
      <c r="NLF72" s="74"/>
      <c r="NLH72" s="60"/>
      <c r="NLI72" s="34"/>
      <c r="NLJ72" s="47"/>
      <c r="NLK72" s="74"/>
      <c r="NLM72" s="60"/>
      <c r="NLN72" s="34"/>
      <c r="NLO72" s="47"/>
      <c r="NLP72" s="74"/>
      <c r="NLR72" s="60"/>
      <c r="NLS72" s="34"/>
      <c r="NLT72" s="47"/>
      <c r="NLU72" s="74"/>
      <c r="NLW72" s="60"/>
      <c r="NLX72" s="34"/>
      <c r="NLY72" s="47"/>
      <c r="NLZ72" s="74"/>
      <c r="NMB72" s="60"/>
      <c r="NMC72" s="34"/>
      <c r="NMD72" s="47"/>
      <c r="NME72" s="74"/>
      <c r="NMG72" s="60"/>
      <c r="NMH72" s="34"/>
      <c r="NMI72" s="47"/>
      <c r="NMJ72" s="74"/>
      <c r="NML72" s="60"/>
      <c r="NMM72" s="34"/>
      <c r="NMN72" s="47"/>
      <c r="NMO72" s="74"/>
      <c r="NMQ72" s="60"/>
      <c r="NMR72" s="34"/>
      <c r="NMS72" s="47"/>
      <c r="NMT72" s="74"/>
      <c r="NMV72" s="60"/>
      <c r="NMW72" s="34"/>
      <c r="NMX72" s="47"/>
      <c r="NMY72" s="74"/>
      <c r="NNA72" s="60"/>
      <c r="NNB72" s="34"/>
      <c r="NNC72" s="47"/>
      <c r="NND72" s="74"/>
      <c r="NNF72" s="60"/>
      <c r="NNG72" s="34"/>
      <c r="NNH72" s="47"/>
      <c r="NNI72" s="74"/>
      <c r="NNK72" s="60"/>
      <c r="NNL72" s="34"/>
      <c r="NNM72" s="47"/>
      <c r="NNN72" s="74"/>
      <c r="NNP72" s="60"/>
      <c r="NNQ72" s="34"/>
      <c r="NNR72" s="47"/>
      <c r="NNS72" s="74"/>
      <c r="NNU72" s="60"/>
      <c r="NNV72" s="34"/>
      <c r="NNW72" s="47"/>
      <c r="NNX72" s="74"/>
      <c r="NNZ72" s="60"/>
      <c r="NOA72" s="34"/>
      <c r="NOB72" s="47"/>
      <c r="NOC72" s="74"/>
      <c r="NOE72" s="60"/>
      <c r="NOF72" s="34"/>
      <c r="NOG72" s="47"/>
      <c r="NOH72" s="74"/>
      <c r="NOJ72" s="60"/>
      <c r="NOK72" s="34"/>
      <c r="NOL72" s="47"/>
      <c r="NOM72" s="74"/>
      <c r="NOO72" s="60"/>
      <c r="NOP72" s="34"/>
      <c r="NOQ72" s="47"/>
      <c r="NOR72" s="74"/>
      <c r="NOT72" s="60"/>
      <c r="NOU72" s="34"/>
      <c r="NOV72" s="47"/>
      <c r="NOW72" s="74"/>
      <c r="NOY72" s="60"/>
      <c r="NOZ72" s="34"/>
      <c r="NPA72" s="47"/>
      <c r="NPB72" s="74"/>
      <c r="NPD72" s="60"/>
      <c r="NPE72" s="34"/>
      <c r="NPF72" s="47"/>
      <c r="NPG72" s="74"/>
      <c r="NPI72" s="60"/>
      <c r="NPJ72" s="34"/>
      <c r="NPK72" s="47"/>
      <c r="NPL72" s="74"/>
      <c r="NPN72" s="60"/>
      <c r="NPO72" s="34"/>
      <c r="NPP72" s="47"/>
      <c r="NPQ72" s="74"/>
      <c r="NPS72" s="60"/>
      <c r="NPT72" s="34"/>
      <c r="NPU72" s="47"/>
      <c r="NPV72" s="74"/>
      <c r="NPX72" s="60"/>
      <c r="NPY72" s="34"/>
      <c r="NPZ72" s="47"/>
      <c r="NQA72" s="74"/>
      <c r="NQC72" s="60"/>
      <c r="NQD72" s="34"/>
      <c r="NQE72" s="47"/>
      <c r="NQF72" s="74"/>
      <c r="NQH72" s="60"/>
      <c r="NQI72" s="34"/>
      <c r="NQJ72" s="47"/>
      <c r="NQK72" s="74"/>
      <c r="NQM72" s="60"/>
      <c r="NQN72" s="34"/>
      <c r="NQO72" s="47"/>
      <c r="NQP72" s="74"/>
      <c r="NQR72" s="60"/>
      <c r="NQS72" s="34"/>
      <c r="NQT72" s="47"/>
      <c r="NQU72" s="74"/>
      <c r="NQW72" s="60"/>
      <c r="NQX72" s="34"/>
      <c r="NQY72" s="47"/>
      <c r="NQZ72" s="74"/>
      <c r="NRB72" s="60"/>
      <c r="NRC72" s="34"/>
      <c r="NRD72" s="47"/>
      <c r="NRE72" s="74"/>
      <c r="NRG72" s="60"/>
      <c r="NRH72" s="34"/>
      <c r="NRI72" s="47"/>
      <c r="NRJ72" s="74"/>
      <c r="NRL72" s="60"/>
      <c r="NRM72" s="34"/>
      <c r="NRN72" s="47"/>
      <c r="NRO72" s="74"/>
      <c r="NRQ72" s="60"/>
      <c r="NRR72" s="34"/>
      <c r="NRS72" s="47"/>
      <c r="NRT72" s="74"/>
      <c r="NRV72" s="60"/>
      <c r="NRW72" s="34"/>
      <c r="NRX72" s="47"/>
      <c r="NRY72" s="74"/>
      <c r="NSA72" s="60"/>
      <c r="NSB72" s="34"/>
      <c r="NSC72" s="47"/>
      <c r="NSD72" s="74"/>
      <c r="NSF72" s="60"/>
      <c r="NSG72" s="34"/>
      <c r="NSH72" s="47"/>
      <c r="NSI72" s="74"/>
      <c r="NSK72" s="60"/>
      <c r="NSL72" s="34"/>
      <c r="NSM72" s="47"/>
      <c r="NSN72" s="74"/>
      <c r="NSP72" s="60"/>
      <c r="NSQ72" s="34"/>
      <c r="NSR72" s="47"/>
      <c r="NSS72" s="74"/>
      <c r="NSU72" s="60"/>
      <c r="NSV72" s="34"/>
      <c r="NSW72" s="47"/>
      <c r="NSX72" s="74"/>
      <c r="NSZ72" s="60"/>
      <c r="NTA72" s="34"/>
      <c r="NTB72" s="47"/>
      <c r="NTC72" s="74"/>
      <c r="NTE72" s="60"/>
      <c r="NTF72" s="34"/>
      <c r="NTG72" s="47"/>
      <c r="NTH72" s="74"/>
      <c r="NTJ72" s="60"/>
      <c r="NTK72" s="34"/>
      <c r="NTL72" s="47"/>
      <c r="NTM72" s="74"/>
      <c r="NTO72" s="60"/>
      <c r="NTP72" s="34"/>
      <c r="NTQ72" s="47"/>
      <c r="NTR72" s="74"/>
      <c r="NTT72" s="60"/>
      <c r="NTU72" s="34"/>
      <c r="NTV72" s="47"/>
      <c r="NTW72" s="74"/>
      <c r="NTY72" s="60"/>
      <c r="NTZ72" s="34"/>
      <c r="NUA72" s="47"/>
      <c r="NUB72" s="74"/>
      <c r="NUD72" s="60"/>
      <c r="NUE72" s="34"/>
      <c r="NUF72" s="47"/>
      <c r="NUG72" s="74"/>
      <c r="NUI72" s="60"/>
      <c r="NUJ72" s="34"/>
      <c r="NUK72" s="47"/>
      <c r="NUL72" s="74"/>
      <c r="NUN72" s="60"/>
      <c r="NUO72" s="34"/>
      <c r="NUP72" s="47"/>
      <c r="NUQ72" s="74"/>
      <c r="NUS72" s="60"/>
      <c r="NUT72" s="34"/>
      <c r="NUU72" s="47"/>
      <c r="NUV72" s="74"/>
      <c r="NUX72" s="60"/>
      <c r="NUY72" s="34"/>
      <c r="NUZ72" s="47"/>
      <c r="NVA72" s="74"/>
      <c r="NVC72" s="60"/>
      <c r="NVD72" s="34"/>
      <c r="NVE72" s="47"/>
      <c r="NVF72" s="74"/>
      <c r="NVH72" s="60"/>
      <c r="NVI72" s="34"/>
      <c r="NVJ72" s="47"/>
      <c r="NVK72" s="74"/>
      <c r="NVM72" s="60"/>
      <c r="NVN72" s="34"/>
      <c r="NVO72" s="47"/>
      <c r="NVP72" s="74"/>
      <c r="NVR72" s="60"/>
      <c r="NVS72" s="34"/>
      <c r="NVT72" s="47"/>
      <c r="NVU72" s="74"/>
      <c r="NVW72" s="60"/>
      <c r="NVX72" s="34"/>
      <c r="NVY72" s="47"/>
      <c r="NVZ72" s="74"/>
      <c r="NWB72" s="60"/>
      <c r="NWC72" s="34"/>
      <c r="NWD72" s="47"/>
      <c r="NWE72" s="74"/>
      <c r="NWG72" s="60"/>
      <c r="NWH72" s="34"/>
      <c r="NWI72" s="47"/>
      <c r="NWJ72" s="74"/>
      <c r="NWL72" s="60"/>
      <c r="NWM72" s="34"/>
      <c r="NWN72" s="47"/>
      <c r="NWO72" s="74"/>
      <c r="NWQ72" s="60"/>
      <c r="NWR72" s="34"/>
      <c r="NWS72" s="47"/>
      <c r="NWT72" s="74"/>
      <c r="NWV72" s="60"/>
      <c r="NWW72" s="34"/>
      <c r="NWX72" s="47"/>
      <c r="NWY72" s="74"/>
      <c r="NXA72" s="60"/>
      <c r="NXB72" s="34"/>
      <c r="NXC72" s="47"/>
      <c r="NXD72" s="74"/>
      <c r="NXF72" s="60"/>
      <c r="NXG72" s="34"/>
      <c r="NXH72" s="47"/>
      <c r="NXI72" s="74"/>
      <c r="NXK72" s="60"/>
      <c r="NXL72" s="34"/>
      <c r="NXM72" s="47"/>
      <c r="NXN72" s="74"/>
      <c r="NXP72" s="60"/>
      <c r="NXQ72" s="34"/>
      <c r="NXR72" s="47"/>
      <c r="NXS72" s="74"/>
      <c r="NXU72" s="60"/>
      <c r="NXV72" s="34"/>
      <c r="NXW72" s="47"/>
      <c r="NXX72" s="74"/>
      <c r="NXZ72" s="60"/>
      <c r="NYA72" s="34"/>
      <c r="NYB72" s="47"/>
      <c r="NYC72" s="74"/>
      <c r="NYE72" s="60"/>
      <c r="NYF72" s="34"/>
      <c r="NYG72" s="47"/>
      <c r="NYH72" s="74"/>
      <c r="NYJ72" s="60"/>
      <c r="NYK72" s="34"/>
      <c r="NYL72" s="47"/>
      <c r="NYM72" s="74"/>
      <c r="NYO72" s="60"/>
      <c r="NYP72" s="34"/>
      <c r="NYQ72" s="47"/>
      <c r="NYR72" s="74"/>
      <c r="NYT72" s="60"/>
      <c r="NYU72" s="34"/>
      <c r="NYV72" s="47"/>
      <c r="NYW72" s="74"/>
      <c r="NYY72" s="60"/>
      <c r="NYZ72" s="34"/>
      <c r="NZA72" s="47"/>
      <c r="NZB72" s="74"/>
      <c r="NZD72" s="60"/>
      <c r="NZE72" s="34"/>
      <c r="NZF72" s="47"/>
      <c r="NZG72" s="74"/>
      <c r="NZI72" s="60"/>
      <c r="NZJ72" s="34"/>
      <c r="NZK72" s="47"/>
      <c r="NZL72" s="74"/>
      <c r="NZN72" s="60"/>
      <c r="NZO72" s="34"/>
      <c r="NZP72" s="47"/>
      <c r="NZQ72" s="74"/>
      <c r="NZS72" s="60"/>
      <c r="NZT72" s="34"/>
      <c r="NZU72" s="47"/>
      <c r="NZV72" s="74"/>
      <c r="NZX72" s="60"/>
      <c r="NZY72" s="34"/>
      <c r="NZZ72" s="47"/>
      <c r="OAA72" s="74"/>
      <c r="OAC72" s="60"/>
      <c r="OAD72" s="34"/>
      <c r="OAE72" s="47"/>
      <c r="OAF72" s="74"/>
      <c r="OAH72" s="60"/>
      <c r="OAI72" s="34"/>
      <c r="OAJ72" s="47"/>
      <c r="OAK72" s="74"/>
      <c r="OAM72" s="60"/>
      <c r="OAN72" s="34"/>
      <c r="OAO72" s="47"/>
      <c r="OAP72" s="74"/>
      <c r="OAR72" s="60"/>
      <c r="OAS72" s="34"/>
      <c r="OAT72" s="47"/>
      <c r="OAU72" s="74"/>
      <c r="OAW72" s="60"/>
      <c r="OAX72" s="34"/>
      <c r="OAY72" s="47"/>
      <c r="OAZ72" s="74"/>
      <c r="OBB72" s="60"/>
      <c r="OBC72" s="34"/>
      <c r="OBD72" s="47"/>
      <c r="OBE72" s="74"/>
      <c r="OBG72" s="60"/>
      <c r="OBH72" s="34"/>
      <c r="OBI72" s="47"/>
      <c r="OBJ72" s="74"/>
      <c r="OBL72" s="60"/>
      <c r="OBM72" s="34"/>
      <c r="OBN72" s="47"/>
      <c r="OBO72" s="74"/>
      <c r="OBQ72" s="60"/>
      <c r="OBR72" s="34"/>
      <c r="OBS72" s="47"/>
      <c r="OBT72" s="74"/>
      <c r="OBV72" s="60"/>
      <c r="OBW72" s="34"/>
      <c r="OBX72" s="47"/>
      <c r="OBY72" s="74"/>
      <c r="OCA72" s="60"/>
      <c r="OCB72" s="34"/>
      <c r="OCC72" s="47"/>
      <c r="OCD72" s="74"/>
      <c r="OCF72" s="60"/>
      <c r="OCG72" s="34"/>
      <c r="OCH72" s="47"/>
      <c r="OCI72" s="74"/>
      <c r="OCK72" s="60"/>
      <c r="OCL72" s="34"/>
      <c r="OCM72" s="47"/>
      <c r="OCN72" s="74"/>
      <c r="OCP72" s="60"/>
      <c r="OCQ72" s="34"/>
      <c r="OCR72" s="47"/>
      <c r="OCS72" s="74"/>
      <c r="OCU72" s="60"/>
      <c r="OCV72" s="34"/>
      <c r="OCW72" s="47"/>
      <c r="OCX72" s="74"/>
      <c r="OCZ72" s="60"/>
      <c r="ODA72" s="34"/>
      <c r="ODB72" s="47"/>
      <c r="ODC72" s="74"/>
      <c r="ODE72" s="60"/>
      <c r="ODF72" s="34"/>
      <c r="ODG72" s="47"/>
      <c r="ODH72" s="74"/>
      <c r="ODJ72" s="60"/>
      <c r="ODK72" s="34"/>
      <c r="ODL72" s="47"/>
      <c r="ODM72" s="74"/>
      <c r="ODO72" s="60"/>
      <c r="ODP72" s="34"/>
      <c r="ODQ72" s="47"/>
      <c r="ODR72" s="74"/>
      <c r="ODT72" s="60"/>
      <c r="ODU72" s="34"/>
      <c r="ODV72" s="47"/>
      <c r="ODW72" s="74"/>
      <c r="ODY72" s="60"/>
      <c r="ODZ72" s="34"/>
      <c r="OEA72" s="47"/>
      <c r="OEB72" s="74"/>
      <c r="OED72" s="60"/>
      <c r="OEE72" s="34"/>
      <c r="OEF72" s="47"/>
      <c r="OEG72" s="74"/>
      <c r="OEI72" s="60"/>
      <c r="OEJ72" s="34"/>
      <c r="OEK72" s="47"/>
      <c r="OEL72" s="74"/>
      <c r="OEN72" s="60"/>
      <c r="OEO72" s="34"/>
      <c r="OEP72" s="47"/>
      <c r="OEQ72" s="74"/>
      <c r="OES72" s="60"/>
      <c r="OET72" s="34"/>
      <c r="OEU72" s="47"/>
      <c r="OEV72" s="74"/>
      <c r="OEX72" s="60"/>
      <c r="OEY72" s="34"/>
      <c r="OEZ72" s="47"/>
      <c r="OFA72" s="74"/>
      <c r="OFC72" s="60"/>
      <c r="OFD72" s="34"/>
      <c r="OFE72" s="47"/>
      <c r="OFF72" s="74"/>
      <c r="OFH72" s="60"/>
      <c r="OFI72" s="34"/>
      <c r="OFJ72" s="47"/>
      <c r="OFK72" s="74"/>
      <c r="OFM72" s="60"/>
      <c r="OFN72" s="34"/>
      <c r="OFO72" s="47"/>
      <c r="OFP72" s="74"/>
      <c r="OFR72" s="60"/>
      <c r="OFS72" s="34"/>
      <c r="OFT72" s="47"/>
      <c r="OFU72" s="74"/>
      <c r="OFW72" s="60"/>
      <c r="OFX72" s="34"/>
      <c r="OFY72" s="47"/>
      <c r="OFZ72" s="74"/>
      <c r="OGB72" s="60"/>
      <c r="OGC72" s="34"/>
      <c r="OGD72" s="47"/>
      <c r="OGE72" s="74"/>
      <c r="OGG72" s="60"/>
      <c r="OGH72" s="34"/>
      <c r="OGI72" s="47"/>
      <c r="OGJ72" s="74"/>
      <c r="OGL72" s="60"/>
      <c r="OGM72" s="34"/>
      <c r="OGN72" s="47"/>
      <c r="OGO72" s="74"/>
      <c r="OGQ72" s="60"/>
      <c r="OGR72" s="34"/>
      <c r="OGS72" s="47"/>
      <c r="OGT72" s="74"/>
      <c r="OGV72" s="60"/>
      <c r="OGW72" s="34"/>
      <c r="OGX72" s="47"/>
      <c r="OGY72" s="74"/>
      <c r="OHA72" s="60"/>
      <c r="OHB72" s="34"/>
      <c r="OHC72" s="47"/>
      <c r="OHD72" s="74"/>
      <c r="OHF72" s="60"/>
      <c r="OHG72" s="34"/>
      <c r="OHH72" s="47"/>
      <c r="OHI72" s="74"/>
      <c r="OHK72" s="60"/>
      <c r="OHL72" s="34"/>
      <c r="OHM72" s="47"/>
      <c r="OHN72" s="74"/>
      <c r="OHP72" s="60"/>
      <c r="OHQ72" s="34"/>
      <c r="OHR72" s="47"/>
      <c r="OHS72" s="74"/>
      <c r="OHU72" s="60"/>
      <c r="OHV72" s="34"/>
      <c r="OHW72" s="47"/>
      <c r="OHX72" s="74"/>
      <c r="OHZ72" s="60"/>
      <c r="OIA72" s="34"/>
      <c r="OIB72" s="47"/>
      <c r="OIC72" s="74"/>
      <c r="OIE72" s="60"/>
      <c r="OIF72" s="34"/>
      <c r="OIG72" s="47"/>
      <c r="OIH72" s="74"/>
      <c r="OIJ72" s="60"/>
      <c r="OIK72" s="34"/>
      <c r="OIL72" s="47"/>
      <c r="OIM72" s="74"/>
      <c r="OIO72" s="60"/>
      <c r="OIP72" s="34"/>
      <c r="OIQ72" s="47"/>
      <c r="OIR72" s="74"/>
      <c r="OIT72" s="60"/>
      <c r="OIU72" s="34"/>
      <c r="OIV72" s="47"/>
      <c r="OIW72" s="74"/>
      <c r="OIY72" s="60"/>
      <c r="OIZ72" s="34"/>
      <c r="OJA72" s="47"/>
      <c r="OJB72" s="74"/>
      <c r="OJD72" s="60"/>
      <c r="OJE72" s="34"/>
      <c r="OJF72" s="47"/>
      <c r="OJG72" s="74"/>
      <c r="OJI72" s="60"/>
      <c r="OJJ72" s="34"/>
      <c r="OJK72" s="47"/>
      <c r="OJL72" s="74"/>
      <c r="OJN72" s="60"/>
      <c r="OJO72" s="34"/>
      <c r="OJP72" s="47"/>
      <c r="OJQ72" s="74"/>
      <c r="OJS72" s="60"/>
      <c r="OJT72" s="34"/>
      <c r="OJU72" s="47"/>
      <c r="OJV72" s="74"/>
      <c r="OJX72" s="60"/>
      <c r="OJY72" s="34"/>
      <c r="OJZ72" s="47"/>
      <c r="OKA72" s="74"/>
      <c r="OKC72" s="60"/>
      <c r="OKD72" s="34"/>
      <c r="OKE72" s="47"/>
      <c r="OKF72" s="74"/>
      <c r="OKH72" s="60"/>
      <c r="OKI72" s="34"/>
      <c r="OKJ72" s="47"/>
      <c r="OKK72" s="74"/>
      <c r="OKM72" s="60"/>
      <c r="OKN72" s="34"/>
      <c r="OKO72" s="47"/>
      <c r="OKP72" s="74"/>
      <c r="OKR72" s="60"/>
      <c r="OKS72" s="34"/>
      <c r="OKT72" s="47"/>
      <c r="OKU72" s="74"/>
      <c r="OKW72" s="60"/>
      <c r="OKX72" s="34"/>
      <c r="OKY72" s="47"/>
      <c r="OKZ72" s="74"/>
      <c r="OLB72" s="60"/>
      <c r="OLC72" s="34"/>
      <c r="OLD72" s="47"/>
      <c r="OLE72" s="74"/>
      <c r="OLG72" s="60"/>
      <c r="OLH72" s="34"/>
      <c r="OLI72" s="47"/>
      <c r="OLJ72" s="74"/>
      <c r="OLL72" s="60"/>
      <c r="OLM72" s="34"/>
      <c r="OLN72" s="47"/>
      <c r="OLO72" s="74"/>
      <c r="OLQ72" s="60"/>
      <c r="OLR72" s="34"/>
      <c r="OLS72" s="47"/>
      <c r="OLT72" s="74"/>
      <c r="OLV72" s="60"/>
      <c r="OLW72" s="34"/>
      <c r="OLX72" s="47"/>
      <c r="OLY72" s="74"/>
      <c r="OMA72" s="60"/>
      <c r="OMB72" s="34"/>
      <c r="OMC72" s="47"/>
      <c r="OMD72" s="74"/>
      <c r="OMF72" s="60"/>
      <c r="OMG72" s="34"/>
      <c r="OMH72" s="47"/>
      <c r="OMI72" s="74"/>
      <c r="OMK72" s="60"/>
      <c r="OML72" s="34"/>
      <c r="OMM72" s="47"/>
      <c r="OMN72" s="74"/>
      <c r="OMP72" s="60"/>
      <c r="OMQ72" s="34"/>
      <c r="OMR72" s="47"/>
      <c r="OMS72" s="74"/>
      <c r="OMU72" s="60"/>
      <c r="OMV72" s="34"/>
      <c r="OMW72" s="47"/>
      <c r="OMX72" s="74"/>
      <c r="OMZ72" s="60"/>
      <c r="ONA72" s="34"/>
      <c r="ONB72" s="47"/>
      <c r="ONC72" s="74"/>
      <c r="ONE72" s="60"/>
      <c r="ONF72" s="34"/>
      <c r="ONG72" s="47"/>
      <c r="ONH72" s="74"/>
      <c r="ONJ72" s="60"/>
      <c r="ONK72" s="34"/>
      <c r="ONL72" s="47"/>
      <c r="ONM72" s="74"/>
      <c r="ONO72" s="60"/>
      <c r="ONP72" s="34"/>
      <c r="ONQ72" s="47"/>
      <c r="ONR72" s="74"/>
      <c r="ONT72" s="60"/>
      <c r="ONU72" s="34"/>
      <c r="ONV72" s="47"/>
      <c r="ONW72" s="74"/>
      <c r="ONY72" s="60"/>
      <c r="ONZ72" s="34"/>
      <c r="OOA72" s="47"/>
      <c r="OOB72" s="74"/>
      <c r="OOD72" s="60"/>
      <c r="OOE72" s="34"/>
      <c r="OOF72" s="47"/>
      <c r="OOG72" s="74"/>
      <c r="OOI72" s="60"/>
      <c r="OOJ72" s="34"/>
      <c r="OOK72" s="47"/>
      <c r="OOL72" s="74"/>
      <c r="OON72" s="60"/>
      <c r="OOO72" s="34"/>
      <c r="OOP72" s="47"/>
      <c r="OOQ72" s="74"/>
      <c r="OOS72" s="60"/>
      <c r="OOT72" s="34"/>
      <c r="OOU72" s="47"/>
      <c r="OOV72" s="74"/>
      <c r="OOX72" s="60"/>
      <c r="OOY72" s="34"/>
      <c r="OOZ72" s="47"/>
      <c r="OPA72" s="74"/>
      <c r="OPC72" s="60"/>
      <c r="OPD72" s="34"/>
      <c r="OPE72" s="47"/>
      <c r="OPF72" s="74"/>
      <c r="OPH72" s="60"/>
      <c r="OPI72" s="34"/>
      <c r="OPJ72" s="47"/>
      <c r="OPK72" s="74"/>
      <c r="OPM72" s="60"/>
      <c r="OPN72" s="34"/>
      <c r="OPO72" s="47"/>
      <c r="OPP72" s="74"/>
      <c r="OPR72" s="60"/>
      <c r="OPS72" s="34"/>
      <c r="OPT72" s="47"/>
      <c r="OPU72" s="74"/>
      <c r="OPW72" s="60"/>
      <c r="OPX72" s="34"/>
      <c r="OPY72" s="47"/>
      <c r="OPZ72" s="74"/>
      <c r="OQB72" s="60"/>
      <c r="OQC72" s="34"/>
      <c r="OQD72" s="47"/>
      <c r="OQE72" s="74"/>
      <c r="OQG72" s="60"/>
      <c r="OQH72" s="34"/>
      <c r="OQI72" s="47"/>
      <c r="OQJ72" s="74"/>
      <c r="OQL72" s="60"/>
      <c r="OQM72" s="34"/>
      <c r="OQN72" s="47"/>
      <c r="OQO72" s="74"/>
      <c r="OQQ72" s="60"/>
      <c r="OQR72" s="34"/>
      <c r="OQS72" s="47"/>
      <c r="OQT72" s="74"/>
      <c r="OQV72" s="60"/>
      <c r="OQW72" s="34"/>
      <c r="OQX72" s="47"/>
      <c r="OQY72" s="74"/>
      <c r="ORA72" s="60"/>
      <c r="ORB72" s="34"/>
      <c r="ORC72" s="47"/>
      <c r="ORD72" s="74"/>
      <c r="ORF72" s="60"/>
      <c r="ORG72" s="34"/>
      <c r="ORH72" s="47"/>
      <c r="ORI72" s="74"/>
      <c r="ORK72" s="60"/>
      <c r="ORL72" s="34"/>
      <c r="ORM72" s="47"/>
      <c r="ORN72" s="74"/>
      <c r="ORP72" s="60"/>
      <c r="ORQ72" s="34"/>
      <c r="ORR72" s="47"/>
      <c r="ORS72" s="74"/>
      <c r="ORU72" s="60"/>
      <c r="ORV72" s="34"/>
      <c r="ORW72" s="47"/>
      <c r="ORX72" s="74"/>
      <c r="ORZ72" s="60"/>
      <c r="OSA72" s="34"/>
      <c r="OSB72" s="47"/>
      <c r="OSC72" s="74"/>
      <c r="OSE72" s="60"/>
      <c r="OSF72" s="34"/>
      <c r="OSG72" s="47"/>
      <c r="OSH72" s="74"/>
      <c r="OSJ72" s="60"/>
      <c r="OSK72" s="34"/>
      <c r="OSL72" s="47"/>
      <c r="OSM72" s="74"/>
      <c r="OSO72" s="60"/>
      <c r="OSP72" s="34"/>
      <c r="OSQ72" s="47"/>
      <c r="OSR72" s="74"/>
      <c r="OST72" s="60"/>
      <c r="OSU72" s="34"/>
      <c r="OSV72" s="47"/>
      <c r="OSW72" s="74"/>
      <c r="OSY72" s="60"/>
      <c r="OSZ72" s="34"/>
      <c r="OTA72" s="47"/>
      <c r="OTB72" s="74"/>
      <c r="OTD72" s="60"/>
      <c r="OTE72" s="34"/>
      <c r="OTF72" s="47"/>
      <c r="OTG72" s="74"/>
      <c r="OTI72" s="60"/>
      <c r="OTJ72" s="34"/>
      <c r="OTK72" s="47"/>
      <c r="OTL72" s="74"/>
      <c r="OTN72" s="60"/>
      <c r="OTO72" s="34"/>
      <c r="OTP72" s="47"/>
      <c r="OTQ72" s="74"/>
      <c r="OTS72" s="60"/>
      <c r="OTT72" s="34"/>
      <c r="OTU72" s="47"/>
      <c r="OTV72" s="74"/>
      <c r="OTX72" s="60"/>
      <c r="OTY72" s="34"/>
      <c r="OTZ72" s="47"/>
      <c r="OUA72" s="74"/>
      <c r="OUC72" s="60"/>
      <c r="OUD72" s="34"/>
      <c r="OUE72" s="47"/>
      <c r="OUF72" s="74"/>
      <c r="OUH72" s="60"/>
      <c r="OUI72" s="34"/>
      <c r="OUJ72" s="47"/>
      <c r="OUK72" s="74"/>
      <c r="OUM72" s="60"/>
      <c r="OUN72" s="34"/>
      <c r="OUO72" s="47"/>
      <c r="OUP72" s="74"/>
      <c r="OUR72" s="60"/>
      <c r="OUS72" s="34"/>
      <c r="OUT72" s="47"/>
      <c r="OUU72" s="74"/>
      <c r="OUW72" s="60"/>
      <c r="OUX72" s="34"/>
      <c r="OUY72" s="47"/>
      <c r="OUZ72" s="74"/>
      <c r="OVB72" s="60"/>
      <c r="OVC72" s="34"/>
      <c r="OVD72" s="47"/>
      <c r="OVE72" s="74"/>
      <c r="OVG72" s="60"/>
      <c r="OVH72" s="34"/>
      <c r="OVI72" s="47"/>
      <c r="OVJ72" s="74"/>
      <c r="OVL72" s="60"/>
      <c r="OVM72" s="34"/>
      <c r="OVN72" s="47"/>
      <c r="OVO72" s="74"/>
      <c r="OVQ72" s="60"/>
      <c r="OVR72" s="34"/>
      <c r="OVS72" s="47"/>
      <c r="OVT72" s="74"/>
      <c r="OVV72" s="60"/>
      <c r="OVW72" s="34"/>
      <c r="OVX72" s="47"/>
      <c r="OVY72" s="74"/>
      <c r="OWA72" s="60"/>
      <c r="OWB72" s="34"/>
      <c r="OWC72" s="47"/>
      <c r="OWD72" s="74"/>
      <c r="OWF72" s="60"/>
      <c r="OWG72" s="34"/>
      <c r="OWH72" s="47"/>
      <c r="OWI72" s="74"/>
      <c r="OWK72" s="60"/>
      <c r="OWL72" s="34"/>
      <c r="OWM72" s="47"/>
      <c r="OWN72" s="74"/>
      <c r="OWP72" s="60"/>
      <c r="OWQ72" s="34"/>
      <c r="OWR72" s="47"/>
      <c r="OWS72" s="74"/>
      <c r="OWU72" s="60"/>
      <c r="OWV72" s="34"/>
      <c r="OWW72" s="47"/>
      <c r="OWX72" s="74"/>
      <c r="OWZ72" s="60"/>
      <c r="OXA72" s="34"/>
      <c r="OXB72" s="47"/>
      <c r="OXC72" s="74"/>
      <c r="OXE72" s="60"/>
      <c r="OXF72" s="34"/>
      <c r="OXG72" s="47"/>
      <c r="OXH72" s="74"/>
      <c r="OXJ72" s="60"/>
      <c r="OXK72" s="34"/>
      <c r="OXL72" s="47"/>
      <c r="OXM72" s="74"/>
      <c r="OXO72" s="60"/>
      <c r="OXP72" s="34"/>
      <c r="OXQ72" s="47"/>
      <c r="OXR72" s="74"/>
      <c r="OXT72" s="60"/>
      <c r="OXU72" s="34"/>
      <c r="OXV72" s="47"/>
      <c r="OXW72" s="74"/>
      <c r="OXY72" s="60"/>
      <c r="OXZ72" s="34"/>
      <c r="OYA72" s="47"/>
      <c r="OYB72" s="74"/>
      <c r="OYD72" s="60"/>
      <c r="OYE72" s="34"/>
      <c r="OYF72" s="47"/>
      <c r="OYG72" s="74"/>
      <c r="OYI72" s="60"/>
      <c r="OYJ72" s="34"/>
      <c r="OYK72" s="47"/>
      <c r="OYL72" s="74"/>
      <c r="OYN72" s="60"/>
      <c r="OYO72" s="34"/>
      <c r="OYP72" s="47"/>
      <c r="OYQ72" s="74"/>
      <c r="OYS72" s="60"/>
      <c r="OYT72" s="34"/>
      <c r="OYU72" s="47"/>
      <c r="OYV72" s="74"/>
      <c r="OYX72" s="60"/>
      <c r="OYY72" s="34"/>
      <c r="OYZ72" s="47"/>
      <c r="OZA72" s="74"/>
      <c r="OZC72" s="60"/>
      <c r="OZD72" s="34"/>
      <c r="OZE72" s="47"/>
      <c r="OZF72" s="74"/>
      <c r="OZH72" s="60"/>
      <c r="OZI72" s="34"/>
      <c r="OZJ72" s="47"/>
      <c r="OZK72" s="74"/>
      <c r="OZM72" s="60"/>
      <c r="OZN72" s="34"/>
      <c r="OZO72" s="47"/>
      <c r="OZP72" s="74"/>
      <c r="OZR72" s="60"/>
      <c r="OZS72" s="34"/>
      <c r="OZT72" s="47"/>
      <c r="OZU72" s="74"/>
      <c r="OZW72" s="60"/>
      <c r="OZX72" s="34"/>
      <c r="OZY72" s="47"/>
      <c r="OZZ72" s="74"/>
      <c r="PAB72" s="60"/>
      <c r="PAC72" s="34"/>
      <c r="PAD72" s="47"/>
      <c r="PAE72" s="74"/>
      <c r="PAG72" s="60"/>
      <c r="PAH72" s="34"/>
      <c r="PAI72" s="47"/>
      <c r="PAJ72" s="74"/>
      <c r="PAL72" s="60"/>
      <c r="PAM72" s="34"/>
      <c r="PAN72" s="47"/>
      <c r="PAO72" s="74"/>
      <c r="PAQ72" s="60"/>
      <c r="PAR72" s="34"/>
      <c r="PAS72" s="47"/>
      <c r="PAT72" s="74"/>
      <c r="PAV72" s="60"/>
      <c r="PAW72" s="34"/>
      <c r="PAX72" s="47"/>
      <c r="PAY72" s="74"/>
      <c r="PBA72" s="60"/>
      <c r="PBB72" s="34"/>
      <c r="PBC72" s="47"/>
      <c r="PBD72" s="74"/>
      <c r="PBF72" s="60"/>
      <c r="PBG72" s="34"/>
      <c r="PBH72" s="47"/>
      <c r="PBI72" s="74"/>
      <c r="PBK72" s="60"/>
      <c r="PBL72" s="34"/>
      <c r="PBM72" s="47"/>
      <c r="PBN72" s="74"/>
      <c r="PBP72" s="60"/>
      <c r="PBQ72" s="34"/>
      <c r="PBR72" s="47"/>
      <c r="PBS72" s="74"/>
      <c r="PBU72" s="60"/>
      <c r="PBV72" s="34"/>
      <c r="PBW72" s="47"/>
      <c r="PBX72" s="74"/>
      <c r="PBZ72" s="60"/>
      <c r="PCA72" s="34"/>
      <c r="PCB72" s="47"/>
      <c r="PCC72" s="74"/>
      <c r="PCE72" s="60"/>
      <c r="PCF72" s="34"/>
      <c r="PCG72" s="47"/>
      <c r="PCH72" s="74"/>
      <c r="PCJ72" s="60"/>
      <c r="PCK72" s="34"/>
      <c r="PCL72" s="47"/>
      <c r="PCM72" s="74"/>
      <c r="PCO72" s="60"/>
      <c r="PCP72" s="34"/>
      <c r="PCQ72" s="47"/>
      <c r="PCR72" s="74"/>
      <c r="PCT72" s="60"/>
      <c r="PCU72" s="34"/>
      <c r="PCV72" s="47"/>
      <c r="PCW72" s="74"/>
      <c r="PCY72" s="60"/>
      <c r="PCZ72" s="34"/>
      <c r="PDA72" s="47"/>
      <c r="PDB72" s="74"/>
      <c r="PDD72" s="60"/>
      <c r="PDE72" s="34"/>
      <c r="PDF72" s="47"/>
      <c r="PDG72" s="74"/>
      <c r="PDI72" s="60"/>
      <c r="PDJ72" s="34"/>
      <c r="PDK72" s="47"/>
      <c r="PDL72" s="74"/>
      <c r="PDN72" s="60"/>
      <c r="PDO72" s="34"/>
      <c r="PDP72" s="47"/>
      <c r="PDQ72" s="74"/>
      <c r="PDS72" s="60"/>
      <c r="PDT72" s="34"/>
      <c r="PDU72" s="47"/>
      <c r="PDV72" s="74"/>
      <c r="PDX72" s="60"/>
      <c r="PDY72" s="34"/>
      <c r="PDZ72" s="47"/>
      <c r="PEA72" s="74"/>
      <c r="PEC72" s="60"/>
      <c r="PED72" s="34"/>
      <c r="PEE72" s="47"/>
      <c r="PEF72" s="74"/>
      <c r="PEH72" s="60"/>
      <c r="PEI72" s="34"/>
      <c r="PEJ72" s="47"/>
      <c r="PEK72" s="74"/>
      <c r="PEM72" s="60"/>
      <c r="PEN72" s="34"/>
      <c r="PEO72" s="47"/>
      <c r="PEP72" s="74"/>
      <c r="PER72" s="60"/>
      <c r="PES72" s="34"/>
      <c r="PET72" s="47"/>
      <c r="PEU72" s="74"/>
      <c r="PEW72" s="60"/>
      <c r="PEX72" s="34"/>
      <c r="PEY72" s="47"/>
      <c r="PEZ72" s="74"/>
      <c r="PFB72" s="60"/>
      <c r="PFC72" s="34"/>
      <c r="PFD72" s="47"/>
      <c r="PFE72" s="74"/>
      <c r="PFG72" s="60"/>
      <c r="PFH72" s="34"/>
      <c r="PFI72" s="47"/>
      <c r="PFJ72" s="74"/>
      <c r="PFL72" s="60"/>
      <c r="PFM72" s="34"/>
      <c r="PFN72" s="47"/>
      <c r="PFO72" s="74"/>
      <c r="PFQ72" s="60"/>
      <c r="PFR72" s="34"/>
      <c r="PFS72" s="47"/>
      <c r="PFT72" s="74"/>
      <c r="PFV72" s="60"/>
      <c r="PFW72" s="34"/>
      <c r="PFX72" s="47"/>
      <c r="PFY72" s="74"/>
      <c r="PGA72" s="60"/>
      <c r="PGB72" s="34"/>
      <c r="PGC72" s="47"/>
      <c r="PGD72" s="74"/>
      <c r="PGF72" s="60"/>
      <c r="PGG72" s="34"/>
      <c r="PGH72" s="47"/>
      <c r="PGI72" s="74"/>
      <c r="PGK72" s="60"/>
      <c r="PGL72" s="34"/>
      <c r="PGM72" s="47"/>
      <c r="PGN72" s="74"/>
      <c r="PGP72" s="60"/>
      <c r="PGQ72" s="34"/>
      <c r="PGR72" s="47"/>
      <c r="PGS72" s="74"/>
      <c r="PGU72" s="60"/>
      <c r="PGV72" s="34"/>
      <c r="PGW72" s="47"/>
      <c r="PGX72" s="74"/>
      <c r="PGZ72" s="60"/>
      <c r="PHA72" s="34"/>
      <c r="PHB72" s="47"/>
      <c r="PHC72" s="74"/>
      <c r="PHE72" s="60"/>
      <c r="PHF72" s="34"/>
      <c r="PHG72" s="47"/>
      <c r="PHH72" s="74"/>
      <c r="PHJ72" s="60"/>
      <c r="PHK72" s="34"/>
      <c r="PHL72" s="47"/>
      <c r="PHM72" s="74"/>
      <c r="PHO72" s="60"/>
      <c r="PHP72" s="34"/>
      <c r="PHQ72" s="47"/>
      <c r="PHR72" s="74"/>
      <c r="PHT72" s="60"/>
      <c r="PHU72" s="34"/>
      <c r="PHV72" s="47"/>
      <c r="PHW72" s="74"/>
      <c r="PHY72" s="60"/>
      <c r="PHZ72" s="34"/>
      <c r="PIA72" s="47"/>
      <c r="PIB72" s="74"/>
      <c r="PID72" s="60"/>
      <c r="PIE72" s="34"/>
      <c r="PIF72" s="47"/>
      <c r="PIG72" s="74"/>
      <c r="PII72" s="60"/>
      <c r="PIJ72" s="34"/>
      <c r="PIK72" s="47"/>
      <c r="PIL72" s="74"/>
      <c r="PIN72" s="60"/>
      <c r="PIO72" s="34"/>
      <c r="PIP72" s="47"/>
      <c r="PIQ72" s="74"/>
      <c r="PIS72" s="60"/>
      <c r="PIT72" s="34"/>
      <c r="PIU72" s="47"/>
      <c r="PIV72" s="74"/>
      <c r="PIX72" s="60"/>
      <c r="PIY72" s="34"/>
      <c r="PIZ72" s="47"/>
      <c r="PJA72" s="74"/>
      <c r="PJC72" s="60"/>
      <c r="PJD72" s="34"/>
      <c r="PJE72" s="47"/>
      <c r="PJF72" s="74"/>
      <c r="PJH72" s="60"/>
      <c r="PJI72" s="34"/>
      <c r="PJJ72" s="47"/>
      <c r="PJK72" s="74"/>
      <c r="PJM72" s="60"/>
      <c r="PJN72" s="34"/>
      <c r="PJO72" s="47"/>
      <c r="PJP72" s="74"/>
      <c r="PJR72" s="60"/>
      <c r="PJS72" s="34"/>
      <c r="PJT72" s="47"/>
      <c r="PJU72" s="74"/>
      <c r="PJW72" s="60"/>
      <c r="PJX72" s="34"/>
      <c r="PJY72" s="47"/>
      <c r="PJZ72" s="74"/>
      <c r="PKB72" s="60"/>
      <c r="PKC72" s="34"/>
      <c r="PKD72" s="47"/>
      <c r="PKE72" s="74"/>
      <c r="PKG72" s="60"/>
      <c r="PKH72" s="34"/>
      <c r="PKI72" s="47"/>
      <c r="PKJ72" s="74"/>
      <c r="PKL72" s="60"/>
      <c r="PKM72" s="34"/>
      <c r="PKN72" s="47"/>
      <c r="PKO72" s="74"/>
      <c r="PKQ72" s="60"/>
      <c r="PKR72" s="34"/>
      <c r="PKS72" s="47"/>
      <c r="PKT72" s="74"/>
      <c r="PKV72" s="60"/>
      <c r="PKW72" s="34"/>
      <c r="PKX72" s="47"/>
      <c r="PKY72" s="74"/>
      <c r="PLA72" s="60"/>
      <c r="PLB72" s="34"/>
      <c r="PLC72" s="47"/>
      <c r="PLD72" s="74"/>
      <c r="PLF72" s="60"/>
      <c r="PLG72" s="34"/>
      <c r="PLH72" s="47"/>
      <c r="PLI72" s="74"/>
      <c r="PLK72" s="60"/>
      <c r="PLL72" s="34"/>
      <c r="PLM72" s="47"/>
      <c r="PLN72" s="74"/>
      <c r="PLP72" s="60"/>
      <c r="PLQ72" s="34"/>
      <c r="PLR72" s="47"/>
      <c r="PLS72" s="74"/>
      <c r="PLU72" s="60"/>
      <c r="PLV72" s="34"/>
      <c r="PLW72" s="47"/>
      <c r="PLX72" s="74"/>
      <c r="PLZ72" s="60"/>
      <c r="PMA72" s="34"/>
      <c r="PMB72" s="47"/>
      <c r="PMC72" s="74"/>
      <c r="PME72" s="60"/>
      <c r="PMF72" s="34"/>
      <c r="PMG72" s="47"/>
      <c r="PMH72" s="74"/>
      <c r="PMJ72" s="60"/>
      <c r="PMK72" s="34"/>
      <c r="PML72" s="47"/>
      <c r="PMM72" s="74"/>
      <c r="PMO72" s="60"/>
      <c r="PMP72" s="34"/>
      <c r="PMQ72" s="47"/>
      <c r="PMR72" s="74"/>
      <c r="PMT72" s="60"/>
      <c r="PMU72" s="34"/>
      <c r="PMV72" s="47"/>
      <c r="PMW72" s="74"/>
      <c r="PMY72" s="60"/>
      <c r="PMZ72" s="34"/>
      <c r="PNA72" s="47"/>
      <c r="PNB72" s="74"/>
      <c r="PND72" s="60"/>
      <c r="PNE72" s="34"/>
      <c r="PNF72" s="47"/>
      <c r="PNG72" s="74"/>
      <c r="PNI72" s="60"/>
      <c r="PNJ72" s="34"/>
      <c r="PNK72" s="47"/>
      <c r="PNL72" s="74"/>
      <c r="PNN72" s="60"/>
      <c r="PNO72" s="34"/>
      <c r="PNP72" s="47"/>
      <c r="PNQ72" s="74"/>
      <c r="PNS72" s="60"/>
      <c r="PNT72" s="34"/>
      <c r="PNU72" s="47"/>
      <c r="PNV72" s="74"/>
      <c r="PNX72" s="60"/>
      <c r="PNY72" s="34"/>
      <c r="PNZ72" s="47"/>
      <c r="POA72" s="74"/>
      <c r="POC72" s="60"/>
      <c r="POD72" s="34"/>
      <c r="POE72" s="47"/>
      <c r="POF72" s="74"/>
      <c r="POH72" s="60"/>
      <c r="POI72" s="34"/>
      <c r="POJ72" s="47"/>
      <c r="POK72" s="74"/>
      <c r="POM72" s="60"/>
      <c r="PON72" s="34"/>
      <c r="POO72" s="47"/>
      <c r="POP72" s="74"/>
      <c r="POR72" s="60"/>
      <c r="POS72" s="34"/>
      <c r="POT72" s="47"/>
      <c r="POU72" s="74"/>
      <c r="POW72" s="60"/>
      <c r="POX72" s="34"/>
      <c r="POY72" s="47"/>
      <c r="POZ72" s="74"/>
      <c r="PPB72" s="60"/>
      <c r="PPC72" s="34"/>
      <c r="PPD72" s="47"/>
      <c r="PPE72" s="74"/>
      <c r="PPG72" s="60"/>
      <c r="PPH72" s="34"/>
      <c r="PPI72" s="47"/>
      <c r="PPJ72" s="74"/>
      <c r="PPL72" s="60"/>
      <c r="PPM72" s="34"/>
      <c r="PPN72" s="47"/>
      <c r="PPO72" s="74"/>
      <c r="PPQ72" s="60"/>
      <c r="PPR72" s="34"/>
      <c r="PPS72" s="47"/>
      <c r="PPT72" s="74"/>
      <c r="PPV72" s="60"/>
      <c r="PPW72" s="34"/>
      <c r="PPX72" s="47"/>
      <c r="PPY72" s="74"/>
      <c r="PQA72" s="60"/>
      <c r="PQB72" s="34"/>
      <c r="PQC72" s="47"/>
      <c r="PQD72" s="74"/>
      <c r="PQF72" s="60"/>
      <c r="PQG72" s="34"/>
      <c r="PQH72" s="47"/>
      <c r="PQI72" s="74"/>
      <c r="PQK72" s="60"/>
      <c r="PQL72" s="34"/>
      <c r="PQM72" s="47"/>
      <c r="PQN72" s="74"/>
      <c r="PQP72" s="60"/>
      <c r="PQQ72" s="34"/>
      <c r="PQR72" s="47"/>
      <c r="PQS72" s="74"/>
      <c r="PQU72" s="60"/>
      <c r="PQV72" s="34"/>
      <c r="PQW72" s="47"/>
      <c r="PQX72" s="74"/>
      <c r="PQZ72" s="60"/>
      <c r="PRA72" s="34"/>
      <c r="PRB72" s="47"/>
      <c r="PRC72" s="74"/>
      <c r="PRE72" s="60"/>
      <c r="PRF72" s="34"/>
      <c r="PRG72" s="47"/>
      <c r="PRH72" s="74"/>
      <c r="PRJ72" s="60"/>
      <c r="PRK72" s="34"/>
      <c r="PRL72" s="47"/>
      <c r="PRM72" s="74"/>
      <c r="PRO72" s="60"/>
      <c r="PRP72" s="34"/>
      <c r="PRQ72" s="47"/>
      <c r="PRR72" s="74"/>
      <c r="PRT72" s="60"/>
      <c r="PRU72" s="34"/>
      <c r="PRV72" s="47"/>
      <c r="PRW72" s="74"/>
      <c r="PRY72" s="60"/>
      <c r="PRZ72" s="34"/>
      <c r="PSA72" s="47"/>
      <c r="PSB72" s="74"/>
      <c r="PSD72" s="60"/>
      <c r="PSE72" s="34"/>
      <c r="PSF72" s="47"/>
      <c r="PSG72" s="74"/>
      <c r="PSI72" s="60"/>
      <c r="PSJ72" s="34"/>
      <c r="PSK72" s="47"/>
      <c r="PSL72" s="74"/>
      <c r="PSN72" s="60"/>
      <c r="PSO72" s="34"/>
      <c r="PSP72" s="47"/>
      <c r="PSQ72" s="74"/>
      <c r="PSS72" s="60"/>
      <c r="PST72" s="34"/>
      <c r="PSU72" s="47"/>
      <c r="PSV72" s="74"/>
      <c r="PSX72" s="60"/>
      <c r="PSY72" s="34"/>
      <c r="PSZ72" s="47"/>
      <c r="PTA72" s="74"/>
      <c r="PTC72" s="60"/>
      <c r="PTD72" s="34"/>
      <c r="PTE72" s="47"/>
      <c r="PTF72" s="74"/>
      <c r="PTH72" s="60"/>
      <c r="PTI72" s="34"/>
      <c r="PTJ72" s="47"/>
      <c r="PTK72" s="74"/>
      <c r="PTM72" s="60"/>
      <c r="PTN72" s="34"/>
      <c r="PTO72" s="47"/>
      <c r="PTP72" s="74"/>
      <c r="PTR72" s="60"/>
      <c r="PTS72" s="34"/>
      <c r="PTT72" s="47"/>
      <c r="PTU72" s="74"/>
      <c r="PTW72" s="60"/>
      <c r="PTX72" s="34"/>
      <c r="PTY72" s="47"/>
      <c r="PTZ72" s="74"/>
      <c r="PUB72" s="60"/>
      <c r="PUC72" s="34"/>
      <c r="PUD72" s="47"/>
      <c r="PUE72" s="74"/>
      <c r="PUG72" s="60"/>
      <c r="PUH72" s="34"/>
      <c r="PUI72" s="47"/>
      <c r="PUJ72" s="74"/>
      <c r="PUL72" s="60"/>
      <c r="PUM72" s="34"/>
      <c r="PUN72" s="47"/>
      <c r="PUO72" s="74"/>
      <c r="PUQ72" s="60"/>
      <c r="PUR72" s="34"/>
      <c r="PUS72" s="47"/>
      <c r="PUT72" s="74"/>
      <c r="PUV72" s="60"/>
      <c r="PUW72" s="34"/>
      <c r="PUX72" s="47"/>
      <c r="PUY72" s="74"/>
      <c r="PVA72" s="60"/>
      <c r="PVB72" s="34"/>
      <c r="PVC72" s="47"/>
      <c r="PVD72" s="74"/>
      <c r="PVF72" s="60"/>
      <c r="PVG72" s="34"/>
      <c r="PVH72" s="47"/>
      <c r="PVI72" s="74"/>
      <c r="PVK72" s="60"/>
      <c r="PVL72" s="34"/>
      <c r="PVM72" s="47"/>
      <c r="PVN72" s="74"/>
      <c r="PVP72" s="60"/>
      <c r="PVQ72" s="34"/>
      <c r="PVR72" s="47"/>
      <c r="PVS72" s="74"/>
      <c r="PVU72" s="60"/>
      <c r="PVV72" s="34"/>
      <c r="PVW72" s="47"/>
      <c r="PVX72" s="74"/>
      <c r="PVZ72" s="60"/>
      <c r="PWA72" s="34"/>
      <c r="PWB72" s="47"/>
      <c r="PWC72" s="74"/>
      <c r="PWE72" s="60"/>
      <c r="PWF72" s="34"/>
      <c r="PWG72" s="47"/>
      <c r="PWH72" s="74"/>
      <c r="PWJ72" s="60"/>
      <c r="PWK72" s="34"/>
      <c r="PWL72" s="47"/>
      <c r="PWM72" s="74"/>
      <c r="PWO72" s="60"/>
      <c r="PWP72" s="34"/>
      <c r="PWQ72" s="47"/>
      <c r="PWR72" s="74"/>
      <c r="PWT72" s="60"/>
      <c r="PWU72" s="34"/>
      <c r="PWV72" s="47"/>
      <c r="PWW72" s="74"/>
      <c r="PWY72" s="60"/>
      <c r="PWZ72" s="34"/>
      <c r="PXA72" s="47"/>
      <c r="PXB72" s="74"/>
      <c r="PXD72" s="60"/>
      <c r="PXE72" s="34"/>
      <c r="PXF72" s="47"/>
      <c r="PXG72" s="74"/>
      <c r="PXI72" s="60"/>
      <c r="PXJ72" s="34"/>
      <c r="PXK72" s="47"/>
      <c r="PXL72" s="74"/>
      <c r="PXN72" s="60"/>
      <c r="PXO72" s="34"/>
      <c r="PXP72" s="47"/>
      <c r="PXQ72" s="74"/>
      <c r="PXS72" s="60"/>
      <c r="PXT72" s="34"/>
      <c r="PXU72" s="47"/>
      <c r="PXV72" s="74"/>
      <c r="PXX72" s="60"/>
      <c r="PXY72" s="34"/>
      <c r="PXZ72" s="47"/>
      <c r="PYA72" s="74"/>
      <c r="PYC72" s="60"/>
      <c r="PYD72" s="34"/>
      <c r="PYE72" s="47"/>
      <c r="PYF72" s="74"/>
      <c r="PYH72" s="60"/>
      <c r="PYI72" s="34"/>
      <c r="PYJ72" s="47"/>
      <c r="PYK72" s="74"/>
      <c r="PYM72" s="60"/>
      <c r="PYN72" s="34"/>
      <c r="PYO72" s="47"/>
      <c r="PYP72" s="74"/>
      <c r="PYR72" s="60"/>
      <c r="PYS72" s="34"/>
      <c r="PYT72" s="47"/>
      <c r="PYU72" s="74"/>
      <c r="PYW72" s="60"/>
      <c r="PYX72" s="34"/>
      <c r="PYY72" s="47"/>
      <c r="PYZ72" s="74"/>
      <c r="PZB72" s="60"/>
      <c r="PZC72" s="34"/>
      <c r="PZD72" s="47"/>
      <c r="PZE72" s="74"/>
      <c r="PZG72" s="60"/>
      <c r="PZH72" s="34"/>
      <c r="PZI72" s="47"/>
      <c r="PZJ72" s="74"/>
      <c r="PZL72" s="60"/>
      <c r="PZM72" s="34"/>
      <c r="PZN72" s="47"/>
      <c r="PZO72" s="74"/>
      <c r="PZQ72" s="60"/>
      <c r="PZR72" s="34"/>
      <c r="PZS72" s="47"/>
      <c r="PZT72" s="74"/>
      <c r="PZV72" s="60"/>
      <c r="PZW72" s="34"/>
      <c r="PZX72" s="47"/>
      <c r="PZY72" s="74"/>
      <c r="QAA72" s="60"/>
      <c r="QAB72" s="34"/>
      <c r="QAC72" s="47"/>
      <c r="QAD72" s="74"/>
      <c r="QAF72" s="60"/>
      <c r="QAG72" s="34"/>
      <c r="QAH72" s="47"/>
      <c r="QAI72" s="74"/>
      <c r="QAK72" s="60"/>
      <c r="QAL72" s="34"/>
      <c r="QAM72" s="47"/>
      <c r="QAN72" s="74"/>
      <c r="QAP72" s="60"/>
      <c r="QAQ72" s="34"/>
      <c r="QAR72" s="47"/>
      <c r="QAS72" s="74"/>
      <c r="QAU72" s="60"/>
      <c r="QAV72" s="34"/>
      <c r="QAW72" s="47"/>
      <c r="QAX72" s="74"/>
      <c r="QAZ72" s="60"/>
      <c r="QBA72" s="34"/>
      <c r="QBB72" s="47"/>
      <c r="QBC72" s="74"/>
      <c r="QBE72" s="60"/>
      <c r="QBF72" s="34"/>
      <c r="QBG72" s="47"/>
      <c r="QBH72" s="74"/>
      <c r="QBJ72" s="60"/>
      <c r="QBK72" s="34"/>
      <c r="QBL72" s="47"/>
      <c r="QBM72" s="74"/>
      <c r="QBO72" s="60"/>
      <c r="QBP72" s="34"/>
      <c r="QBQ72" s="47"/>
      <c r="QBR72" s="74"/>
      <c r="QBT72" s="60"/>
      <c r="QBU72" s="34"/>
      <c r="QBV72" s="47"/>
      <c r="QBW72" s="74"/>
      <c r="QBY72" s="60"/>
      <c r="QBZ72" s="34"/>
      <c r="QCA72" s="47"/>
      <c r="QCB72" s="74"/>
      <c r="QCD72" s="60"/>
      <c r="QCE72" s="34"/>
      <c r="QCF72" s="47"/>
      <c r="QCG72" s="74"/>
      <c r="QCI72" s="60"/>
      <c r="QCJ72" s="34"/>
      <c r="QCK72" s="47"/>
      <c r="QCL72" s="74"/>
      <c r="QCN72" s="60"/>
      <c r="QCO72" s="34"/>
      <c r="QCP72" s="47"/>
      <c r="QCQ72" s="74"/>
      <c r="QCS72" s="60"/>
      <c r="QCT72" s="34"/>
      <c r="QCU72" s="47"/>
      <c r="QCV72" s="74"/>
      <c r="QCX72" s="60"/>
      <c r="QCY72" s="34"/>
      <c r="QCZ72" s="47"/>
      <c r="QDA72" s="74"/>
      <c r="QDC72" s="60"/>
      <c r="QDD72" s="34"/>
      <c r="QDE72" s="47"/>
      <c r="QDF72" s="74"/>
      <c r="QDH72" s="60"/>
      <c r="QDI72" s="34"/>
      <c r="QDJ72" s="47"/>
      <c r="QDK72" s="74"/>
      <c r="QDM72" s="60"/>
      <c r="QDN72" s="34"/>
      <c r="QDO72" s="47"/>
      <c r="QDP72" s="74"/>
      <c r="QDR72" s="60"/>
      <c r="QDS72" s="34"/>
      <c r="QDT72" s="47"/>
      <c r="QDU72" s="74"/>
      <c r="QDW72" s="60"/>
      <c r="QDX72" s="34"/>
      <c r="QDY72" s="47"/>
      <c r="QDZ72" s="74"/>
      <c r="QEB72" s="60"/>
      <c r="QEC72" s="34"/>
      <c r="QED72" s="47"/>
      <c r="QEE72" s="74"/>
      <c r="QEG72" s="60"/>
      <c r="QEH72" s="34"/>
      <c r="QEI72" s="47"/>
      <c r="QEJ72" s="74"/>
      <c r="QEL72" s="60"/>
      <c r="QEM72" s="34"/>
      <c r="QEN72" s="47"/>
      <c r="QEO72" s="74"/>
      <c r="QEQ72" s="60"/>
      <c r="QER72" s="34"/>
      <c r="QES72" s="47"/>
      <c r="QET72" s="74"/>
      <c r="QEV72" s="60"/>
      <c r="QEW72" s="34"/>
      <c r="QEX72" s="47"/>
      <c r="QEY72" s="74"/>
      <c r="QFA72" s="60"/>
      <c r="QFB72" s="34"/>
      <c r="QFC72" s="47"/>
      <c r="QFD72" s="74"/>
      <c r="QFF72" s="60"/>
      <c r="QFG72" s="34"/>
      <c r="QFH72" s="47"/>
      <c r="QFI72" s="74"/>
      <c r="QFK72" s="60"/>
      <c r="QFL72" s="34"/>
      <c r="QFM72" s="47"/>
      <c r="QFN72" s="74"/>
      <c r="QFP72" s="60"/>
      <c r="QFQ72" s="34"/>
      <c r="QFR72" s="47"/>
      <c r="QFS72" s="74"/>
      <c r="QFU72" s="60"/>
      <c r="QFV72" s="34"/>
      <c r="QFW72" s="47"/>
      <c r="QFX72" s="74"/>
      <c r="QFZ72" s="60"/>
      <c r="QGA72" s="34"/>
      <c r="QGB72" s="47"/>
      <c r="QGC72" s="74"/>
      <c r="QGE72" s="60"/>
      <c r="QGF72" s="34"/>
      <c r="QGG72" s="47"/>
      <c r="QGH72" s="74"/>
      <c r="QGJ72" s="60"/>
      <c r="QGK72" s="34"/>
      <c r="QGL72" s="47"/>
      <c r="QGM72" s="74"/>
      <c r="QGO72" s="60"/>
      <c r="QGP72" s="34"/>
      <c r="QGQ72" s="47"/>
      <c r="QGR72" s="74"/>
      <c r="QGT72" s="60"/>
      <c r="QGU72" s="34"/>
      <c r="QGV72" s="47"/>
      <c r="QGW72" s="74"/>
      <c r="QGY72" s="60"/>
      <c r="QGZ72" s="34"/>
      <c r="QHA72" s="47"/>
      <c r="QHB72" s="74"/>
      <c r="QHD72" s="60"/>
      <c r="QHE72" s="34"/>
      <c r="QHF72" s="47"/>
      <c r="QHG72" s="74"/>
      <c r="QHI72" s="60"/>
      <c r="QHJ72" s="34"/>
      <c r="QHK72" s="47"/>
      <c r="QHL72" s="74"/>
      <c r="QHN72" s="60"/>
      <c r="QHO72" s="34"/>
      <c r="QHP72" s="47"/>
      <c r="QHQ72" s="74"/>
      <c r="QHS72" s="60"/>
      <c r="QHT72" s="34"/>
      <c r="QHU72" s="47"/>
      <c r="QHV72" s="74"/>
      <c r="QHX72" s="60"/>
      <c r="QHY72" s="34"/>
      <c r="QHZ72" s="47"/>
      <c r="QIA72" s="74"/>
      <c r="QIC72" s="60"/>
      <c r="QID72" s="34"/>
      <c r="QIE72" s="47"/>
      <c r="QIF72" s="74"/>
      <c r="QIH72" s="60"/>
      <c r="QII72" s="34"/>
      <c r="QIJ72" s="47"/>
      <c r="QIK72" s="74"/>
      <c r="QIM72" s="60"/>
      <c r="QIN72" s="34"/>
      <c r="QIO72" s="47"/>
      <c r="QIP72" s="74"/>
      <c r="QIR72" s="60"/>
      <c r="QIS72" s="34"/>
      <c r="QIT72" s="47"/>
      <c r="QIU72" s="74"/>
      <c r="QIW72" s="60"/>
      <c r="QIX72" s="34"/>
      <c r="QIY72" s="47"/>
      <c r="QIZ72" s="74"/>
      <c r="QJB72" s="60"/>
      <c r="QJC72" s="34"/>
      <c r="QJD72" s="47"/>
      <c r="QJE72" s="74"/>
      <c r="QJG72" s="60"/>
      <c r="QJH72" s="34"/>
      <c r="QJI72" s="47"/>
      <c r="QJJ72" s="74"/>
      <c r="QJL72" s="60"/>
      <c r="QJM72" s="34"/>
      <c r="QJN72" s="47"/>
      <c r="QJO72" s="74"/>
      <c r="QJQ72" s="60"/>
      <c r="QJR72" s="34"/>
      <c r="QJS72" s="47"/>
      <c r="QJT72" s="74"/>
      <c r="QJV72" s="60"/>
      <c r="QJW72" s="34"/>
      <c r="QJX72" s="47"/>
      <c r="QJY72" s="74"/>
      <c r="QKA72" s="60"/>
      <c r="QKB72" s="34"/>
      <c r="QKC72" s="47"/>
      <c r="QKD72" s="74"/>
      <c r="QKF72" s="60"/>
      <c r="QKG72" s="34"/>
      <c r="QKH72" s="47"/>
      <c r="QKI72" s="74"/>
      <c r="QKK72" s="60"/>
      <c r="QKL72" s="34"/>
      <c r="QKM72" s="47"/>
      <c r="QKN72" s="74"/>
      <c r="QKP72" s="60"/>
      <c r="QKQ72" s="34"/>
      <c r="QKR72" s="47"/>
      <c r="QKS72" s="74"/>
      <c r="QKU72" s="60"/>
      <c r="QKV72" s="34"/>
      <c r="QKW72" s="47"/>
      <c r="QKX72" s="74"/>
      <c r="QKZ72" s="60"/>
      <c r="QLA72" s="34"/>
      <c r="QLB72" s="47"/>
      <c r="QLC72" s="74"/>
      <c r="QLE72" s="60"/>
      <c r="QLF72" s="34"/>
      <c r="QLG72" s="47"/>
      <c r="QLH72" s="74"/>
      <c r="QLJ72" s="60"/>
      <c r="QLK72" s="34"/>
      <c r="QLL72" s="47"/>
      <c r="QLM72" s="74"/>
      <c r="QLO72" s="60"/>
      <c r="QLP72" s="34"/>
      <c r="QLQ72" s="47"/>
      <c r="QLR72" s="74"/>
      <c r="QLT72" s="60"/>
      <c r="QLU72" s="34"/>
      <c r="QLV72" s="47"/>
      <c r="QLW72" s="74"/>
      <c r="QLY72" s="60"/>
      <c r="QLZ72" s="34"/>
      <c r="QMA72" s="47"/>
      <c r="QMB72" s="74"/>
      <c r="QMD72" s="60"/>
      <c r="QME72" s="34"/>
      <c r="QMF72" s="47"/>
      <c r="QMG72" s="74"/>
      <c r="QMI72" s="60"/>
      <c r="QMJ72" s="34"/>
      <c r="QMK72" s="47"/>
      <c r="QML72" s="74"/>
      <c r="QMN72" s="60"/>
      <c r="QMO72" s="34"/>
      <c r="QMP72" s="47"/>
      <c r="QMQ72" s="74"/>
      <c r="QMS72" s="60"/>
      <c r="QMT72" s="34"/>
      <c r="QMU72" s="47"/>
      <c r="QMV72" s="74"/>
      <c r="QMX72" s="60"/>
      <c r="QMY72" s="34"/>
      <c r="QMZ72" s="47"/>
      <c r="QNA72" s="74"/>
      <c r="QNC72" s="60"/>
      <c r="QND72" s="34"/>
      <c r="QNE72" s="47"/>
      <c r="QNF72" s="74"/>
      <c r="QNH72" s="60"/>
      <c r="QNI72" s="34"/>
      <c r="QNJ72" s="47"/>
      <c r="QNK72" s="74"/>
      <c r="QNM72" s="60"/>
      <c r="QNN72" s="34"/>
      <c r="QNO72" s="47"/>
      <c r="QNP72" s="74"/>
      <c r="QNR72" s="60"/>
      <c r="QNS72" s="34"/>
      <c r="QNT72" s="47"/>
      <c r="QNU72" s="74"/>
      <c r="QNW72" s="60"/>
      <c r="QNX72" s="34"/>
      <c r="QNY72" s="47"/>
      <c r="QNZ72" s="74"/>
      <c r="QOB72" s="60"/>
      <c r="QOC72" s="34"/>
      <c r="QOD72" s="47"/>
      <c r="QOE72" s="74"/>
      <c r="QOG72" s="60"/>
      <c r="QOH72" s="34"/>
      <c r="QOI72" s="47"/>
      <c r="QOJ72" s="74"/>
      <c r="QOL72" s="60"/>
      <c r="QOM72" s="34"/>
      <c r="QON72" s="47"/>
      <c r="QOO72" s="74"/>
      <c r="QOQ72" s="60"/>
      <c r="QOR72" s="34"/>
      <c r="QOS72" s="47"/>
      <c r="QOT72" s="74"/>
      <c r="QOV72" s="60"/>
      <c r="QOW72" s="34"/>
      <c r="QOX72" s="47"/>
      <c r="QOY72" s="74"/>
      <c r="QPA72" s="60"/>
      <c r="QPB72" s="34"/>
      <c r="QPC72" s="47"/>
      <c r="QPD72" s="74"/>
      <c r="QPF72" s="60"/>
      <c r="QPG72" s="34"/>
      <c r="QPH72" s="47"/>
      <c r="QPI72" s="74"/>
      <c r="QPK72" s="60"/>
      <c r="QPL72" s="34"/>
      <c r="QPM72" s="47"/>
      <c r="QPN72" s="74"/>
      <c r="QPP72" s="60"/>
      <c r="QPQ72" s="34"/>
      <c r="QPR72" s="47"/>
      <c r="QPS72" s="74"/>
      <c r="QPU72" s="60"/>
      <c r="QPV72" s="34"/>
      <c r="QPW72" s="47"/>
      <c r="QPX72" s="74"/>
      <c r="QPZ72" s="60"/>
      <c r="QQA72" s="34"/>
      <c r="QQB72" s="47"/>
      <c r="QQC72" s="74"/>
      <c r="QQE72" s="60"/>
      <c r="QQF72" s="34"/>
      <c r="QQG72" s="47"/>
      <c r="QQH72" s="74"/>
      <c r="QQJ72" s="60"/>
      <c r="QQK72" s="34"/>
      <c r="QQL72" s="47"/>
      <c r="QQM72" s="74"/>
      <c r="QQO72" s="60"/>
      <c r="QQP72" s="34"/>
      <c r="QQQ72" s="47"/>
      <c r="QQR72" s="74"/>
      <c r="QQT72" s="60"/>
      <c r="QQU72" s="34"/>
      <c r="QQV72" s="47"/>
      <c r="QQW72" s="74"/>
      <c r="QQY72" s="60"/>
      <c r="QQZ72" s="34"/>
      <c r="QRA72" s="47"/>
      <c r="QRB72" s="74"/>
      <c r="QRD72" s="60"/>
      <c r="QRE72" s="34"/>
      <c r="QRF72" s="47"/>
      <c r="QRG72" s="74"/>
      <c r="QRI72" s="60"/>
      <c r="QRJ72" s="34"/>
      <c r="QRK72" s="47"/>
      <c r="QRL72" s="74"/>
      <c r="QRN72" s="60"/>
      <c r="QRO72" s="34"/>
      <c r="QRP72" s="47"/>
      <c r="QRQ72" s="74"/>
      <c r="QRS72" s="60"/>
      <c r="QRT72" s="34"/>
      <c r="QRU72" s="47"/>
      <c r="QRV72" s="74"/>
      <c r="QRX72" s="60"/>
      <c r="QRY72" s="34"/>
      <c r="QRZ72" s="47"/>
      <c r="QSA72" s="74"/>
      <c r="QSC72" s="60"/>
      <c r="QSD72" s="34"/>
      <c r="QSE72" s="47"/>
      <c r="QSF72" s="74"/>
      <c r="QSH72" s="60"/>
      <c r="QSI72" s="34"/>
      <c r="QSJ72" s="47"/>
      <c r="QSK72" s="74"/>
      <c r="QSM72" s="60"/>
      <c r="QSN72" s="34"/>
      <c r="QSO72" s="47"/>
      <c r="QSP72" s="74"/>
      <c r="QSR72" s="60"/>
      <c r="QSS72" s="34"/>
      <c r="QST72" s="47"/>
      <c r="QSU72" s="74"/>
      <c r="QSW72" s="60"/>
      <c r="QSX72" s="34"/>
      <c r="QSY72" s="47"/>
      <c r="QSZ72" s="74"/>
      <c r="QTB72" s="60"/>
      <c r="QTC72" s="34"/>
      <c r="QTD72" s="47"/>
      <c r="QTE72" s="74"/>
      <c r="QTG72" s="60"/>
      <c r="QTH72" s="34"/>
      <c r="QTI72" s="47"/>
      <c r="QTJ72" s="74"/>
      <c r="QTL72" s="60"/>
      <c r="QTM72" s="34"/>
      <c r="QTN72" s="47"/>
      <c r="QTO72" s="74"/>
      <c r="QTQ72" s="60"/>
      <c r="QTR72" s="34"/>
      <c r="QTS72" s="47"/>
      <c r="QTT72" s="74"/>
      <c r="QTV72" s="60"/>
      <c r="QTW72" s="34"/>
      <c r="QTX72" s="47"/>
      <c r="QTY72" s="74"/>
      <c r="QUA72" s="60"/>
      <c r="QUB72" s="34"/>
      <c r="QUC72" s="47"/>
      <c r="QUD72" s="74"/>
      <c r="QUF72" s="60"/>
      <c r="QUG72" s="34"/>
      <c r="QUH72" s="47"/>
      <c r="QUI72" s="74"/>
      <c r="QUK72" s="60"/>
      <c r="QUL72" s="34"/>
      <c r="QUM72" s="47"/>
      <c r="QUN72" s="74"/>
      <c r="QUP72" s="60"/>
      <c r="QUQ72" s="34"/>
      <c r="QUR72" s="47"/>
      <c r="QUS72" s="74"/>
      <c r="QUU72" s="60"/>
      <c r="QUV72" s="34"/>
      <c r="QUW72" s="47"/>
      <c r="QUX72" s="74"/>
      <c r="QUZ72" s="60"/>
      <c r="QVA72" s="34"/>
      <c r="QVB72" s="47"/>
      <c r="QVC72" s="74"/>
      <c r="QVE72" s="60"/>
      <c r="QVF72" s="34"/>
      <c r="QVG72" s="47"/>
      <c r="QVH72" s="74"/>
      <c r="QVJ72" s="60"/>
      <c r="QVK72" s="34"/>
      <c r="QVL72" s="47"/>
      <c r="QVM72" s="74"/>
      <c r="QVO72" s="60"/>
      <c r="QVP72" s="34"/>
      <c r="QVQ72" s="47"/>
      <c r="QVR72" s="74"/>
      <c r="QVT72" s="60"/>
      <c r="QVU72" s="34"/>
      <c r="QVV72" s="47"/>
      <c r="QVW72" s="74"/>
      <c r="QVY72" s="60"/>
      <c r="QVZ72" s="34"/>
      <c r="QWA72" s="47"/>
      <c r="QWB72" s="74"/>
      <c r="QWD72" s="60"/>
      <c r="QWE72" s="34"/>
      <c r="QWF72" s="47"/>
      <c r="QWG72" s="74"/>
      <c r="QWI72" s="60"/>
      <c r="QWJ72" s="34"/>
      <c r="QWK72" s="47"/>
      <c r="QWL72" s="74"/>
      <c r="QWN72" s="60"/>
      <c r="QWO72" s="34"/>
      <c r="QWP72" s="47"/>
      <c r="QWQ72" s="74"/>
      <c r="QWS72" s="60"/>
      <c r="QWT72" s="34"/>
      <c r="QWU72" s="47"/>
      <c r="QWV72" s="74"/>
      <c r="QWX72" s="60"/>
      <c r="QWY72" s="34"/>
      <c r="QWZ72" s="47"/>
      <c r="QXA72" s="74"/>
      <c r="QXC72" s="60"/>
      <c r="QXD72" s="34"/>
      <c r="QXE72" s="47"/>
      <c r="QXF72" s="74"/>
      <c r="QXH72" s="60"/>
      <c r="QXI72" s="34"/>
      <c r="QXJ72" s="47"/>
      <c r="QXK72" s="74"/>
      <c r="QXM72" s="60"/>
      <c r="QXN72" s="34"/>
      <c r="QXO72" s="47"/>
      <c r="QXP72" s="74"/>
      <c r="QXR72" s="60"/>
      <c r="QXS72" s="34"/>
      <c r="QXT72" s="47"/>
      <c r="QXU72" s="74"/>
      <c r="QXW72" s="60"/>
      <c r="QXX72" s="34"/>
      <c r="QXY72" s="47"/>
      <c r="QXZ72" s="74"/>
      <c r="QYB72" s="60"/>
      <c r="QYC72" s="34"/>
      <c r="QYD72" s="47"/>
      <c r="QYE72" s="74"/>
      <c r="QYG72" s="60"/>
      <c r="QYH72" s="34"/>
      <c r="QYI72" s="47"/>
      <c r="QYJ72" s="74"/>
      <c r="QYL72" s="60"/>
      <c r="QYM72" s="34"/>
      <c r="QYN72" s="47"/>
      <c r="QYO72" s="74"/>
      <c r="QYQ72" s="60"/>
      <c r="QYR72" s="34"/>
      <c r="QYS72" s="47"/>
      <c r="QYT72" s="74"/>
      <c r="QYV72" s="60"/>
      <c r="QYW72" s="34"/>
      <c r="QYX72" s="47"/>
      <c r="QYY72" s="74"/>
      <c r="QZA72" s="60"/>
      <c r="QZB72" s="34"/>
      <c r="QZC72" s="47"/>
      <c r="QZD72" s="74"/>
      <c r="QZF72" s="60"/>
      <c r="QZG72" s="34"/>
      <c r="QZH72" s="47"/>
      <c r="QZI72" s="74"/>
      <c r="QZK72" s="60"/>
      <c r="QZL72" s="34"/>
      <c r="QZM72" s="47"/>
      <c r="QZN72" s="74"/>
      <c r="QZP72" s="60"/>
      <c r="QZQ72" s="34"/>
      <c r="QZR72" s="47"/>
      <c r="QZS72" s="74"/>
      <c r="QZU72" s="60"/>
      <c r="QZV72" s="34"/>
      <c r="QZW72" s="47"/>
      <c r="QZX72" s="74"/>
      <c r="QZZ72" s="60"/>
      <c r="RAA72" s="34"/>
      <c r="RAB72" s="47"/>
      <c r="RAC72" s="74"/>
      <c r="RAE72" s="60"/>
      <c r="RAF72" s="34"/>
      <c r="RAG72" s="47"/>
      <c r="RAH72" s="74"/>
      <c r="RAJ72" s="60"/>
      <c r="RAK72" s="34"/>
      <c r="RAL72" s="47"/>
      <c r="RAM72" s="74"/>
      <c r="RAO72" s="60"/>
      <c r="RAP72" s="34"/>
      <c r="RAQ72" s="47"/>
      <c r="RAR72" s="74"/>
      <c r="RAT72" s="60"/>
      <c r="RAU72" s="34"/>
      <c r="RAV72" s="47"/>
      <c r="RAW72" s="74"/>
      <c r="RAY72" s="60"/>
      <c r="RAZ72" s="34"/>
      <c r="RBA72" s="47"/>
      <c r="RBB72" s="74"/>
      <c r="RBD72" s="60"/>
      <c r="RBE72" s="34"/>
      <c r="RBF72" s="47"/>
      <c r="RBG72" s="74"/>
      <c r="RBI72" s="60"/>
      <c r="RBJ72" s="34"/>
      <c r="RBK72" s="47"/>
      <c r="RBL72" s="74"/>
      <c r="RBN72" s="60"/>
      <c r="RBO72" s="34"/>
      <c r="RBP72" s="47"/>
      <c r="RBQ72" s="74"/>
      <c r="RBS72" s="60"/>
      <c r="RBT72" s="34"/>
      <c r="RBU72" s="47"/>
      <c r="RBV72" s="74"/>
      <c r="RBX72" s="60"/>
      <c r="RBY72" s="34"/>
      <c r="RBZ72" s="47"/>
      <c r="RCA72" s="74"/>
      <c r="RCC72" s="60"/>
      <c r="RCD72" s="34"/>
      <c r="RCE72" s="47"/>
      <c r="RCF72" s="74"/>
      <c r="RCH72" s="60"/>
      <c r="RCI72" s="34"/>
      <c r="RCJ72" s="47"/>
      <c r="RCK72" s="74"/>
      <c r="RCM72" s="60"/>
      <c r="RCN72" s="34"/>
      <c r="RCO72" s="47"/>
      <c r="RCP72" s="74"/>
      <c r="RCR72" s="60"/>
      <c r="RCS72" s="34"/>
      <c r="RCT72" s="47"/>
      <c r="RCU72" s="74"/>
      <c r="RCW72" s="60"/>
      <c r="RCX72" s="34"/>
      <c r="RCY72" s="47"/>
      <c r="RCZ72" s="74"/>
      <c r="RDB72" s="60"/>
      <c r="RDC72" s="34"/>
      <c r="RDD72" s="47"/>
      <c r="RDE72" s="74"/>
      <c r="RDG72" s="60"/>
      <c r="RDH72" s="34"/>
      <c r="RDI72" s="47"/>
      <c r="RDJ72" s="74"/>
      <c r="RDL72" s="60"/>
      <c r="RDM72" s="34"/>
      <c r="RDN72" s="47"/>
      <c r="RDO72" s="74"/>
      <c r="RDQ72" s="60"/>
      <c r="RDR72" s="34"/>
      <c r="RDS72" s="47"/>
      <c r="RDT72" s="74"/>
      <c r="RDV72" s="60"/>
      <c r="RDW72" s="34"/>
      <c r="RDX72" s="47"/>
      <c r="RDY72" s="74"/>
      <c r="REA72" s="60"/>
      <c r="REB72" s="34"/>
      <c r="REC72" s="47"/>
      <c r="RED72" s="74"/>
      <c r="REF72" s="60"/>
      <c r="REG72" s="34"/>
      <c r="REH72" s="47"/>
      <c r="REI72" s="74"/>
      <c r="REK72" s="60"/>
      <c r="REL72" s="34"/>
      <c r="REM72" s="47"/>
      <c r="REN72" s="74"/>
      <c r="REP72" s="60"/>
      <c r="REQ72" s="34"/>
      <c r="RER72" s="47"/>
      <c r="RES72" s="74"/>
      <c r="REU72" s="60"/>
      <c r="REV72" s="34"/>
      <c r="REW72" s="47"/>
      <c r="REX72" s="74"/>
      <c r="REZ72" s="60"/>
      <c r="RFA72" s="34"/>
      <c r="RFB72" s="47"/>
      <c r="RFC72" s="74"/>
      <c r="RFE72" s="60"/>
      <c r="RFF72" s="34"/>
      <c r="RFG72" s="47"/>
      <c r="RFH72" s="74"/>
      <c r="RFJ72" s="60"/>
      <c r="RFK72" s="34"/>
      <c r="RFL72" s="47"/>
      <c r="RFM72" s="74"/>
      <c r="RFO72" s="60"/>
      <c r="RFP72" s="34"/>
      <c r="RFQ72" s="47"/>
      <c r="RFR72" s="74"/>
      <c r="RFT72" s="60"/>
      <c r="RFU72" s="34"/>
      <c r="RFV72" s="47"/>
      <c r="RFW72" s="74"/>
      <c r="RFY72" s="60"/>
      <c r="RFZ72" s="34"/>
      <c r="RGA72" s="47"/>
      <c r="RGB72" s="74"/>
      <c r="RGD72" s="60"/>
      <c r="RGE72" s="34"/>
      <c r="RGF72" s="47"/>
      <c r="RGG72" s="74"/>
      <c r="RGI72" s="60"/>
      <c r="RGJ72" s="34"/>
      <c r="RGK72" s="47"/>
      <c r="RGL72" s="74"/>
      <c r="RGN72" s="60"/>
      <c r="RGO72" s="34"/>
      <c r="RGP72" s="47"/>
      <c r="RGQ72" s="74"/>
      <c r="RGS72" s="60"/>
      <c r="RGT72" s="34"/>
      <c r="RGU72" s="47"/>
      <c r="RGV72" s="74"/>
      <c r="RGX72" s="60"/>
      <c r="RGY72" s="34"/>
      <c r="RGZ72" s="47"/>
      <c r="RHA72" s="74"/>
      <c r="RHC72" s="60"/>
      <c r="RHD72" s="34"/>
      <c r="RHE72" s="47"/>
      <c r="RHF72" s="74"/>
      <c r="RHH72" s="60"/>
      <c r="RHI72" s="34"/>
      <c r="RHJ72" s="47"/>
      <c r="RHK72" s="74"/>
      <c r="RHM72" s="60"/>
      <c r="RHN72" s="34"/>
      <c r="RHO72" s="47"/>
      <c r="RHP72" s="74"/>
      <c r="RHR72" s="60"/>
      <c r="RHS72" s="34"/>
      <c r="RHT72" s="47"/>
      <c r="RHU72" s="74"/>
      <c r="RHW72" s="60"/>
      <c r="RHX72" s="34"/>
      <c r="RHY72" s="47"/>
      <c r="RHZ72" s="74"/>
      <c r="RIB72" s="60"/>
      <c r="RIC72" s="34"/>
      <c r="RID72" s="47"/>
      <c r="RIE72" s="74"/>
      <c r="RIG72" s="60"/>
      <c r="RIH72" s="34"/>
      <c r="RII72" s="47"/>
      <c r="RIJ72" s="74"/>
      <c r="RIL72" s="60"/>
      <c r="RIM72" s="34"/>
      <c r="RIN72" s="47"/>
      <c r="RIO72" s="74"/>
      <c r="RIQ72" s="60"/>
      <c r="RIR72" s="34"/>
      <c r="RIS72" s="47"/>
      <c r="RIT72" s="74"/>
      <c r="RIV72" s="60"/>
      <c r="RIW72" s="34"/>
      <c r="RIX72" s="47"/>
      <c r="RIY72" s="74"/>
      <c r="RJA72" s="60"/>
      <c r="RJB72" s="34"/>
      <c r="RJC72" s="47"/>
      <c r="RJD72" s="74"/>
      <c r="RJF72" s="60"/>
      <c r="RJG72" s="34"/>
      <c r="RJH72" s="47"/>
      <c r="RJI72" s="74"/>
      <c r="RJK72" s="60"/>
      <c r="RJL72" s="34"/>
      <c r="RJM72" s="47"/>
      <c r="RJN72" s="74"/>
      <c r="RJP72" s="60"/>
      <c r="RJQ72" s="34"/>
      <c r="RJR72" s="47"/>
      <c r="RJS72" s="74"/>
      <c r="RJU72" s="60"/>
      <c r="RJV72" s="34"/>
      <c r="RJW72" s="47"/>
      <c r="RJX72" s="74"/>
      <c r="RJZ72" s="60"/>
      <c r="RKA72" s="34"/>
      <c r="RKB72" s="47"/>
      <c r="RKC72" s="74"/>
      <c r="RKE72" s="60"/>
      <c r="RKF72" s="34"/>
      <c r="RKG72" s="47"/>
      <c r="RKH72" s="74"/>
      <c r="RKJ72" s="60"/>
      <c r="RKK72" s="34"/>
      <c r="RKL72" s="47"/>
      <c r="RKM72" s="74"/>
      <c r="RKO72" s="60"/>
      <c r="RKP72" s="34"/>
      <c r="RKQ72" s="47"/>
      <c r="RKR72" s="74"/>
      <c r="RKT72" s="60"/>
      <c r="RKU72" s="34"/>
      <c r="RKV72" s="47"/>
      <c r="RKW72" s="74"/>
      <c r="RKY72" s="60"/>
      <c r="RKZ72" s="34"/>
      <c r="RLA72" s="47"/>
      <c r="RLB72" s="74"/>
      <c r="RLD72" s="60"/>
      <c r="RLE72" s="34"/>
      <c r="RLF72" s="47"/>
      <c r="RLG72" s="74"/>
      <c r="RLI72" s="60"/>
      <c r="RLJ72" s="34"/>
      <c r="RLK72" s="47"/>
      <c r="RLL72" s="74"/>
      <c r="RLN72" s="60"/>
      <c r="RLO72" s="34"/>
      <c r="RLP72" s="47"/>
      <c r="RLQ72" s="74"/>
      <c r="RLS72" s="60"/>
      <c r="RLT72" s="34"/>
      <c r="RLU72" s="47"/>
      <c r="RLV72" s="74"/>
      <c r="RLX72" s="60"/>
      <c r="RLY72" s="34"/>
      <c r="RLZ72" s="47"/>
      <c r="RMA72" s="74"/>
      <c r="RMC72" s="60"/>
      <c r="RMD72" s="34"/>
      <c r="RME72" s="47"/>
      <c r="RMF72" s="74"/>
      <c r="RMH72" s="60"/>
      <c r="RMI72" s="34"/>
      <c r="RMJ72" s="47"/>
      <c r="RMK72" s="74"/>
      <c r="RMM72" s="60"/>
      <c r="RMN72" s="34"/>
      <c r="RMO72" s="47"/>
      <c r="RMP72" s="74"/>
      <c r="RMR72" s="60"/>
      <c r="RMS72" s="34"/>
      <c r="RMT72" s="47"/>
      <c r="RMU72" s="74"/>
      <c r="RMW72" s="60"/>
      <c r="RMX72" s="34"/>
      <c r="RMY72" s="47"/>
      <c r="RMZ72" s="74"/>
      <c r="RNB72" s="60"/>
      <c r="RNC72" s="34"/>
      <c r="RND72" s="47"/>
      <c r="RNE72" s="74"/>
      <c r="RNG72" s="60"/>
      <c r="RNH72" s="34"/>
      <c r="RNI72" s="47"/>
      <c r="RNJ72" s="74"/>
      <c r="RNL72" s="60"/>
      <c r="RNM72" s="34"/>
      <c r="RNN72" s="47"/>
      <c r="RNO72" s="74"/>
      <c r="RNQ72" s="60"/>
      <c r="RNR72" s="34"/>
      <c r="RNS72" s="47"/>
      <c r="RNT72" s="74"/>
      <c r="RNV72" s="60"/>
      <c r="RNW72" s="34"/>
      <c r="RNX72" s="47"/>
      <c r="RNY72" s="74"/>
      <c r="ROA72" s="60"/>
      <c r="ROB72" s="34"/>
      <c r="ROC72" s="47"/>
      <c r="ROD72" s="74"/>
      <c r="ROF72" s="60"/>
      <c r="ROG72" s="34"/>
      <c r="ROH72" s="47"/>
      <c r="ROI72" s="74"/>
      <c r="ROK72" s="60"/>
      <c r="ROL72" s="34"/>
      <c r="ROM72" s="47"/>
      <c r="RON72" s="74"/>
      <c r="ROP72" s="60"/>
      <c r="ROQ72" s="34"/>
      <c r="ROR72" s="47"/>
      <c r="ROS72" s="74"/>
      <c r="ROU72" s="60"/>
      <c r="ROV72" s="34"/>
      <c r="ROW72" s="47"/>
      <c r="ROX72" s="74"/>
      <c r="ROZ72" s="60"/>
      <c r="RPA72" s="34"/>
      <c r="RPB72" s="47"/>
      <c r="RPC72" s="74"/>
      <c r="RPE72" s="60"/>
      <c r="RPF72" s="34"/>
      <c r="RPG72" s="47"/>
      <c r="RPH72" s="74"/>
      <c r="RPJ72" s="60"/>
      <c r="RPK72" s="34"/>
      <c r="RPL72" s="47"/>
      <c r="RPM72" s="74"/>
      <c r="RPO72" s="60"/>
      <c r="RPP72" s="34"/>
      <c r="RPQ72" s="47"/>
      <c r="RPR72" s="74"/>
      <c r="RPT72" s="60"/>
      <c r="RPU72" s="34"/>
      <c r="RPV72" s="47"/>
      <c r="RPW72" s="74"/>
      <c r="RPY72" s="60"/>
      <c r="RPZ72" s="34"/>
      <c r="RQA72" s="47"/>
      <c r="RQB72" s="74"/>
      <c r="RQD72" s="60"/>
      <c r="RQE72" s="34"/>
      <c r="RQF72" s="47"/>
      <c r="RQG72" s="74"/>
      <c r="RQI72" s="60"/>
      <c r="RQJ72" s="34"/>
      <c r="RQK72" s="47"/>
      <c r="RQL72" s="74"/>
      <c r="RQN72" s="60"/>
      <c r="RQO72" s="34"/>
      <c r="RQP72" s="47"/>
      <c r="RQQ72" s="74"/>
      <c r="RQS72" s="60"/>
      <c r="RQT72" s="34"/>
      <c r="RQU72" s="47"/>
      <c r="RQV72" s="74"/>
      <c r="RQX72" s="60"/>
      <c r="RQY72" s="34"/>
      <c r="RQZ72" s="47"/>
      <c r="RRA72" s="74"/>
      <c r="RRC72" s="60"/>
      <c r="RRD72" s="34"/>
      <c r="RRE72" s="47"/>
      <c r="RRF72" s="74"/>
      <c r="RRH72" s="60"/>
      <c r="RRI72" s="34"/>
      <c r="RRJ72" s="47"/>
      <c r="RRK72" s="74"/>
      <c r="RRM72" s="60"/>
      <c r="RRN72" s="34"/>
      <c r="RRO72" s="47"/>
      <c r="RRP72" s="74"/>
      <c r="RRR72" s="60"/>
      <c r="RRS72" s="34"/>
      <c r="RRT72" s="47"/>
      <c r="RRU72" s="74"/>
      <c r="RRW72" s="60"/>
      <c r="RRX72" s="34"/>
      <c r="RRY72" s="47"/>
      <c r="RRZ72" s="74"/>
      <c r="RSB72" s="60"/>
      <c r="RSC72" s="34"/>
      <c r="RSD72" s="47"/>
      <c r="RSE72" s="74"/>
      <c r="RSG72" s="60"/>
      <c r="RSH72" s="34"/>
      <c r="RSI72" s="47"/>
      <c r="RSJ72" s="74"/>
      <c r="RSL72" s="60"/>
      <c r="RSM72" s="34"/>
      <c r="RSN72" s="47"/>
      <c r="RSO72" s="74"/>
      <c r="RSQ72" s="60"/>
      <c r="RSR72" s="34"/>
      <c r="RSS72" s="47"/>
      <c r="RST72" s="74"/>
      <c r="RSV72" s="60"/>
      <c r="RSW72" s="34"/>
      <c r="RSX72" s="47"/>
      <c r="RSY72" s="74"/>
      <c r="RTA72" s="60"/>
      <c r="RTB72" s="34"/>
      <c r="RTC72" s="47"/>
      <c r="RTD72" s="74"/>
      <c r="RTF72" s="60"/>
      <c r="RTG72" s="34"/>
      <c r="RTH72" s="47"/>
      <c r="RTI72" s="74"/>
      <c r="RTK72" s="60"/>
      <c r="RTL72" s="34"/>
      <c r="RTM72" s="47"/>
      <c r="RTN72" s="74"/>
      <c r="RTP72" s="60"/>
      <c r="RTQ72" s="34"/>
      <c r="RTR72" s="47"/>
      <c r="RTS72" s="74"/>
      <c r="RTU72" s="60"/>
      <c r="RTV72" s="34"/>
      <c r="RTW72" s="47"/>
      <c r="RTX72" s="74"/>
      <c r="RTZ72" s="60"/>
      <c r="RUA72" s="34"/>
      <c r="RUB72" s="47"/>
      <c r="RUC72" s="74"/>
      <c r="RUE72" s="60"/>
      <c r="RUF72" s="34"/>
      <c r="RUG72" s="47"/>
      <c r="RUH72" s="74"/>
      <c r="RUJ72" s="60"/>
      <c r="RUK72" s="34"/>
      <c r="RUL72" s="47"/>
      <c r="RUM72" s="74"/>
      <c r="RUO72" s="60"/>
      <c r="RUP72" s="34"/>
      <c r="RUQ72" s="47"/>
      <c r="RUR72" s="74"/>
      <c r="RUT72" s="60"/>
      <c r="RUU72" s="34"/>
      <c r="RUV72" s="47"/>
      <c r="RUW72" s="74"/>
      <c r="RUY72" s="60"/>
      <c r="RUZ72" s="34"/>
      <c r="RVA72" s="47"/>
      <c r="RVB72" s="74"/>
      <c r="RVD72" s="60"/>
      <c r="RVE72" s="34"/>
      <c r="RVF72" s="47"/>
      <c r="RVG72" s="74"/>
      <c r="RVI72" s="60"/>
      <c r="RVJ72" s="34"/>
      <c r="RVK72" s="47"/>
      <c r="RVL72" s="74"/>
      <c r="RVN72" s="60"/>
      <c r="RVO72" s="34"/>
      <c r="RVP72" s="47"/>
      <c r="RVQ72" s="74"/>
      <c r="RVS72" s="60"/>
      <c r="RVT72" s="34"/>
      <c r="RVU72" s="47"/>
      <c r="RVV72" s="74"/>
      <c r="RVX72" s="60"/>
      <c r="RVY72" s="34"/>
      <c r="RVZ72" s="47"/>
      <c r="RWA72" s="74"/>
      <c r="RWC72" s="60"/>
      <c r="RWD72" s="34"/>
      <c r="RWE72" s="47"/>
      <c r="RWF72" s="74"/>
      <c r="RWH72" s="60"/>
      <c r="RWI72" s="34"/>
      <c r="RWJ72" s="47"/>
      <c r="RWK72" s="74"/>
      <c r="RWM72" s="60"/>
      <c r="RWN72" s="34"/>
      <c r="RWO72" s="47"/>
      <c r="RWP72" s="74"/>
      <c r="RWR72" s="60"/>
      <c r="RWS72" s="34"/>
      <c r="RWT72" s="47"/>
      <c r="RWU72" s="74"/>
      <c r="RWW72" s="60"/>
      <c r="RWX72" s="34"/>
      <c r="RWY72" s="47"/>
      <c r="RWZ72" s="74"/>
      <c r="RXB72" s="60"/>
      <c r="RXC72" s="34"/>
      <c r="RXD72" s="47"/>
      <c r="RXE72" s="74"/>
      <c r="RXG72" s="60"/>
      <c r="RXH72" s="34"/>
      <c r="RXI72" s="47"/>
      <c r="RXJ72" s="74"/>
      <c r="RXL72" s="60"/>
      <c r="RXM72" s="34"/>
      <c r="RXN72" s="47"/>
      <c r="RXO72" s="74"/>
      <c r="RXQ72" s="60"/>
      <c r="RXR72" s="34"/>
      <c r="RXS72" s="47"/>
      <c r="RXT72" s="74"/>
      <c r="RXV72" s="60"/>
      <c r="RXW72" s="34"/>
      <c r="RXX72" s="47"/>
      <c r="RXY72" s="74"/>
      <c r="RYA72" s="60"/>
      <c r="RYB72" s="34"/>
      <c r="RYC72" s="47"/>
      <c r="RYD72" s="74"/>
      <c r="RYF72" s="60"/>
      <c r="RYG72" s="34"/>
      <c r="RYH72" s="47"/>
      <c r="RYI72" s="74"/>
      <c r="RYK72" s="60"/>
      <c r="RYL72" s="34"/>
      <c r="RYM72" s="47"/>
      <c r="RYN72" s="74"/>
      <c r="RYP72" s="60"/>
      <c r="RYQ72" s="34"/>
      <c r="RYR72" s="47"/>
      <c r="RYS72" s="74"/>
      <c r="RYU72" s="60"/>
      <c r="RYV72" s="34"/>
      <c r="RYW72" s="47"/>
      <c r="RYX72" s="74"/>
      <c r="RYZ72" s="60"/>
      <c r="RZA72" s="34"/>
      <c r="RZB72" s="47"/>
      <c r="RZC72" s="74"/>
      <c r="RZE72" s="60"/>
      <c r="RZF72" s="34"/>
      <c r="RZG72" s="47"/>
      <c r="RZH72" s="74"/>
      <c r="RZJ72" s="60"/>
      <c r="RZK72" s="34"/>
      <c r="RZL72" s="47"/>
      <c r="RZM72" s="74"/>
      <c r="RZO72" s="60"/>
      <c r="RZP72" s="34"/>
      <c r="RZQ72" s="47"/>
      <c r="RZR72" s="74"/>
      <c r="RZT72" s="60"/>
      <c r="RZU72" s="34"/>
      <c r="RZV72" s="47"/>
      <c r="RZW72" s="74"/>
      <c r="RZY72" s="60"/>
      <c r="RZZ72" s="34"/>
      <c r="SAA72" s="47"/>
      <c r="SAB72" s="74"/>
      <c r="SAD72" s="60"/>
      <c r="SAE72" s="34"/>
      <c r="SAF72" s="47"/>
      <c r="SAG72" s="74"/>
      <c r="SAI72" s="60"/>
      <c r="SAJ72" s="34"/>
      <c r="SAK72" s="47"/>
      <c r="SAL72" s="74"/>
      <c r="SAN72" s="60"/>
      <c r="SAO72" s="34"/>
      <c r="SAP72" s="47"/>
      <c r="SAQ72" s="74"/>
      <c r="SAS72" s="60"/>
      <c r="SAT72" s="34"/>
      <c r="SAU72" s="47"/>
      <c r="SAV72" s="74"/>
      <c r="SAX72" s="60"/>
      <c r="SAY72" s="34"/>
      <c r="SAZ72" s="47"/>
      <c r="SBA72" s="74"/>
      <c r="SBC72" s="60"/>
      <c r="SBD72" s="34"/>
      <c r="SBE72" s="47"/>
      <c r="SBF72" s="74"/>
      <c r="SBH72" s="60"/>
      <c r="SBI72" s="34"/>
      <c r="SBJ72" s="47"/>
      <c r="SBK72" s="74"/>
      <c r="SBM72" s="60"/>
      <c r="SBN72" s="34"/>
      <c r="SBO72" s="47"/>
      <c r="SBP72" s="74"/>
      <c r="SBR72" s="60"/>
      <c r="SBS72" s="34"/>
      <c r="SBT72" s="47"/>
      <c r="SBU72" s="74"/>
      <c r="SBW72" s="60"/>
      <c r="SBX72" s="34"/>
      <c r="SBY72" s="47"/>
      <c r="SBZ72" s="74"/>
      <c r="SCB72" s="60"/>
      <c r="SCC72" s="34"/>
      <c r="SCD72" s="47"/>
      <c r="SCE72" s="74"/>
      <c r="SCG72" s="60"/>
      <c r="SCH72" s="34"/>
      <c r="SCI72" s="47"/>
      <c r="SCJ72" s="74"/>
      <c r="SCL72" s="60"/>
      <c r="SCM72" s="34"/>
      <c r="SCN72" s="47"/>
      <c r="SCO72" s="74"/>
      <c r="SCQ72" s="60"/>
      <c r="SCR72" s="34"/>
      <c r="SCS72" s="47"/>
      <c r="SCT72" s="74"/>
      <c r="SCV72" s="60"/>
      <c r="SCW72" s="34"/>
      <c r="SCX72" s="47"/>
      <c r="SCY72" s="74"/>
      <c r="SDA72" s="60"/>
      <c r="SDB72" s="34"/>
      <c r="SDC72" s="47"/>
      <c r="SDD72" s="74"/>
      <c r="SDF72" s="60"/>
      <c r="SDG72" s="34"/>
      <c r="SDH72" s="47"/>
      <c r="SDI72" s="74"/>
      <c r="SDK72" s="60"/>
      <c r="SDL72" s="34"/>
      <c r="SDM72" s="47"/>
      <c r="SDN72" s="74"/>
      <c r="SDP72" s="60"/>
      <c r="SDQ72" s="34"/>
      <c r="SDR72" s="47"/>
      <c r="SDS72" s="74"/>
      <c r="SDU72" s="60"/>
      <c r="SDV72" s="34"/>
      <c r="SDW72" s="47"/>
      <c r="SDX72" s="74"/>
      <c r="SDZ72" s="60"/>
      <c r="SEA72" s="34"/>
      <c r="SEB72" s="47"/>
      <c r="SEC72" s="74"/>
      <c r="SEE72" s="60"/>
      <c r="SEF72" s="34"/>
      <c r="SEG72" s="47"/>
      <c r="SEH72" s="74"/>
      <c r="SEJ72" s="60"/>
      <c r="SEK72" s="34"/>
      <c r="SEL72" s="47"/>
      <c r="SEM72" s="74"/>
      <c r="SEO72" s="60"/>
      <c r="SEP72" s="34"/>
      <c r="SEQ72" s="47"/>
      <c r="SER72" s="74"/>
      <c r="SET72" s="60"/>
      <c r="SEU72" s="34"/>
      <c r="SEV72" s="47"/>
      <c r="SEW72" s="74"/>
      <c r="SEY72" s="60"/>
      <c r="SEZ72" s="34"/>
      <c r="SFA72" s="47"/>
      <c r="SFB72" s="74"/>
      <c r="SFD72" s="60"/>
      <c r="SFE72" s="34"/>
      <c r="SFF72" s="47"/>
      <c r="SFG72" s="74"/>
      <c r="SFI72" s="60"/>
      <c r="SFJ72" s="34"/>
      <c r="SFK72" s="47"/>
      <c r="SFL72" s="74"/>
      <c r="SFN72" s="60"/>
      <c r="SFO72" s="34"/>
      <c r="SFP72" s="47"/>
      <c r="SFQ72" s="74"/>
      <c r="SFS72" s="60"/>
      <c r="SFT72" s="34"/>
      <c r="SFU72" s="47"/>
      <c r="SFV72" s="74"/>
      <c r="SFX72" s="60"/>
      <c r="SFY72" s="34"/>
      <c r="SFZ72" s="47"/>
      <c r="SGA72" s="74"/>
      <c r="SGC72" s="60"/>
      <c r="SGD72" s="34"/>
      <c r="SGE72" s="47"/>
      <c r="SGF72" s="74"/>
      <c r="SGH72" s="60"/>
      <c r="SGI72" s="34"/>
      <c r="SGJ72" s="47"/>
      <c r="SGK72" s="74"/>
      <c r="SGM72" s="60"/>
      <c r="SGN72" s="34"/>
      <c r="SGO72" s="47"/>
      <c r="SGP72" s="74"/>
      <c r="SGR72" s="60"/>
      <c r="SGS72" s="34"/>
      <c r="SGT72" s="47"/>
      <c r="SGU72" s="74"/>
      <c r="SGW72" s="60"/>
      <c r="SGX72" s="34"/>
      <c r="SGY72" s="47"/>
      <c r="SGZ72" s="74"/>
      <c r="SHB72" s="60"/>
      <c r="SHC72" s="34"/>
      <c r="SHD72" s="47"/>
      <c r="SHE72" s="74"/>
      <c r="SHG72" s="60"/>
      <c r="SHH72" s="34"/>
      <c r="SHI72" s="47"/>
      <c r="SHJ72" s="74"/>
      <c r="SHL72" s="60"/>
      <c r="SHM72" s="34"/>
      <c r="SHN72" s="47"/>
      <c r="SHO72" s="74"/>
      <c r="SHQ72" s="60"/>
      <c r="SHR72" s="34"/>
      <c r="SHS72" s="47"/>
      <c r="SHT72" s="74"/>
      <c r="SHV72" s="60"/>
      <c r="SHW72" s="34"/>
      <c r="SHX72" s="47"/>
      <c r="SHY72" s="74"/>
      <c r="SIA72" s="60"/>
      <c r="SIB72" s="34"/>
      <c r="SIC72" s="47"/>
      <c r="SID72" s="74"/>
      <c r="SIF72" s="60"/>
      <c r="SIG72" s="34"/>
      <c r="SIH72" s="47"/>
      <c r="SII72" s="74"/>
      <c r="SIK72" s="60"/>
      <c r="SIL72" s="34"/>
      <c r="SIM72" s="47"/>
      <c r="SIN72" s="74"/>
      <c r="SIP72" s="60"/>
      <c r="SIQ72" s="34"/>
      <c r="SIR72" s="47"/>
      <c r="SIS72" s="74"/>
      <c r="SIU72" s="60"/>
      <c r="SIV72" s="34"/>
      <c r="SIW72" s="47"/>
      <c r="SIX72" s="74"/>
      <c r="SIZ72" s="60"/>
      <c r="SJA72" s="34"/>
      <c r="SJB72" s="47"/>
      <c r="SJC72" s="74"/>
      <c r="SJE72" s="60"/>
      <c r="SJF72" s="34"/>
      <c r="SJG72" s="47"/>
      <c r="SJH72" s="74"/>
      <c r="SJJ72" s="60"/>
      <c r="SJK72" s="34"/>
      <c r="SJL72" s="47"/>
      <c r="SJM72" s="74"/>
      <c r="SJO72" s="60"/>
      <c r="SJP72" s="34"/>
      <c r="SJQ72" s="47"/>
      <c r="SJR72" s="74"/>
      <c r="SJT72" s="60"/>
      <c r="SJU72" s="34"/>
      <c r="SJV72" s="47"/>
      <c r="SJW72" s="74"/>
      <c r="SJY72" s="60"/>
      <c r="SJZ72" s="34"/>
      <c r="SKA72" s="47"/>
      <c r="SKB72" s="74"/>
      <c r="SKD72" s="60"/>
      <c r="SKE72" s="34"/>
      <c r="SKF72" s="47"/>
      <c r="SKG72" s="74"/>
      <c r="SKI72" s="60"/>
      <c r="SKJ72" s="34"/>
      <c r="SKK72" s="47"/>
      <c r="SKL72" s="74"/>
      <c r="SKN72" s="60"/>
      <c r="SKO72" s="34"/>
      <c r="SKP72" s="47"/>
      <c r="SKQ72" s="74"/>
      <c r="SKS72" s="60"/>
      <c r="SKT72" s="34"/>
      <c r="SKU72" s="47"/>
      <c r="SKV72" s="74"/>
      <c r="SKX72" s="60"/>
      <c r="SKY72" s="34"/>
      <c r="SKZ72" s="47"/>
      <c r="SLA72" s="74"/>
      <c r="SLC72" s="60"/>
      <c r="SLD72" s="34"/>
      <c r="SLE72" s="47"/>
      <c r="SLF72" s="74"/>
      <c r="SLH72" s="60"/>
      <c r="SLI72" s="34"/>
      <c r="SLJ72" s="47"/>
      <c r="SLK72" s="74"/>
      <c r="SLM72" s="60"/>
      <c r="SLN72" s="34"/>
      <c r="SLO72" s="47"/>
      <c r="SLP72" s="74"/>
      <c r="SLR72" s="60"/>
      <c r="SLS72" s="34"/>
      <c r="SLT72" s="47"/>
      <c r="SLU72" s="74"/>
      <c r="SLW72" s="60"/>
      <c r="SLX72" s="34"/>
      <c r="SLY72" s="47"/>
      <c r="SLZ72" s="74"/>
      <c r="SMB72" s="60"/>
      <c r="SMC72" s="34"/>
      <c r="SMD72" s="47"/>
      <c r="SME72" s="74"/>
      <c r="SMG72" s="60"/>
      <c r="SMH72" s="34"/>
      <c r="SMI72" s="47"/>
      <c r="SMJ72" s="74"/>
      <c r="SML72" s="60"/>
      <c r="SMM72" s="34"/>
      <c r="SMN72" s="47"/>
      <c r="SMO72" s="74"/>
      <c r="SMQ72" s="60"/>
      <c r="SMR72" s="34"/>
      <c r="SMS72" s="47"/>
      <c r="SMT72" s="74"/>
      <c r="SMV72" s="60"/>
      <c r="SMW72" s="34"/>
      <c r="SMX72" s="47"/>
      <c r="SMY72" s="74"/>
      <c r="SNA72" s="60"/>
      <c r="SNB72" s="34"/>
      <c r="SNC72" s="47"/>
      <c r="SND72" s="74"/>
      <c r="SNF72" s="60"/>
      <c r="SNG72" s="34"/>
      <c r="SNH72" s="47"/>
      <c r="SNI72" s="74"/>
      <c r="SNK72" s="60"/>
      <c r="SNL72" s="34"/>
      <c r="SNM72" s="47"/>
      <c r="SNN72" s="74"/>
      <c r="SNP72" s="60"/>
      <c r="SNQ72" s="34"/>
      <c r="SNR72" s="47"/>
      <c r="SNS72" s="74"/>
      <c r="SNU72" s="60"/>
      <c r="SNV72" s="34"/>
      <c r="SNW72" s="47"/>
      <c r="SNX72" s="74"/>
      <c r="SNZ72" s="60"/>
      <c r="SOA72" s="34"/>
      <c r="SOB72" s="47"/>
      <c r="SOC72" s="74"/>
      <c r="SOE72" s="60"/>
      <c r="SOF72" s="34"/>
      <c r="SOG72" s="47"/>
      <c r="SOH72" s="74"/>
      <c r="SOJ72" s="60"/>
      <c r="SOK72" s="34"/>
      <c r="SOL72" s="47"/>
      <c r="SOM72" s="74"/>
      <c r="SOO72" s="60"/>
      <c r="SOP72" s="34"/>
      <c r="SOQ72" s="47"/>
      <c r="SOR72" s="74"/>
      <c r="SOT72" s="60"/>
      <c r="SOU72" s="34"/>
      <c r="SOV72" s="47"/>
      <c r="SOW72" s="74"/>
      <c r="SOY72" s="60"/>
      <c r="SOZ72" s="34"/>
      <c r="SPA72" s="47"/>
      <c r="SPB72" s="74"/>
      <c r="SPD72" s="60"/>
      <c r="SPE72" s="34"/>
      <c r="SPF72" s="47"/>
      <c r="SPG72" s="74"/>
      <c r="SPI72" s="60"/>
      <c r="SPJ72" s="34"/>
      <c r="SPK72" s="47"/>
      <c r="SPL72" s="74"/>
      <c r="SPN72" s="60"/>
      <c r="SPO72" s="34"/>
      <c r="SPP72" s="47"/>
      <c r="SPQ72" s="74"/>
      <c r="SPS72" s="60"/>
      <c r="SPT72" s="34"/>
      <c r="SPU72" s="47"/>
      <c r="SPV72" s="74"/>
      <c r="SPX72" s="60"/>
      <c r="SPY72" s="34"/>
      <c r="SPZ72" s="47"/>
      <c r="SQA72" s="74"/>
      <c r="SQC72" s="60"/>
      <c r="SQD72" s="34"/>
      <c r="SQE72" s="47"/>
      <c r="SQF72" s="74"/>
      <c r="SQH72" s="60"/>
      <c r="SQI72" s="34"/>
      <c r="SQJ72" s="47"/>
      <c r="SQK72" s="74"/>
      <c r="SQM72" s="60"/>
      <c r="SQN72" s="34"/>
      <c r="SQO72" s="47"/>
      <c r="SQP72" s="74"/>
      <c r="SQR72" s="60"/>
      <c r="SQS72" s="34"/>
      <c r="SQT72" s="47"/>
      <c r="SQU72" s="74"/>
      <c r="SQW72" s="60"/>
      <c r="SQX72" s="34"/>
      <c r="SQY72" s="47"/>
      <c r="SQZ72" s="74"/>
      <c r="SRB72" s="60"/>
      <c r="SRC72" s="34"/>
      <c r="SRD72" s="47"/>
      <c r="SRE72" s="74"/>
      <c r="SRG72" s="60"/>
      <c r="SRH72" s="34"/>
      <c r="SRI72" s="47"/>
      <c r="SRJ72" s="74"/>
      <c r="SRL72" s="60"/>
      <c r="SRM72" s="34"/>
      <c r="SRN72" s="47"/>
      <c r="SRO72" s="74"/>
      <c r="SRQ72" s="60"/>
      <c r="SRR72" s="34"/>
      <c r="SRS72" s="47"/>
      <c r="SRT72" s="74"/>
      <c r="SRV72" s="60"/>
      <c r="SRW72" s="34"/>
      <c r="SRX72" s="47"/>
      <c r="SRY72" s="74"/>
      <c r="SSA72" s="60"/>
      <c r="SSB72" s="34"/>
      <c r="SSC72" s="47"/>
      <c r="SSD72" s="74"/>
      <c r="SSF72" s="60"/>
      <c r="SSG72" s="34"/>
      <c r="SSH72" s="47"/>
      <c r="SSI72" s="74"/>
      <c r="SSK72" s="60"/>
      <c r="SSL72" s="34"/>
      <c r="SSM72" s="47"/>
      <c r="SSN72" s="74"/>
      <c r="SSP72" s="60"/>
      <c r="SSQ72" s="34"/>
      <c r="SSR72" s="47"/>
      <c r="SSS72" s="74"/>
      <c r="SSU72" s="60"/>
      <c r="SSV72" s="34"/>
      <c r="SSW72" s="47"/>
      <c r="SSX72" s="74"/>
      <c r="SSZ72" s="60"/>
      <c r="STA72" s="34"/>
      <c r="STB72" s="47"/>
      <c r="STC72" s="74"/>
      <c r="STE72" s="60"/>
      <c r="STF72" s="34"/>
      <c r="STG72" s="47"/>
      <c r="STH72" s="74"/>
      <c r="STJ72" s="60"/>
      <c r="STK72" s="34"/>
      <c r="STL72" s="47"/>
      <c r="STM72" s="74"/>
      <c r="STO72" s="60"/>
      <c r="STP72" s="34"/>
      <c r="STQ72" s="47"/>
      <c r="STR72" s="74"/>
      <c r="STT72" s="60"/>
      <c r="STU72" s="34"/>
      <c r="STV72" s="47"/>
      <c r="STW72" s="74"/>
      <c r="STY72" s="60"/>
      <c r="STZ72" s="34"/>
      <c r="SUA72" s="47"/>
      <c r="SUB72" s="74"/>
      <c r="SUD72" s="60"/>
      <c r="SUE72" s="34"/>
      <c r="SUF72" s="47"/>
      <c r="SUG72" s="74"/>
      <c r="SUI72" s="60"/>
      <c r="SUJ72" s="34"/>
      <c r="SUK72" s="47"/>
      <c r="SUL72" s="74"/>
      <c r="SUN72" s="60"/>
      <c r="SUO72" s="34"/>
      <c r="SUP72" s="47"/>
      <c r="SUQ72" s="74"/>
      <c r="SUS72" s="60"/>
      <c r="SUT72" s="34"/>
      <c r="SUU72" s="47"/>
      <c r="SUV72" s="74"/>
      <c r="SUX72" s="60"/>
      <c r="SUY72" s="34"/>
      <c r="SUZ72" s="47"/>
      <c r="SVA72" s="74"/>
      <c r="SVC72" s="60"/>
      <c r="SVD72" s="34"/>
      <c r="SVE72" s="47"/>
      <c r="SVF72" s="74"/>
      <c r="SVH72" s="60"/>
      <c r="SVI72" s="34"/>
      <c r="SVJ72" s="47"/>
      <c r="SVK72" s="74"/>
      <c r="SVM72" s="60"/>
      <c r="SVN72" s="34"/>
      <c r="SVO72" s="47"/>
      <c r="SVP72" s="74"/>
      <c r="SVR72" s="60"/>
      <c r="SVS72" s="34"/>
      <c r="SVT72" s="47"/>
      <c r="SVU72" s="74"/>
      <c r="SVW72" s="60"/>
      <c r="SVX72" s="34"/>
      <c r="SVY72" s="47"/>
      <c r="SVZ72" s="74"/>
      <c r="SWB72" s="60"/>
      <c r="SWC72" s="34"/>
      <c r="SWD72" s="47"/>
      <c r="SWE72" s="74"/>
      <c r="SWG72" s="60"/>
      <c r="SWH72" s="34"/>
      <c r="SWI72" s="47"/>
      <c r="SWJ72" s="74"/>
      <c r="SWL72" s="60"/>
      <c r="SWM72" s="34"/>
      <c r="SWN72" s="47"/>
      <c r="SWO72" s="74"/>
      <c r="SWQ72" s="60"/>
      <c r="SWR72" s="34"/>
      <c r="SWS72" s="47"/>
      <c r="SWT72" s="74"/>
      <c r="SWV72" s="60"/>
      <c r="SWW72" s="34"/>
      <c r="SWX72" s="47"/>
      <c r="SWY72" s="74"/>
      <c r="SXA72" s="60"/>
      <c r="SXB72" s="34"/>
      <c r="SXC72" s="47"/>
      <c r="SXD72" s="74"/>
      <c r="SXF72" s="60"/>
      <c r="SXG72" s="34"/>
      <c r="SXH72" s="47"/>
      <c r="SXI72" s="74"/>
      <c r="SXK72" s="60"/>
      <c r="SXL72" s="34"/>
      <c r="SXM72" s="47"/>
      <c r="SXN72" s="74"/>
      <c r="SXP72" s="60"/>
      <c r="SXQ72" s="34"/>
      <c r="SXR72" s="47"/>
      <c r="SXS72" s="74"/>
      <c r="SXU72" s="60"/>
      <c r="SXV72" s="34"/>
      <c r="SXW72" s="47"/>
      <c r="SXX72" s="74"/>
      <c r="SXZ72" s="60"/>
      <c r="SYA72" s="34"/>
      <c r="SYB72" s="47"/>
      <c r="SYC72" s="74"/>
      <c r="SYE72" s="60"/>
      <c r="SYF72" s="34"/>
      <c r="SYG72" s="47"/>
      <c r="SYH72" s="74"/>
      <c r="SYJ72" s="60"/>
      <c r="SYK72" s="34"/>
      <c r="SYL72" s="47"/>
      <c r="SYM72" s="74"/>
      <c r="SYO72" s="60"/>
      <c r="SYP72" s="34"/>
      <c r="SYQ72" s="47"/>
      <c r="SYR72" s="74"/>
      <c r="SYT72" s="60"/>
      <c r="SYU72" s="34"/>
      <c r="SYV72" s="47"/>
      <c r="SYW72" s="74"/>
      <c r="SYY72" s="60"/>
      <c r="SYZ72" s="34"/>
      <c r="SZA72" s="47"/>
      <c r="SZB72" s="74"/>
      <c r="SZD72" s="60"/>
      <c r="SZE72" s="34"/>
      <c r="SZF72" s="47"/>
      <c r="SZG72" s="74"/>
      <c r="SZI72" s="60"/>
      <c r="SZJ72" s="34"/>
      <c r="SZK72" s="47"/>
      <c r="SZL72" s="74"/>
      <c r="SZN72" s="60"/>
      <c r="SZO72" s="34"/>
      <c r="SZP72" s="47"/>
      <c r="SZQ72" s="74"/>
      <c r="SZS72" s="60"/>
      <c r="SZT72" s="34"/>
      <c r="SZU72" s="47"/>
      <c r="SZV72" s="74"/>
      <c r="SZX72" s="60"/>
      <c r="SZY72" s="34"/>
      <c r="SZZ72" s="47"/>
      <c r="TAA72" s="74"/>
      <c r="TAC72" s="60"/>
      <c r="TAD72" s="34"/>
      <c r="TAE72" s="47"/>
      <c r="TAF72" s="74"/>
      <c r="TAH72" s="60"/>
      <c r="TAI72" s="34"/>
      <c r="TAJ72" s="47"/>
      <c r="TAK72" s="74"/>
      <c r="TAM72" s="60"/>
      <c r="TAN72" s="34"/>
      <c r="TAO72" s="47"/>
      <c r="TAP72" s="74"/>
      <c r="TAR72" s="60"/>
      <c r="TAS72" s="34"/>
      <c r="TAT72" s="47"/>
      <c r="TAU72" s="74"/>
      <c r="TAW72" s="60"/>
      <c r="TAX72" s="34"/>
      <c r="TAY72" s="47"/>
      <c r="TAZ72" s="74"/>
      <c r="TBB72" s="60"/>
      <c r="TBC72" s="34"/>
      <c r="TBD72" s="47"/>
      <c r="TBE72" s="74"/>
      <c r="TBG72" s="60"/>
      <c r="TBH72" s="34"/>
      <c r="TBI72" s="47"/>
      <c r="TBJ72" s="74"/>
      <c r="TBL72" s="60"/>
      <c r="TBM72" s="34"/>
      <c r="TBN72" s="47"/>
      <c r="TBO72" s="74"/>
      <c r="TBQ72" s="60"/>
      <c r="TBR72" s="34"/>
      <c r="TBS72" s="47"/>
      <c r="TBT72" s="74"/>
      <c r="TBV72" s="60"/>
      <c r="TBW72" s="34"/>
      <c r="TBX72" s="47"/>
      <c r="TBY72" s="74"/>
      <c r="TCA72" s="60"/>
      <c r="TCB72" s="34"/>
      <c r="TCC72" s="47"/>
      <c r="TCD72" s="74"/>
      <c r="TCF72" s="60"/>
      <c r="TCG72" s="34"/>
      <c r="TCH72" s="47"/>
      <c r="TCI72" s="74"/>
      <c r="TCK72" s="60"/>
      <c r="TCL72" s="34"/>
      <c r="TCM72" s="47"/>
      <c r="TCN72" s="74"/>
      <c r="TCP72" s="60"/>
      <c r="TCQ72" s="34"/>
      <c r="TCR72" s="47"/>
      <c r="TCS72" s="74"/>
      <c r="TCU72" s="60"/>
      <c r="TCV72" s="34"/>
      <c r="TCW72" s="47"/>
      <c r="TCX72" s="74"/>
      <c r="TCZ72" s="60"/>
      <c r="TDA72" s="34"/>
      <c r="TDB72" s="47"/>
      <c r="TDC72" s="74"/>
      <c r="TDE72" s="60"/>
      <c r="TDF72" s="34"/>
      <c r="TDG72" s="47"/>
      <c r="TDH72" s="74"/>
      <c r="TDJ72" s="60"/>
      <c r="TDK72" s="34"/>
      <c r="TDL72" s="47"/>
      <c r="TDM72" s="74"/>
      <c r="TDO72" s="60"/>
      <c r="TDP72" s="34"/>
      <c r="TDQ72" s="47"/>
      <c r="TDR72" s="74"/>
      <c r="TDT72" s="60"/>
      <c r="TDU72" s="34"/>
      <c r="TDV72" s="47"/>
      <c r="TDW72" s="74"/>
      <c r="TDY72" s="60"/>
      <c r="TDZ72" s="34"/>
      <c r="TEA72" s="47"/>
      <c r="TEB72" s="74"/>
      <c r="TED72" s="60"/>
      <c r="TEE72" s="34"/>
      <c r="TEF72" s="47"/>
      <c r="TEG72" s="74"/>
      <c r="TEI72" s="60"/>
      <c r="TEJ72" s="34"/>
      <c r="TEK72" s="47"/>
      <c r="TEL72" s="74"/>
      <c r="TEN72" s="60"/>
      <c r="TEO72" s="34"/>
      <c r="TEP72" s="47"/>
      <c r="TEQ72" s="74"/>
      <c r="TES72" s="60"/>
      <c r="TET72" s="34"/>
      <c r="TEU72" s="47"/>
      <c r="TEV72" s="74"/>
      <c r="TEX72" s="60"/>
      <c r="TEY72" s="34"/>
      <c r="TEZ72" s="47"/>
      <c r="TFA72" s="74"/>
      <c r="TFC72" s="60"/>
      <c r="TFD72" s="34"/>
      <c r="TFE72" s="47"/>
      <c r="TFF72" s="74"/>
      <c r="TFH72" s="60"/>
      <c r="TFI72" s="34"/>
      <c r="TFJ72" s="47"/>
      <c r="TFK72" s="74"/>
      <c r="TFM72" s="60"/>
      <c r="TFN72" s="34"/>
      <c r="TFO72" s="47"/>
      <c r="TFP72" s="74"/>
      <c r="TFR72" s="60"/>
      <c r="TFS72" s="34"/>
      <c r="TFT72" s="47"/>
      <c r="TFU72" s="74"/>
      <c r="TFW72" s="60"/>
      <c r="TFX72" s="34"/>
      <c r="TFY72" s="47"/>
      <c r="TFZ72" s="74"/>
      <c r="TGB72" s="60"/>
      <c r="TGC72" s="34"/>
      <c r="TGD72" s="47"/>
      <c r="TGE72" s="74"/>
      <c r="TGG72" s="60"/>
      <c r="TGH72" s="34"/>
      <c r="TGI72" s="47"/>
      <c r="TGJ72" s="74"/>
      <c r="TGL72" s="60"/>
      <c r="TGM72" s="34"/>
      <c r="TGN72" s="47"/>
      <c r="TGO72" s="74"/>
      <c r="TGQ72" s="60"/>
      <c r="TGR72" s="34"/>
      <c r="TGS72" s="47"/>
      <c r="TGT72" s="74"/>
      <c r="TGV72" s="60"/>
      <c r="TGW72" s="34"/>
      <c r="TGX72" s="47"/>
      <c r="TGY72" s="74"/>
      <c r="THA72" s="60"/>
      <c r="THB72" s="34"/>
      <c r="THC72" s="47"/>
      <c r="THD72" s="74"/>
      <c r="THF72" s="60"/>
      <c r="THG72" s="34"/>
      <c r="THH72" s="47"/>
      <c r="THI72" s="74"/>
      <c r="THK72" s="60"/>
      <c r="THL72" s="34"/>
      <c r="THM72" s="47"/>
      <c r="THN72" s="74"/>
      <c r="THP72" s="60"/>
      <c r="THQ72" s="34"/>
      <c r="THR72" s="47"/>
      <c r="THS72" s="74"/>
      <c r="THU72" s="60"/>
      <c r="THV72" s="34"/>
      <c r="THW72" s="47"/>
      <c r="THX72" s="74"/>
      <c r="THZ72" s="60"/>
      <c r="TIA72" s="34"/>
      <c r="TIB72" s="47"/>
      <c r="TIC72" s="74"/>
      <c r="TIE72" s="60"/>
      <c r="TIF72" s="34"/>
      <c r="TIG72" s="47"/>
      <c r="TIH72" s="74"/>
      <c r="TIJ72" s="60"/>
      <c r="TIK72" s="34"/>
      <c r="TIL72" s="47"/>
      <c r="TIM72" s="74"/>
      <c r="TIO72" s="60"/>
      <c r="TIP72" s="34"/>
      <c r="TIQ72" s="47"/>
      <c r="TIR72" s="74"/>
      <c r="TIT72" s="60"/>
      <c r="TIU72" s="34"/>
      <c r="TIV72" s="47"/>
      <c r="TIW72" s="74"/>
      <c r="TIY72" s="60"/>
      <c r="TIZ72" s="34"/>
      <c r="TJA72" s="47"/>
      <c r="TJB72" s="74"/>
      <c r="TJD72" s="60"/>
      <c r="TJE72" s="34"/>
      <c r="TJF72" s="47"/>
      <c r="TJG72" s="74"/>
      <c r="TJI72" s="60"/>
      <c r="TJJ72" s="34"/>
      <c r="TJK72" s="47"/>
      <c r="TJL72" s="74"/>
      <c r="TJN72" s="60"/>
      <c r="TJO72" s="34"/>
      <c r="TJP72" s="47"/>
      <c r="TJQ72" s="74"/>
      <c r="TJS72" s="60"/>
      <c r="TJT72" s="34"/>
      <c r="TJU72" s="47"/>
      <c r="TJV72" s="74"/>
      <c r="TJX72" s="60"/>
      <c r="TJY72" s="34"/>
      <c r="TJZ72" s="47"/>
      <c r="TKA72" s="74"/>
      <c r="TKC72" s="60"/>
      <c r="TKD72" s="34"/>
      <c r="TKE72" s="47"/>
      <c r="TKF72" s="74"/>
      <c r="TKH72" s="60"/>
      <c r="TKI72" s="34"/>
      <c r="TKJ72" s="47"/>
      <c r="TKK72" s="74"/>
      <c r="TKM72" s="60"/>
      <c r="TKN72" s="34"/>
      <c r="TKO72" s="47"/>
      <c r="TKP72" s="74"/>
      <c r="TKR72" s="60"/>
      <c r="TKS72" s="34"/>
      <c r="TKT72" s="47"/>
      <c r="TKU72" s="74"/>
      <c r="TKW72" s="60"/>
      <c r="TKX72" s="34"/>
      <c r="TKY72" s="47"/>
      <c r="TKZ72" s="74"/>
      <c r="TLB72" s="60"/>
      <c r="TLC72" s="34"/>
      <c r="TLD72" s="47"/>
      <c r="TLE72" s="74"/>
      <c r="TLG72" s="60"/>
      <c r="TLH72" s="34"/>
      <c r="TLI72" s="47"/>
      <c r="TLJ72" s="74"/>
      <c r="TLL72" s="60"/>
      <c r="TLM72" s="34"/>
      <c r="TLN72" s="47"/>
      <c r="TLO72" s="74"/>
      <c r="TLQ72" s="60"/>
      <c r="TLR72" s="34"/>
      <c r="TLS72" s="47"/>
      <c r="TLT72" s="74"/>
      <c r="TLV72" s="60"/>
      <c r="TLW72" s="34"/>
      <c r="TLX72" s="47"/>
      <c r="TLY72" s="74"/>
      <c r="TMA72" s="60"/>
      <c r="TMB72" s="34"/>
      <c r="TMC72" s="47"/>
      <c r="TMD72" s="74"/>
      <c r="TMF72" s="60"/>
      <c r="TMG72" s="34"/>
      <c r="TMH72" s="47"/>
      <c r="TMI72" s="74"/>
      <c r="TMK72" s="60"/>
      <c r="TML72" s="34"/>
      <c r="TMM72" s="47"/>
      <c r="TMN72" s="74"/>
      <c r="TMP72" s="60"/>
      <c r="TMQ72" s="34"/>
      <c r="TMR72" s="47"/>
      <c r="TMS72" s="74"/>
      <c r="TMU72" s="60"/>
      <c r="TMV72" s="34"/>
      <c r="TMW72" s="47"/>
      <c r="TMX72" s="74"/>
      <c r="TMZ72" s="60"/>
      <c r="TNA72" s="34"/>
      <c r="TNB72" s="47"/>
      <c r="TNC72" s="74"/>
      <c r="TNE72" s="60"/>
      <c r="TNF72" s="34"/>
      <c r="TNG72" s="47"/>
      <c r="TNH72" s="74"/>
      <c r="TNJ72" s="60"/>
      <c r="TNK72" s="34"/>
      <c r="TNL72" s="47"/>
      <c r="TNM72" s="74"/>
      <c r="TNO72" s="60"/>
      <c r="TNP72" s="34"/>
      <c r="TNQ72" s="47"/>
      <c r="TNR72" s="74"/>
      <c r="TNT72" s="60"/>
      <c r="TNU72" s="34"/>
      <c r="TNV72" s="47"/>
      <c r="TNW72" s="74"/>
      <c r="TNY72" s="60"/>
      <c r="TNZ72" s="34"/>
      <c r="TOA72" s="47"/>
      <c r="TOB72" s="74"/>
      <c r="TOD72" s="60"/>
      <c r="TOE72" s="34"/>
      <c r="TOF72" s="47"/>
      <c r="TOG72" s="74"/>
      <c r="TOI72" s="60"/>
      <c r="TOJ72" s="34"/>
      <c r="TOK72" s="47"/>
      <c r="TOL72" s="74"/>
      <c r="TON72" s="60"/>
      <c r="TOO72" s="34"/>
      <c r="TOP72" s="47"/>
      <c r="TOQ72" s="74"/>
      <c r="TOS72" s="60"/>
      <c r="TOT72" s="34"/>
      <c r="TOU72" s="47"/>
      <c r="TOV72" s="74"/>
      <c r="TOX72" s="60"/>
      <c r="TOY72" s="34"/>
      <c r="TOZ72" s="47"/>
      <c r="TPA72" s="74"/>
      <c r="TPC72" s="60"/>
      <c r="TPD72" s="34"/>
      <c r="TPE72" s="47"/>
      <c r="TPF72" s="74"/>
      <c r="TPH72" s="60"/>
      <c r="TPI72" s="34"/>
      <c r="TPJ72" s="47"/>
      <c r="TPK72" s="74"/>
      <c r="TPM72" s="60"/>
      <c r="TPN72" s="34"/>
      <c r="TPO72" s="47"/>
      <c r="TPP72" s="74"/>
      <c r="TPR72" s="60"/>
      <c r="TPS72" s="34"/>
      <c r="TPT72" s="47"/>
      <c r="TPU72" s="74"/>
      <c r="TPW72" s="60"/>
      <c r="TPX72" s="34"/>
      <c r="TPY72" s="47"/>
      <c r="TPZ72" s="74"/>
      <c r="TQB72" s="60"/>
      <c r="TQC72" s="34"/>
      <c r="TQD72" s="47"/>
      <c r="TQE72" s="74"/>
      <c r="TQG72" s="60"/>
      <c r="TQH72" s="34"/>
      <c r="TQI72" s="47"/>
      <c r="TQJ72" s="74"/>
      <c r="TQL72" s="60"/>
      <c r="TQM72" s="34"/>
      <c r="TQN72" s="47"/>
      <c r="TQO72" s="74"/>
      <c r="TQQ72" s="60"/>
      <c r="TQR72" s="34"/>
      <c r="TQS72" s="47"/>
      <c r="TQT72" s="74"/>
      <c r="TQV72" s="60"/>
      <c r="TQW72" s="34"/>
      <c r="TQX72" s="47"/>
      <c r="TQY72" s="74"/>
      <c r="TRA72" s="60"/>
      <c r="TRB72" s="34"/>
      <c r="TRC72" s="47"/>
      <c r="TRD72" s="74"/>
      <c r="TRF72" s="60"/>
      <c r="TRG72" s="34"/>
      <c r="TRH72" s="47"/>
      <c r="TRI72" s="74"/>
      <c r="TRK72" s="60"/>
      <c r="TRL72" s="34"/>
      <c r="TRM72" s="47"/>
      <c r="TRN72" s="74"/>
      <c r="TRP72" s="60"/>
      <c r="TRQ72" s="34"/>
      <c r="TRR72" s="47"/>
      <c r="TRS72" s="74"/>
      <c r="TRU72" s="60"/>
      <c r="TRV72" s="34"/>
      <c r="TRW72" s="47"/>
      <c r="TRX72" s="74"/>
      <c r="TRZ72" s="60"/>
      <c r="TSA72" s="34"/>
      <c r="TSB72" s="47"/>
      <c r="TSC72" s="74"/>
      <c r="TSE72" s="60"/>
      <c r="TSF72" s="34"/>
      <c r="TSG72" s="47"/>
      <c r="TSH72" s="74"/>
      <c r="TSJ72" s="60"/>
      <c r="TSK72" s="34"/>
      <c r="TSL72" s="47"/>
      <c r="TSM72" s="74"/>
      <c r="TSO72" s="60"/>
      <c r="TSP72" s="34"/>
      <c r="TSQ72" s="47"/>
      <c r="TSR72" s="74"/>
      <c r="TST72" s="60"/>
      <c r="TSU72" s="34"/>
      <c r="TSV72" s="47"/>
      <c r="TSW72" s="74"/>
      <c r="TSY72" s="60"/>
      <c r="TSZ72" s="34"/>
      <c r="TTA72" s="47"/>
      <c r="TTB72" s="74"/>
      <c r="TTD72" s="60"/>
      <c r="TTE72" s="34"/>
      <c r="TTF72" s="47"/>
      <c r="TTG72" s="74"/>
      <c r="TTI72" s="60"/>
      <c r="TTJ72" s="34"/>
      <c r="TTK72" s="47"/>
      <c r="TTL72" s="74"/>
      <c r="TTN72" s="60"/>
      <c r="TTO72" s="34"/>
      <c r="TTP72" s="47"/>
      <c r="TTQ72" s="74"/>
      <c r="TTS72" s="60"/>
      <c r="TTT72" s="34"/>
      <c r="TTU72" s="47"/>
      <c r="TTV72" s="74"/>
      <c r="TTX72" s="60"/>
      <c r="TTY72" s="34"/>
      <c r="TTZ72" s="47"/>
      <c r="TUA72" s="74"/>
      <c r="TUC72" s="60"/>
      <c r="TUD72" s="34"/>
      <c r="TUE72" s="47"/>
      <c r="TUF72" s="74"/>
      <c r="TUH72" s="60"/>
      <c r="TUI72" s="34"/>
      <c r="TUJ72" s="47"/>
      <c r="TUK72" s="74"/>
      <c r="TUM72" s="60"/>
      <c r="TUN72" s="34"/>
      <c r="TUO72" s="47"/>
      <c r="TUP72" s="74"/>
      <c r="TUR72" s="60"/>
      <c r="TUS72" s="34"/>
      <c r="TUT72" s="47"/>
      <c r="TUU72" s="74"/>
      <c r="TUW72" s="60"/>
      <c r="TUX72" s="34"/>
      <c r="TUY72" s="47"/>
      <c r="TUZ72" s="74"/>
      <c r="TVB72" s="60"/>
      <c r="TVC72" s="34"/>
      <c r="TVD72" s="47"/>
      <c r="TVE72" s="74"/>
      <c r="TVG72" s="60"/>
      <c r="TVH72" s="34"/>
      <c r="TVI72" s="47"/>
      <c r="TVJ72" s="74"/>
      <c r="TVL72" s="60"/>
      <c r="TVM72" s="34"/>
      <c r="TVN72" s="47"/>
      <c r="TVO72" s="74"/>
      <c r="TVQ72" s="60"/>
      <c r="TVR72" s="34"/>
      <c r="TVS72" s="47"/>
      <c r="TVT72" s="74"/>
      <c r="TVV72" s="60"/>
      <c r="TVW72" s="34"/>
      <c r="TVX72" s="47"/>
      <c r="TVY72" s="74"/>
      <c r="TWA72" s="60"/>
      <c r="TWB72" s="34"/>
      <c r="TWC72" s="47"/>
      <c r="TWD72" s="74"/>
      <c r="TWF72" s="60"/>
      <c r="TWG72" s="34"/>
      <c r="TWH72" s="47"/>
      <c r="TWI72" s="74"/>
      <c r="TWK72" s="60"/>
      <c r="TWL72" s="34"/>
      <c r="TWM72" s="47"/>
      <c r="TWN72" s="74"/>
      <c r="TWP72" s="60"/>
      <c r="TWQ72" s="34"/>
      <c r="TWR72" s="47"/>
      <c r="TWS72" s="74"/>
      <c r="TWU72" s="60"/>
      <c r="TWV72" s="34"/>
      <c r="TWW72" s="47"/>
      <c r="TWX72" s="74"/>
      <c r="TWZ72" s="60"/>
      <c r="TXA72" s="34"/>
      <c r="TXB72" s="47"/>
      <c r="TXC72" s="74"/>
      <c r="TXE72" s="60"/>
      <c r="TXF72" s="34"/>
      <c r="TXG72" s="47"/>
      <c r="TXH72" s="74"/>
      <c r="TXJ72" s="60"/>
      <c r="TXK72" s="34"/>
      <c r="TXL72" s="47"/>
      <c r="TXM72" s="74"/>
      <c r="TXO72" s="60"/>
      <c r="TXP72" s="34"/>
      <c r="TXQ72" s="47"/>
      <c r="TXR72" s="74"/>
      <c r="TXT72" s="60"/>
      <c r="TXU72" s="34"/>
      <c r="TXV72" s="47"/>
      <c r="TXW72" s="74"/>
      <c r="TXY72" s="60"/>
      <c r="TXZ72" s="34"/>
      <c r="TYA72" s="47"/>
      <c r="TYB72" s="74"/>
      <c r="TYD72" s="60"/>
      <c r="TYE72" s="34"/>
      <c r="TYF72" s="47"/>
      <c r="TYG72" s="74"/>
      <c r="TYI72" s="60"/>
      <c r="TYJ72" s="34"/>
      <c r="TYK72" s="47"/>
      <c r="TYL72" s="74"/>
      <c r="TYN72" s="60"/>
      <c r="TYO72" s="34"/>
      <c r="TYP72" s="47"/>
      <c r="TYQ72" s="74"/>
      <c r="TYS72" s="60"/>
      <c r="TYT72" s="34"/>
      <c r="TYU72" s="47"/>
      <c r="TYV72" s="74"/>
      <c r="TYX72" s="60"/>
      <c r="TYY72" s="34"/>
      <c r="TYZ72" s="47"/>
      <c r="TZA72" s="74"/>
      <c r="TZC72" s="60"/>
      <c r="TZD72" s="34"/>
      <c r="TZE72" s="47"/>
      <c r="TZF72" s="74"/>
      <c r="TZH72" s="60"/>
      <c r="TZI72" s="34"/>
      <c r="TZJ72" s="47"/>
      <c r="TZK72" s="74"/>
      <c r="TZM72" s="60"/>
      <c r="TZN72" s="34"/>
      <c r="TZO72" s="47"/>
      <c r="TZP72" s="74"/>
      <c r="TZR72" s="60"/>
      <c r="TZS72" s="34"/>
      <c r="TZT72" s="47"/>
      <c r="TZU72" s="74"/>
      <c r="TZW72" s="60"/>
      <c r="TZX72" s="34"/>
      <c r="TZY72" s="47"/>
      <c r="TZZ72" s="74"/>
      <c r="UAB72" s="60"/>
      <c r="UAC72" s="34"/>
      <c r="UAD72" s="47"/>
      <c r="UAE72" s="74"/>
      <c r="UAG72" s="60"/>
      <c r="UAH72" s="34"/>
      <c r="UAI72" s="47"/>
      <c r="UAJ72" s="74"/>
      <c r="UAL72" s="60"/>
      <c r="UAM72" s="34"/>
      <c r="UAN72" s="47"/>
      <c r="UAO72" s="74"/>
      <c r="UAQ72" s="60"/>
      <c r="UAR72" s="34"/>
      <c r="UAS72" s="47"/>
      <c r="UAT72" s="74"/>
      <c r="UAV72" s="60"/>
      <c r="UAW72" s="34"/>
      <c r="UAX72" s="47"/>
      <c r="UAY72" s="74"/>
      <c r="UBA72" s="60"/>
      <c r="UBB72" s="34"/>
      <c r="UBC72" s="47"/>
      <c r="UBD72" s="74"/>
      <c r="UBF72" s="60"/>
      <c r="UBG72" s="34"/>
      <c r="UBH72" s="47"/>
      <c r="UBI72" s="74"/>
      <c r="UBK72" s="60"/>
      <c r="UBL72" s="34"/>
      <c r="UBM72" s="47"/>
      <c r="UBN72" s="74"/>
      <c r="UBP72" s="60"/>
      <c r="UBQ72" s="34"/>
      <c r="UBR72" s="47"/>
      <c r="UBS72" s="74"/>
      <c r="UBU72" s="60"/>
      <c r="UBV72" s="34"/>
      <c r="UBW72" s="47"/>
      <c r="UBX72" s="74"/>
      <c r="UBZ72" s="60"/>
      <c r="UCA72" s="34"/>
      <c r="UCB72" s="47"/>
      <c r="UCC72" s="74"/>
      <c r="UCE72" s="60"/>
      <c r="UCF72" s="34"/>
      <c r="UCG72" s="47"/>
      <c r="UCH72" s="74"/>
      <c r="UCJ72" s="60"/>
      <c r="UCK72" s="34"/>
      <c r="UCL72" s="47"/>
      <c r="UCM72" s="74"/>
      <c r="UCO72" s="60"/>
      <c r="UCP72" s="34"/>
      <c r="UCQ72" s="47"/>
      <c r="UCR72" s="74"/>
      <c r="UCT72" s="60"/>
      <c r="UCU72" s="34"/>
      <c r="UCV72" s="47"/>
      <c r="UCW72" s="74"/>
      <c r="UCY72" s="60"/>
      <c r="UCZ72" s="34"/>
      <c r="UDA72" s="47"/>
      <c r="UDB72" s="74"/>
      <c r="UDD72" s="60"/>
      <c r="UDE72" s="34"/>
      <c r="UDF72" s="47"/>
      <c r="UDG72" s="74"/>
      <c r="UDI72" s="60"/>
      <c r="UDJ72" s="34"/>
      <c r="UDK72" s="47"/>
      <c r="UDL72" s="74"/>
      <c r="UDN72" s="60"/>
      <c r="UDO72" s="34"/>
      <c r="UDP72" s="47"/>
      <c r="UDQ72" s="74"/>
      <c r="UDS72" s="60"/>
      <c r="UDT72" s="34"/>
      <c r="UDU72" s="47"/>
      <c r="UDV72" s="74"/>
      <c r="UDX72" s="60"/>
      <c r="UDY72" s="34"/>
      <c r="UDZ72" s="47"/>
      <c r="UEA72" s="74"/>
      <c r="UEC72" s="60"/>
      <c r="UED72" s="34"/>
      <c r="UEE72" s="47"/>
      <c r="UEF72" s="74"/>
      <c r="UEH72" s="60"/>
      <c r="UEI72" s="34"/>
      <c r="UEJ72" s="47"/>
      <c r="UEK72" s="74"/>
      <c r="UEM72" s="60"/>
      <c r="UEN72" s="34"/>
      <c r="UEO72" s="47"/>
      <c r="UEP72" s="74"/>
      <c r="UER72" s="60"/>
      <c r="UES72" s="34"/>
      <c r="UET72" s="47"/>
      <c r="UEU72" s="74"/>
      <c r="UEW72" s="60"/>
      <c r="UEX72" s="34"/>
      <c r="UEY72" s="47"/>
      <c r="UEZ72" s="74"/>
      <c r="UFB72" s="60"/>
      <c r="UFC72" s="34"/>
      <c r="UFD72" s="47"/>
      <c r="UFE72" s="74"/>
      <c r="UFG72" s="60"/>
      <c r="UFH72" s="34"/>
      <c r="UFI72" s="47"/>
      <c r="UFJ72" s="74"/>
      <c r="UFL72" s="60"/>
      <c r="UFM72" s="34"/>
      <c r="UFN72" s="47"/>
      <c r="UFO72" s="74"/>
      <c r="UFQ72" s="60"/>
      <c r="UFR72" s="34"/>
      <c r="UFS72" s="47"/>
      <c r="UFT72" s="74"/>
      <c r="UFV72" s="60"/>
      <c r="UFW72" s="34"/>
      <c r="UFX72" s="47"/>
      <c r="UFY72" s="74"/>
      <c r="UGA72" s="60"/>
      <c r="UGB72" s="34"/>
      <c r="UGC72" s="47"/>
      <c r="UGD72" s="74"/>
      <c r="UGF72" s="60"/>
      <c r="UGG72" s="34"/>
      <c r="UGH72" s="47"/>
      <c r="UGI72" s="74"/>
      <c r="UGK72" s="60"/>
      <c r="UGL72" s="34"/>
      <c r="UGM72" s="47"/>
      <c r="UGN72" s="74"/>
      <c r="UGP72" s="60"/>
      <c r="UGQ72" s="34"/>
      <c r="UGR72" s="47"/>
      <c r="UGS72" s="74"/>
      <c r="UGU72" s="60"/>
      <c r="UGV72" s="34"/>
      <c r="UGW72" s="47"/>
      <c r="UGX72" s="74"/>
      <c r="UGZ72" s="60"/>
      <c r="UHA72" s="34"/>
      <c r="UHB72" s="47"/>
      <c r="UHC72" s="74"/>
      <c r="UHE72" s="60"/>
      <c r="UHF72" s="34"/>
      <c r="UHG72" s="47"/>
      <c r="UHH72" s="74"/>
      <c r="UHJ72" s="60"/>
      <c r="UHK72" s="34"/>
      <c r="UHL72" s="47"/>
      <c r="UHM72" s="74"/>
      <c r="UHO72" s="60"/>
      <c r="UHP72" s="34"/>
      <c r="UHQ72" s="47"/>
      <c r="UHR72" s="74"/>
      <c r="UHT72" s="60"/>
      <c r="UHU72" s="34"/>
      <c r="UHV72" s="47"/>
      <c r="UHW72" s="74"/>
      <c r="UHY72" s="60"/>
      <c r="UHZ72" s="34"/>
      <c r="UIA72" s="47"/>
      <c r="UIB72" s="74"/>
      <c r="UID72" s="60"/>
      <c r="UIE72" s="34"/>
      <c r="UIF72" s="47"/>
      <c r="UIG72" s="74"/>
      <c r="UII72" s="60"/>
      <c r="UIJ72" s="34"/>
      <c r="UIK72" s="47"/>
      <c r="UIL72" s="74"/>
      <c r="UIN72" s="60"/>
      <c r="UIO72" s="34"/>
      <c r="UIP72" s="47"/>
      <c r="UIQ72" s="74"/>
      <c r="UIS72" s="60"/>
      <c r="UIT72" s="34"/>
      <c r="UIU72" s="47"/>
      <c r="UIV72" s="74"/>
      <c r="UIX72" s="60"/>
      <c r="UIY72" s="34"/>
      <c r="UIZ72" s="47"/>
      <c r="UJA72" s="74"/>
      <c r="UJC72" s="60"/>
      <c r="UJD72" s="34"/>
      <c r="UJE72" s="47"/>
      <c r="UJF72" s="74"/>
      <c r="UJH72" s="60"/>
      <c r="UJI72" s="34"/>
      <c r="UJJ72" s="47"/>
      <c r="UJK72" s="74"/>
      <c r="UJM72" s="60"/>
      <c r="UJN72" s="34"/>
      <c r="UJO72" s="47"/>
      <c r="UJP72" s="74"/>
      <c r="UJR72" s="60"/>
      <c r="UJS72" s="34"/>
      <c r="UJT72" s="47"/>
      <c r="UJU72" s="74"/>
      <c r="UJW72" s="60"/>
      <c r="UJX72" s="34"/>
      <c r="UJY72" s="47"/>
      <c r="UJZ72" s="74"/>
      <c r="UKB72" s="60"/>
      <c r="UKC72" s="34"/>
      <c r="UKD72" s="47"/>
      <c r="UKE72" s="74"/>
      <c r="UKG72" s="60"/>
      <c r="UKH72" s="34"/>
      <c r="UKI72" s="47"/>
      <c r="UKJ72" s="74"/>
      <c r="UKL72" s="60"/>
      <c r="UKM72" s="34"/>
      <c r="UKN72" s="47"/>
      <c r="UKO72" s="74"/>
      <c r="UKQ72" s="60"/>
      <c r="UKR72" s="34"/>
      <c r="UKS72" s="47"/>
      <c r="UKT72" s="74"/>
      <c r="UKV72" s="60"/>
      <c r="UKW72" s="34"/>
      <c r="UKX72" s="47"/>
      <c r="UKY72" s="74"/>
      <c r="ULA72" s="60"/>
      <c r="ULB72" s="34"/>
      <c r="ULC72" s="47"/>
      <c r="ULD72" s="74"/>
      <c r="ULF72" s="60"/>
      <c r="ULG72" s="34"/>
      <c r="ULH72" s="47"/>
      <c r="ULI72" s="74"/>
      <c r="ULK72" s="60"/>
      <c r="ULL72" s="34"/>
      <c r="ULM72" s="47"/>
      <c r="ULN72" s="74"/>
      <c r="ULP72" s="60"/>
      <c r="ULQ72" s="34"/>
      <c r="ULR72" s="47"/>
      <c r="ULS72" s="74"/>
      <c r="ULU72" s="60"/>
      <c r="ULV72" s="34"/>
      <c r="ULW72" s="47"/>
      <c r="ULX72" s="74"/>
      <c r="ULZ72" s="60"/>
      <c r="UMA72" s="34"/>
      <c r="UMB72" s="47"/>
      <c r="UMC72" s="74"/>
      <c r="UME72" s="60"/>
      <c r="UMF72" s="34"/>
      <c r="UMG72" s="47"/>
      <c r="UMH72" s="74"/>
      <c r="UMJ72" s="60"/>
      <c r="UMK72" s="34"/>
      <c r="UML72" s="47"/>
      <c r="UMM72" s="74"/>
      <c r="UMO72" s="60"/>
      <c r="UMP72" s="34"/>
      <c r="UMQ72" s="47"/>
      <c r="UMR72" s="74"/>
      <c r="UMT72" s="60"/>
      <c r="UMU72" s="34"/>
      <c r="UMV72" s="47"/>
      <c r="UMW72" s="74"/>
      <c r="UMY72" s="60"/>
      <c r="UMZ72" s="34"/>
      <c r="UNA72" s="47"/>
      <c r="UNB72" s="74"/>
      <c r="UND72" s="60"/>
      <c r="UNE72" s="34"/>
      <c r="UNF72" s="47"/>
      <c r="UNG72" s="74"/>
      <c r="UNI72" s="60"/>
      <c r="UNJ72" s="34"/>
      <c r="UNK72" s="47"/>
      <c r="UNL72" s="74"/>
      <c r="UNN72" s="60"/>
      <c r="UNO72" s="34"/>
      <c r="UNP72" s="47"/>
      <c r="UNQ72" s="74"/>
      <c r="UNS72" s="60"/>
      <c r="UNT72" s="34"/>
      <c r="UNU72" s="47"/>
      <c r="UNV72" s="74"/>
      <c r="UNX72" s="60"/>
      <c r="UNY72" s="34"/>
      <c r="UNZ72" s="47"/>
      <c r="UOA72" s="74"/>
      <c r="UOC72" s="60"/>
      <c r="UOD72" s="34"/>
      <c r="UOE72" s="47"/>
      <c r="UOF72" s="74"/>
      <c r="UOH72" s="60"/>
      <c r="UOI72" s="34"/>
      <c r="UOJ72" s="47"/>
      <c r="UOK72" s="74"/>
      <c r="UOM72" s="60"/>
      <c r="UON72" s="34"/>
      <c r="UOO72" s="47"/>
      <c r="UOP72" s="74"/>
      <c r="UOR72" s="60"/>
      <c r="UOS72" s="34"/>
      <c r="UOT72" s="47"/>
      <c r="UOU72" s="74"/>
      <c r="UOW72" s="60"/>
      <c r="UOX72" s="34"/>
      <c r="UOY72" s="47"/>
      <c r="UOZ72" s="74"/>
      <c r="UPB72" s="60"/>
      <c r="UPC72" s="34"/>
      <c r="UPD72" s="47"/>
      <c r="UPE72" s="74"/>
      <c r="UPG72" s="60"/>
      <c r="UPH72" s="34"/>
      <c r="UPI72" s="47"/>
      <c r="UPJ72" s="74"/>
      <c r="UPL72" s="60"/>
      <c r="UPM72" s="34"/>
      <c r="UPN72" s="47"/>
      <c r="UPO72" s="74"/>
      <c r="UPQ72" s="60"/>
      <c r="UPR72" s="34"/>
      <c r="UPS72" s="47"/>
      <c r="UPT72" s="74"/>
      <c r="UPV72" s="60"/>
      <c r="UPW72" s="34"/>
      <c r="UPX72" s="47"/>
      <c r="UPY72" s="74"/>
      <c r="UQA72" s="60"/>
      <c r="UQB72" s="34"/>
      <c r="UQC72" s="47"/>
      <c r="UQD72" s="74"/>
      <c r="UQF72" s="60"/>
      <c r="UQG72" s="34"/>
      <c r="UQH72" s="47"/>
      <c r="UQI72" s="74"/>
      <c r="UQK72" s="60"/>
      <c r="UQL72" s="34"/>
      <c r="UQM72" s="47"/>
      <c r="UQN72" s="74"/>
      <c r="UQP72" s="60"/>
      <c r="UQQ72" s="34"/>
      <c r="UQR72" s="47"/>
      <c r="UQS72" s="74"/>
      <c r="UQU72" s="60"/>
      <c r="UQV72" s="34"/>
      <c r="UQW72" s="47"/>
      <c r="UQX72" s="74"/>
      <c r="UQZ72" s="60"/>
      <c r="URA72" s="34"/>
      <c r="URB72" s="47"/>
      <c r="URC72" s="74"/>
      <c r="URE72" s="60"/>
      <c r="URF72" s="34"/>
      <c r="URG72" s="47"/>
      <c r="URH72" s="74"/>
      <c r="URJ72" s="60"/>
      <c r="URK72" s="34"/>
      <c r="URL72" s="47"/>
      <c r="URM72" s="74"/>
      <c r="URO72" s="60"/>
      <c r="URP72" s="34"/>
      <c r="URQ72" s="47"/>
      <c r="URR72" s="74"/>
      <c r="URT72" s="60"/>
      <c r="URU72" s="34"/>
      <c r="URV72" s="47"/>
      <c r="URW72" s="74"/>
      <c r="URY72" s="60"/>
      <c r="URZ72" s="34"/>
      <c r="USA72" s="47"/>
      <c r="USB72" s="74"/>
      <c r="USD72" s="60"/>
      <c r="USE72" s="34"/>
      <c r="USF72" s="47"/>
      <c r="USG72" s="74"/>
      <c r="USI72" s="60"/>
      <c r="USJ72" s="34"/>
      <c r="USK72" s="47"/>
      <c r="USL72" s="74"/>
      <c r="USN72" s="60"/>
      <c r="USO72" s="34"/>
      <c r="USP72" s="47"/>
      <c r="USQ72" s="74"/>
      <c r="USS72" s="60"/>
      <c r="UST72" s="34"/>
      <c r="USU72" s="47"/>
      <c r="USV72" s="74"/>
      <c r="USX72" s="60"/>
      <c r="USY72" s="34"/>
      <c r="USZ72" s="47"/>
      <c r="UTA72" s="74"/>
      <c r="UTC72" s="60"/>
      <c r="UTD72" s="34"/>
      <c r="UTE72" s="47"/>
      <c r="UTF72" s="74"/>
      <c r="UTH72" s="60"/>
      <c r="UTI72" s="34"/>
      <c r="UTJ72" s="47"/>
      <c r="UTK72" s="74"/>
      <c r="UTM72" s="60"/>
      <c r="UTN72" s="34"/>
      <c r="UTO72" s="47"/>
      <c r="UTP72" s="74"/>
      <c r="UTR72" s="60"/>
      <c r="UTS72" s="34"/>
      <c r="UTT72" s="47"/>
      <c r="UTU72" s="74"/>
      <c r="UTW72" s="60"/>
      <c r="UTX72" s="34"/>
      <c r="UTY72" s="47"/>
      <c r="UTZ72" s="74"/>
      <c r="UUB72" s="60"/>
      <c r="UUC72" s="34"/>
      <c r="UUD72" s="47"/>
      <c r="UUE72" s="74"/>
      <c r="UUG72" s="60"/>
      <c r="UUH72" s="34"/>
      <c r="UUI72" s="47"/>
      <c r="UUJ72" s="74"/>
      <c r="UUL72" s="60"/>
      <c r="UUM72" s="34"/>
      <c r="UUN72" s="47"/>
      <c r="UUO72" s="74"/>
      <c r="UUQ72" s="60"/>
      <c r="UUR72" s="34"/>
      <c r="UUS72" s="47"/>
      <c r="UUT72" s="74"/>
      <c r="UUV72" s="60"/>
      <c r="UUW72" s="34"/>
      <c r="UUX72" s="47"/>
      <c r="UUY72" s="74"/>
      <c r="UVA72" s="60"/>
      <c r="UVB72" s="34"/>
      <c r="UVC72" s="47"/>
      <c r="UVD72" s="74"/>
      <c r="UVF72" s="60"/>
      <c r="UVG72" s="34"/>
      <c r="UVH72" s="47"/>
      <c r="UVI72" s="74"/>
      <c r="UVK72" s="60"/>
      <c r="UVL72" s="34"/>
      <c r="UVM72" s="47"/>
      <c r="UVN72" s="74"/>
      <c r="UVP72" s="60"/>
      <c r="UVQ72" s="34"/>
      <c r="UVR72" s="47"/>
      <c r="UVS72" s="74"/>
      <c r="UVU72" s="60"/>
      <c r="UVV72" s="34"/>
      <c r="UVW72" s="47"/>
      <c r="UVX72" s="74"/>
      <c r="UVZ72" s="60"/>
      <c r="UWA72" s="34"/>
      <c r="UWB72" s="47"/>
      <c r="UWC72" s="74"/>
      <c r="UWE72" s="60"/>
      <c r="UWF72" s="34"/>
      <c r="UWG72" s="47"/>
      <c r="UWH72" s="74"/>
      <c r="UWJ72" s="60"/>
      <c r="UWK72" s="34"/>
      <c r="UWL72" s="47"/>
      <c r="UWM72" s="74"/>
      <c r="UWO72" s="60"/>
      <c r="UWP72" s="34"/>
      <c r="UWQ72" s="47"/>
      <c r="UWR72" s="74"/>
      <c r="UWT72" s="60"/>
      <c r="UWU72" s="34"/>
      <c r="UWV72" s="47"/>
      <c r="UWW72" s="74"/>
      <c r="UWY72" s="60"/>
      <c r="UWZ72" s="34"/>
      <c r="UXA72" s="47"/>
      <c r="UXB72" s="74"/>
      <c r="UXD72" s="60"/>
      <c r="UXE72" s="34"/>
      <c r="UXF72" s="47"/>
      <c r="UXG72" s="74"/>
      <c r="UXI72" s="60"/>
      <c r="UXJ72" s="34"/>
      <c r="UXK72" s="47"/>
      <c r="UXL72" s="74"/>
      <c r="UXN72" s="60"/>
      <c r="UXO72" s="34"/>
      <c r="UXP72" s="47"/>
      <c r="UXQ72" s="74"/>
      <c r="UXS72" s="60"/>
      <c r="UXT72" s="34"/>
      <c r="UXU72" s="47"/>
      <c r="UXV72" s="74"/>
      <c r="UXX72" s="60"/>
      <c r="UXY72" s="34"/>
      <c r="UXZ72" s="47"/>
      <c r="UYA72" s="74"/>
      <c r="UYC72" s="60"/>
      <c r="UYD72" s="34"/>
      <c r="UYE72" s="47"/>
      <c r="UYF72" s="74"/>
      <c r="UYH72" s="60"/>
      <c r="UYI72" s="34"/>
      <c r="UYJ72" s="47"/>
      <c r="UYK72" s="74"/>
      <c r="UYM72" s="60"/>
      <c r="UYN72" s="34"/>
      <c r="UYO72" s="47"/>
      <c r="UYP72" s="74"/>
      <c r="UYR72" s="60"/>
      <c r="UYS72" s="34"/>
      <c r="UYT72" s="47"/>
      <c r="UYU72" s="74"/>
      <c r="UYW72" s="60"/>
      <c r="UYX72" s="34"/>
      <c r="UYY72" s="47"/>
      <c r="UYZ72" s="74"/>
      <c r="UZB72" s="60"/>
      <c r="UZC72" s="34"/>
      <c r="UZD72" s="47"/>
      <c r="UZE72" s="74"/>
      <c r="UZG72" s="60"/>
      <c r="UZH72" s="34"/>
      <c r="UZI72" s="47"/>
      <c r="UZJ72" s="74"/>
      <c r="UZL72" s="60"/>
      <c r="UZM72" s="34"/>
      <c r="UZN72" s="47"/>
      <c r="UZO72" s="74"/>
      <c r="UZQ72" s="60"/>
      <c r="UZR72" s="34"/>
      <c r="UZS72" s="47"/>
      <c r="UZT72" s="74"/>
      <c r="UZV72" s="60"/>
      <c r="UZW72" s="34"/>
      <c r="UZX72" s="47"/>
      <c r="UZY72" s="74"/>
      <c r="VAA72" s="60"/>
      <c r="VAB72" s="34"/>
      <c r="VAC72" s="47"/>
      <c r="VAD72" s="74"/>
      <c r="VAF72" s="60"/>
      <c r="VAG72" s="34"/>
      <c r="VAH72" s="47"/>
      <c r="VAI72" s="74"/>
      <c r="VAK72" s="60"/>
      <c r="VAL72" s="34"/>
      <c r="VAM72" s="47"/>
      <c r="VAN72" s="74"/>
      <c r="VAP72" s="60"/>
      <c r="VAQ72" s="34"/>
      <c r="VAR72" s="47"/>
      <c r="VAS72" s="74"/>
      <c r="VAU72" s="60"/>
      <c r="VAV72" s="34"/>
      <c r="VAW72" s="47"/>
      <c r="VAX72" s="74"/>
      <c r="VAZ72" s="60"/>
      <c r="VBA72" s="34"/>
      <c r="VBB72" s="47"/>
      <c r="VBC72" s="74"/>
      <c r="VBE72" s="60"/>
      <c r="VBF72" s="34"/>
      <c r="VBG72" s="47"/>
      <c r="VBH72" s="74"/>
      <c r="VBJ72" s="60"/>
      <c r="VBK72" s="34"/>
      <c r="VBL72" s="47"/>
      <c r="VBM72" s="74"/>
      <c r="VBO72" s="60"/>
      <c r="VBP72" s="34"/>
      <c r="VBQ72" s="47"/>
      <c r="VBR72" s="74"/>
      <c r="VBT72" s="60"/>
      <c r="VBU72" s="34"/>
      <c r="VBV72" s="47"/>
      <c r="VBW72" s="74"/>
      <c r="VBY72" s="60"/>
      <c r="VBZ72" s="34"/>
      <c r="VCA72" s="47"/>
      <c r="VCB72" s="74"/>
      <c r="VCD72" s="60"/>
      <c r="VCE72" s="34"/>
      <c r="VCF72" s="47"/>
      <c r="VCG72" s="74"/>
      <c r="VCI72" s="60"/>
      <c r="VCJ72" s="34"/>
      <c r="VCK72" s="47"/>
      <c r="VCL72" s="74"/>
      <c r="VCN72" s="60"/>
      <c r="VCO72" s="34"/>
      <c r="VCP72" s="47"/>
      <c r="VCQ72" s="74"/>
      <c r="VCS72" s="60"/>
      <c r="VCT72" s="34"/>
      <c r="VCU72" s="47"/>
      <c r="VCV72" s="74"/>
      <c r="VCX72" s="60"/>
      <c r="VCY72" s="34"/>
      <c r="VCZ72" s="47"/>
      <c r="VDA72" s="74"/>
      <c r="VDC72" s="60"/>
      <c r="VDD72" s="34"/>
      <c r="VDE72" s="47"/>
      <c r="VDF72" s="74"/>
      <c r="VDH72" s="60"/>
      <c r="VDI72" s="34"/>
      <c r="VDJ72" s="47"/>
      <c r="VDK72" s="74"/>
      <c r="VDM72" s="60"/>
      <c r="VDN72" s="34"/>
      <c r="VDO72" s="47"/>
      <c r="VDP72" s="74"/>
      <c r="VDR72" s="60"/>
      <c r="VDS72" s="34"/>
      <c r="VDT72" s="47"/>
      <c r="VDU72" s="74"/>
      <c r="VDW72" s="60"/>
      <c r="VDX72" s="34"/>
      <c r="VDY72" s="47"/>
      <c r="VDZ72" s="74"/>
      <c r="VEB72" s="60"/>
      <c r="VEC72" s="34"/>
      <c r="VED72" s="47"/>
      <c r="VEE72" s="74"/>
      <c r="VEG72" s="60"/>
      <c r="VEH72" s="34"/>
      <c r="VEI72" s="47"/>
      <c r="VEJ72" s="74"/>
      <c r="VEL72" s="60"/>
      <c r="VEM72" s="34"/>
      <c r="VEN72" s="47"/>
      <c r="VEO72" s="74"/>
      <c r="VEQ72" s="60"/>
      <c r="VER72" s="34"/>
      <c r="VES72" s="47"/>
      <c r="VET72" s="74"/>
      <c r="VEV72" s="60"/>
      <c r="VEW72" s="34"/>
      <c r="VEX72" s="47"/>
      <c r="VEY72" s="74"/>
      <c r="VFA72" s="60"/>
      <c r="VFB72" s="34"/>
      <c r="VFC72" s="47"/>
      <c r="VFD72" s="74"/>
      <c r="VFF72" s="60"/>
      <c r="VFG72" s="34"/>
      <c r="VFH72" s="47"/>
      <c r="VFI72" s="74"/>
      <c r="VFK72" s="60"/>
      <c r="VFL72" s="34"/>
      <c r="VFM72" s="47"/>
      <c r="VFN72" s="74"/>
      <c r="VFP72" s="60"/>
      <c r="VFQ72" s="34"/>
      <c r="VFR72" s="47"/>
      <c r="VFS72" s="74"/>
      <c r="VFU72" s="60"/>
      <c r="VFV72" s="34"/>
      <c r="VFW72" s="47"/>
      <c r="VFX72" s="74"/>
      <c r="VFZ72" s="60"/>
      <c r="VGA72" s="34"/>
      <c r="VGB72" s="47"/>
      <c r="VGC72" s="74"/>
      <c r="VGE72" s="60"/>
      <c r="VGF72" s="34"/>
      <c r="VGG72" s="47"/>
      <c r="VGH72" s="74"/>
      <c r="VGJ72" s="60"/>
      <c r="VGK72" s="34"/>
      <c r="VGL72" s="47"/>
      <c r="VGM72" s="74"/>
      <c r="VGO72" s="60"/>
      <c r="VGP72" s="34"/>
      <c r="VGQ72" s="47"/>
      <c r="VGR72" s="74"/>
      <c r="VGT72" s="60"/>
      <c r="VGU72" s="34"/>
      <c r="VGV72" s="47"/>
      <c r="VGW72" s="74"/>
      <c r="VGY72" s="60"/>
      <c r="VGZ72" s="34"/>
      <c r="VHA72" s="47"/>
      <c r="VHB72" s="74"/>
      <c r="VHD72" s="60"/>
      <c r="VHE72" s="34"/>
      <c r="VHF72" s="47"/>
      <c r="VHG72" s="74"/>
      <c r="VHI72" s="60"/>
      <c r="VHJ72" s="34"/>
      <c r="VHK72" s="47"/>
      <c r="VHL72" s="74"/>
      <c r="VHN72" s="60"/>
      <c r="VHO72" s="34"/>
      <c r="VHP72" s="47"/>
      <c r="VHQ72" s="74"/>
      <c r="VHS72" s="60"/>
      <c r="VHT72" s="34"/>
      <c r="VHU72" s="47"/>
      <c r="VHV72" s="74"/>
      <c r="VHX72" s="60"/>
      <c r="VHY72" s="34"/>
      <c r="VHZ72" s="47"/>
      <c r="VIA72" s="74"/>
      <c r="VIC72" s="60"/>
      <c r="VID72" s="34"/>
      <c r="VIE72" s="47"/>
      <c r="VIF72" s="74"/>
      <c r="VIH72" s="60"/>
      <c r="VII72" s="34"/>
      <c r="VIJ72" s="47"/>
      <c r="VIK72" s="74"/>
      <c r="VIM72" s="60"/>
      <c r="VIN72" s="34"/>
      <c r="VIO72" s="47"/>
      <c r="VIP72" s="74"/>
      <c r="VIR72" s="60"/>
      <c r="VIS72" s="34"/>
      <c r="VIT72" s="47"/>
      <c r="VIU72" s="74"/>
      <c r="VIW72" s="60"/>
      <c r="VIX72" s="34"/>
      <c r="VIY72" s="47"/>
      <c r="VIZ72" s="74"/>
      <c r="VJB72" s="60"/>
      <c r="VJC72" s="34"/>
      <c r="VJD72" s="47"/>
      <c r="VJE72" s="74"/>
      <c r="VJG72" s="60"/>
      <c r="VJH72" s="34"/>
      <c r="VJI72" s="47"/>
      <c r="VJJ72" s="74"/>
      <c r="VJL72" s="60"/>
      <c r="VJM72" s="34"/>
      <c r="VJN72" s="47"/>
      <c r="VJO72" s="74"/>
      <c r="VJQ72" s="60"/>
      <c r="VJR72" s="34"/>
      <c r="VJS72" s="47"/>
      <c r="VJT72" s="74"/>
      <c r="VJV72" s="60"/>
      <c r="VJW72" s="34"/>
      <c r="VJX72" s="47"/>
      <c r="VJY72" s="74"/>
      <c r="VKA72" s="60"/>
      <c r="VKB72" s="34"/>
      <c r="VKC72" s="47"/>
      <c r="VKD72" s="74"/>
      <c r="VKF72" s="60"/>
      <c r="VKG72" s="34"/>
      <c r="VKH72" s="47"/>
      <c r="VKI72" s="74"/>
      <c r="VKK72" s="60"/>
      <c r="VKL72" s="34"/>
      <c r="VKM72" s="47"/>
      <c r="VKN72" s="74"/>
      <c r="VKP72" s="60"/>
      <c r="VKQ72" s="34"/>
      <c r="VKR72" s="47"/>
      <c r="VKS72" s="74"/>
      <c r="VKU72" s="60"/>
      <c r="VKV72" s="34"/>
      <c r="VKW72" s="47"/>
      <c r="VKX72" s="74"/>
      <c r="VKZ72" s="60"/>
      <c r="VLA72" s="34"/>
      <c r="VLB72" s="47"/>
      <c r="VLC72" s="74"/>
      <c r="VLE72" s="60"/>
      <c r="VLF72" s="34"/>
      <c r="VLG72" s="47"/>
      <c r="VLH72" s="74"/>
      <c r="VLJ72" s="60"/>
      <c r="VLK72" s="34"/>
      <c r="VLL72" s="47"/>
      <c r="VLM72" s="74"/>
      <c r="VLO72" s="60"/>
      <c r="VLP72" s="34"/>
      <c r="VLQ72" s="47"/>
      <c r="VLR72" s="74"/>
      <c r="VLT72" s="60"/>
      <c r="VLU72" s="34"/>
      <c r="VLV72" s="47"/>
      <c r="VLW72" s="74"/>
      <c r="VLY72" s="60"/>
      <c r="VLZ72" s="34"/>
      <c r="VMA72" s="47"/>
      <c r="VMB72" s="74"/>
      <c r="VMD72" s="60"/>
      <c r="VME72" s="34"/>
      <c r="VMF72" s="47"/>
      <c r="VMG72" s="74"/>
      <c r="VMI72" s="60"/>
      <c r="VMJ72" s="34"/>
      <c r="VMK72" s="47"/>
      <c r="VML72" s="74"/>
      <c r="VMN72" s="60"/>
      <c r="VMO72" s="34"/>
      <c r="VMP72" s="47"/>
      <c r="VMQ72" s="74"/>
      <c r="VMS72" s="60"/>
      <c r="VMT72" s="34"/>
      <c r="VMU72" s="47"/>
      <c r="VMV72" s="74"/>
      <c r="VMX72" s="60"/>
      <c r="VMY72" s="34"/>
      <c r="VMZ72" s="47"/>
      <c r="VNA72" s="74"/>
      <c r="VNC72" s="60"/>
      <c r="VND72" s="34"/>
      <c r="VNE72" s="47"/>
      <c r="VNF72" s="74"/>
      <c r="VNH72" s="60"/>
      <c r="VNI72" s="34"/>
      <c r="VNJ72" s="47"/>
      <c r="VNK72" s="74"/>
      <c r="VNM72" s="60"/>
      <c r="VNN72" s="34"/>
      <c r="VNO72" s="47"/>
      <c r="VNP72" s="74"/>
      <c r="VNR72" s="60"/>
      <c r="VNS72" s="34"/>
      <c r="VNT72" s="47"/>
      <c r="VNU72" s="74"/>
      <c r="VNW72" s="60"/>
      <c r="VNX72" s="34"/>
      <c r="VNY72" s="47"/>
      <c r="VNZ72" s="74"/>
      <c r="VOB72" s="60"/>
      <c r="VOC72" s="34"/>
      <c r="VOD72" s="47"/>
      <c r="VOE72" s="74"/>
      <c r="VOG72" s="60"/>
      <c r="VOH72" s="34"/>
      <c r="VOI72" s="47"/>
      <c r="VOJ72" s="74"/>
      <c r="VOL72" s="60"/>
      <c r="VOM72" s="34"/>
      <c r="VON72" s="47"/>
      <c r="VOO72" s="74"/>
      <c r="VOQ72" s="60"/>
      <c r="VOR72" s="34"/>
      <c r="VOS72" s="47"/>
      <c r="VOT72" s="74"/>
      <c r="VOV72" s="60"/>
      <c r="VOW72" s="34"/>
      <c r="VOX72" s="47"/>
      <c r="VOY72" s="74"/>
      <c r="VPA72" s="60"/>
      <c r="VPB72" s="34"/>
      <c r="VPC72" s="47"/>
      <c r="VPD72" s="74"/>
      <c r="VPF72" s="60"/>
      <c r="VPG72" s="34"/>
      <c r="VPH72" s="47"/>
      <c r="VPI72" s="74"/>
      <c r="VPK72" s="60"/>
      <c r="VPL72" s="34"/>
      <c r="VPM72" s="47"/>
      <c r="VPN72" s="74"/>
      <c r="VPP72" s="60"/>
      <c r="VPQ72" s="34"/>
      <c r="VPR72" s="47"/>
      <c r="VPS72" s="74"/>
      <c r="VPU72" s="60"/>
      <c r="VPV72" s="34"/>
      <c r="VPW72" s="47"/>
      <c r="VPX72" s="74"/>
      <c r="VPZ72" s="60"/>
      <c r="VQA72" s="34"/>
      <c r="VQB72" s="47"/>
      <c r="VQC72" s="74"/>
      <c r="VQE72" s="60"/>
      <c r="VQF72" s="34"/>
      <c r="VQG72" s="47"/>
      <c r="VQH72" s="74"/>
      <c r="VQJ72" s="60"/>
      <c r="VQK72" s="34"/>
      <c r="VQL72" s="47"/>
      <c r="VQM72" s="74"/>
      <c r="VQO72" s="60"/>
      <c r="VQP72" s="34"/>
      <c r="VQQ72" s="47"/>
      <c r="VQR72" s="74"/>
      <c r="VQT72" s="60"/>
      <c r="VQU72" s="34"/>
      <c r="VQV72" s="47"/>
      <c r="VQW72" s="74"/>
      <c r="VQY72" s="60"/>
      <c r="VQZ72" s="34"/>
      <c r="VRA72" s="47"/>
      <c r="VRB72" s="74"/>
      <c r="VRD72" s="60"/>
      <c r="VRE72" s="34"/>
      <c r="VRF72" s="47"/>
      <c r="VRG72" s="74"/>
      <c r="VRI72" s="60"/>
      <c r="VRJ72" s="34"/>
      <c r="VRK72" s="47"/>
      <c r="VRL72" s="74"/>
      <c r="VRN72" s="60"/>
      <c r="VRO72" s="34"/>
      <c r="VRP72" s="47"/>
      <c r="VRQ72" s="74"/>
      <c r="VRS72" s="60"/>
      <c r="VRT72" s="34"/>
      <c r="VRU72" s="47"/>
      <c r="VRV72" s="74"/>
      <c r="VRX72" s="60"/>
      <c r="VRY72" s="34"/>
      <c r="VRZ72" s="47"/>
      <c r="VSA72" s="74"/>
      <c r="VSC72" s="60"/>
      <c r="VSD72" s="34"/>
      <c r="VSE72" s="47"/>
      <c r="VSF72" s="74"/>
      <c r="VSH72" s="60"/>
      <c r="VSI72" s="34"/>
      <c r="VSJ72" s="47"/>
      <c r="VSK72" s="74"/>
      <c r="VSM72" s="60"/>
      <c r="VSN72" s="34"/>
      <c r="VSO72" s="47"/>
      <c r="VSP72" s="74"/>
      <c r="VSR72" s="60"/>
      <c r="VSS72" s="34"/>
      <c r="VST72" s="47"/>
      <c r="VSU72" s="74"/>
      <c r="VSW72" s="60"/>
      <c r="VSX72" s="34"/>
      <c r="VSY72" s="47"/>
      <c r="VSZ72" s="74"/>
      <c r="VTB72" s="60"/>
      <c r="VTC72" s="34"/>
      <c r="VTD72" s="47"/>
      <c r="VTE72" s="74"/>
      <c r="VTG72" s="60"/>
      <c r="VTH72" s="34"/>
      <c r="VTI72" s="47"/>
      <c r="VTJ72" s="74"/>
      <c r="VTL72" s="60"/>
      <c r="VTM72" s="34"/>
      <c r="VTN72" s="47"/>
      <c r="VTO72" s="74"/>
      <c r="VTQ72" s="60"/>
      <c r="VTR72" s="34"/>
      <c r="VTS72" s="47"/>
      <c r="VTT72" s="74"/>
      <c r="VTV72" s="60"/>
      <c r="VTW72" s="34"/>
      <c r="VTX72" s="47"/>
      <c r="VTY72" s="74"/>
      <c r="VUA72" s="60"/>
      <c r="VUB72" s="34"/>
      <c r="VUC72" s="47"/>
      <c r="VUD72" s="74"/>
      <c r="VUF72" s="60"/>
      <c r="VUG72" s="34"/>
      <c r="VUH72" s="47"/>
      <c r="VUI72" s="74"/>
      <c r="VUK72" s="60"/>
      <c r="VUL72" s="34"/>
      <c r="VUM72" s="47"/>
      <c r="VUN72" s="74"/>
      <c r="VUP72" s="60"/>
      <c r="VUQ72" s="34"/>
      <c r="VUR72" s="47"/>
      <c r="VUS72" s="74"/>
      <c r="VUU72" s="60"/>
      <c r="VUV72" s="34"/>
      <c r="VUW72" s="47"/>
      <c r="VUX72" s="74"/>
      <c r="VUZ72" s="60"/>
      <c r="VVA72" s="34"/>
      <c r="VVB72" s="47"/>
      <c r="VVC72" s="74"/>
      <c r="VVE72" s="60"/>
      <c r="VVF72" s="34"/>
      <c r="VVG72" s="47"/>
      <c r="VVH72" s="74"/>
      <c r="VVJ72" s="60"/>
      <c r="VVK72" s="34"/>
      <c r="VVL72" s="47"/>
      <c r="VVM72" s="74"/>
      <c r="VVO72" s="60"/>
      <c r="VVP72" s="34"/>
      <c r="VVQ72" s="47"/>
      <c r="VVR72" s="74"/>
      <c r="VVT72" s="60"/>
      <c r="VVU72" s="34"/>
      <c r="VVV72" s="47"/>
      <c r="VVW72" s="74"/>
      <c r="VVY72" s="60"/>
      <c r="VVZ72" s="34"/>
      <c r="VWA72" s="47"/>
      <c r="VWB72" s="74"/>
      <c r="VWD72" s="60"/>
      <c r="VWE72" s="34"/>
      <c r="VWF72" s="47"/>
      <c r="VWG72" s="74"/>
      <c r="VWI72" s="60"/>
      <c r="VWJ72" s="34"/>
      <c r="VWK72" s="47"/>
      <c r="VWL72" s="74"/>
      <c r="VWN72" s="60"/>
      <c r="VWO72" s="34"/>
      <c r="VWP72" s="47"/>
      <c r="VWQ72" s="74"/>
      <c r="VWS72" s="60"/>
      <c r="VWT72" s="34"/>
      <c r="VWU72" s="47"/>
      <c r="VWV72" s="74"/>
      <c r="VWX72" s="60"/>
      <c r="VWY72" s="34"/>
      <c r="VWZ72" s="47"/>
      <c r="VXA72" s="74"/>
      <c r="VXC72" s="60"/>
      <c r="VXD72" s="34"/>
      <c r="VXE72" s="47"/>
      <c r="VXF72" s="74"/>
      <c r="VXH72" s="60"/>
      <c r="VXI72" s="34"/>
      <c r="VXJ72" s="47"/>
      <c r="VXK72" s="74"/>
      <c r="VXM72" s="60"/>
      <c r="VXN72" s="34"/>
      <c r="VXO72" s="47"/>
      <c r="VXP72" s="74"/>
      <c r="VXR72" s="60"/>
      <c r="VXS72" s="34"/>
      <c r="VXT72" s="47"/>
      <c r="VXU72" s="74"/>
      <c r="VXW72" s="60"/>
      <c r="VXX72" s="34"/>
      <c r="VXY72" s="47"/>
      <c r="VXZ72" s="74"/>
      <c r="VYB72" s="60"/>
      <c r="VYC72" s="34"/>
      <c r="VYD72" s="47"/>
      <c r="VYE72" s="74"/>
      <c r="VYG72" s="60"/>
      <c r="VYH72" s="34"/>
      <c r="VYI72" s="47"/>
      <c r="VYJ72" s="74"/>
      <c r="VYL72" s="60"/>
      <c r="VYM72" s="34"/>
      <c r="VYN72" s="47"/>
      <c r="VYO72" s="74"/>
      <c r="VYQ72" s="60"/>
      <c r="VYR72" s="34"/>
      <c r="VYS72" s="47"/>
      <c r="VYT72" s="74"/>
      <c r="VYV72" s="60"/>
      <c r="VYW72" s="34"/>
      <c r="VYX72" s="47"/>
      <c r="VYY72" s="74"/>
      <c r="VZA72" s="60"/>
      <c r="VZB72" s="34"/>
      <c r="VZC72" s="47"/>
      <c r="VZD72" s="74"/>
      <c r="VZF72" s="60"/>
      <c r="VZG72" s="34"/>
      <c r="VZH72" s="47"/>
      <c r="VZI72" s="74"/>
      <c r="VZK72" s="60"/>
      <c r="VZL72" s="34"/>
      <c r="VZM72" s="47"/>
      <c r="VZN72" s="74"/>
      <c r="VZP72" s="60"/>
      <c r="VZQ72" s="34"/>
      <c r="VZR72" s="47"/>
      <c r="VZS72" s="74"/>
      <c r="VZU72" s="60"/>
      <c r="VZV72" s="34"/>
      <c r="VZW72" s="47"/>
      <c r="VZX72" s="74"/>
      <c r="VZZ72" s="60"/>
      <c r="WAA72" s="34"/>
      <c r="WAB72" s="47"/>
      <c r="WAC72" s="74"/>
      <c r="WAE72" s="60"/>
      <c r="WAF72" s="34"/>
      <c r="WAG72" s="47"/>
      <c r="WAH72" s="74"/>
      <c r="WAJ72" s="60"/>
      <c r="WAK72" s="34"/>
      <c r="WAL72" s="47"/>
      <c r="WAM72" s="74"/>
      <c r="WAO72" s="60"/>
      <c r="WAP72" s="34"/>
      <c r="WAQ72" s="47"/>
      <c r="WAR72" s="74"/>
      <c r="WAT72" s="60"/>
      <c r="WAU72" s="34"/>
      <c r="WAV72" s="47"/>
      <c r="WAW72" s="74"/>
      <c r="WAY72" s="60"/>
      <c r="WAZ72" s="34"/>
      <c r="WBA72" s="47"/>
      <c r="WBB72" s="74"/>
      <c r="WBD72" s="60"/>
      <c r="WBE72" s="34"/>
      <c r="WBF72" s="47"/>
      <c r="WBG72" s="74"/>
      <c r="WBI72" s="60"/>
      <c r="WBJ72" s="34"/>
      <c r="WBK72" s="47"/>
      <c r="WBL72" s="74"/>
      <c r="WBN72" s="60"/>
      <c r="WBO72" s="34"/>
      <c r="WBP72" s="47"/>
      <c r="WBQ72" s="74"/>
      <c r="WBS72" s="60"/>
      <c r="WBT72" s="34"/>
      <c r="WBU72" s="47"/>
      <c r="WBV72" s="74"/>
      <c r="WBX72" s="60"/>
      <c r="WBY72" s="34"/>
      <c r="WBZ72" s="47"/>
      <c r="WCA72" s="74"/>
      <c r="WCC72" s="60"/>
      <c r="WCD72" s="34"/>
      <c r="WCE72" s="47"/>
      <c r="WCF72" s="74"/>
      <c r="WCH72" s="60"/>
      <c r="WCI72" s="34"/>
      <c r="WCJ72" s="47"/>
      <c r="WCK72" s="74"/>
      <c r="WCM72" s="60"/>
      <c r="WCN72" s="34"/>
      <c r="WCO72" s="47"/>
      <c r="WCP72" s="74"/>
      <c r="WCR72" s="60"/>
      <c r="WCS72" s="34"/>
      <c r="WCT72" s="47"/>
      <c r="WCU72" s="74"/>
      <c r="WCW72" s="60"/>
      <c r="WCX72" s="34"/>
      <c r="WCY72" s="47"/>
      <c r="WCZ72" s="74"/>
      <c r="WDB72" s="60"/>
      <c r="WDC72" s="34"/>
      <c r="WDD72" s="47"/>
      <c r="WDE72" s="74"/>
      <c r="WDG72" s="60"/>
      <c r="WDH72" s="34"/>
      <c r="WDI72" s="47"/>
      <c r="WDJ72" s="74"/>
      <c r="WDL72" s="60"/>
      <c r="WDM72" s="34"/>
      <c r="WDN72" s="47"/>
      <c r="WDO72" s="74"/>
      <c r="WDQ72" s="60"/>
      <c r="WDR72" s="34"/>
      <c r="WDS72" s="47"/>
      <c r="WDT72" s="74"/>
      <c r="WDV72" s="60"/>
      <c r="WDW72" s="34"/>
      <c r="WDX72" s="47"/>
      <c r="WDY72" s="74"/>
      <c r="WEA72" s="60"/>
      <c r="WEB72" s="34"/>
      <c r="WEC72" s="47"/>
      <c r="WED72" s="74"/>
      <c r="WEF72" s="60"/>
      <c r="WEG72" s="34"/>
      <c r="WEH72" s="47"/>
      <c r="WEI72" s="74"/>
      <c r="WEK72" s="60"/>
      <c r="WEL72" s="34"/>
      <c r="WEM72" s="47"/>
      <c r="WEN72" s="74"/>
      <c r="WEP72" s="60"/>
      <c r="WEQ72" s="34"/>
      <c r="WER72" s="47"/>
      <c r="WES72" s="74"/>
      <c r="WEU72" s="60"/>
      <c r="WEV72" s="34"/>
      <c r="WEW72" s="47"/>
      <c r="WEX72" s="74"/>
      <c r="WEZ72" s="60"/>
      <c r="WFA72" s="34"/>
      <c r="WFB72" s="47"/>
      <c r="WFC72" s="74"/>
      <c r="WFE72" s="60"/>
      <c r="WFF72" s="34"/>
      <c r="WFG72" s="47"/>
      <c r="WFH72" s="74"/>
      <c r="WFJ72" s="60"/>
      <c r="WFK72" s="34"/>
      <c r="WFL72" s="47"/>
      <c r="WFM72" s="74"/>
      <c r="WFO72" s="60"/>
      <c r="WFP72" s="34"/>
      <c r="WFQ72" s="47"/>
      <c r="WFR72" s="74"/>
      <c r="WFT72" s="60"/>
      <c r="WFU72" s="34"/>
      <c r="WFV72" s="47"/>
      <c r="WFW72" s="74"/>
      <c r="WFY72" s="60"/>
      <c r="WFZ72" s="34"/>
      <c r="WGA72" s="47"/>
      <c r="WGB72" s="74"/>
      <c r="WGD72" s="60"/>
      <c r="WGE72" s="34"/>
      <c r="WGF72" s="47"/>
      <c r="WGG72" s="74"/>
      <c r="WGI72" s="60"/>
      <c r="WGJ72" s="34"/>
      <c r="WGK72" s="47"/>
      <c r="WGL72" s="74"/>
      <c r="WGN72" s="60"/>
      <c r="WGO72" s="34"/>
      <c r="WGP72" s="47"/>
      <c r="WGQ72" s="74"/>
      <c r="WGS72" s="60"/>
      <c r="WGT72" s="34"/>
      <c r="WGU72" s="47"/>
      <c r="WGV72" s="74"/>
      <c r="WGX72" s="60"/>
      <c r="WGY72" s="34"/>
      <c r="WGZ72" s="47"/>
      <c r="WHA72" s="74"/>
      <c r="WHC72" s="60"/>
      <c r="WHD72" s="34"/>
      <c r="WHE72" s="47"/>
      <c r="WHF72" s="74"/>
      <c r="WHH72" s="60"/>
      <c r="WHI72" s="34"/>
      <c r="WHJ72" s="47"/>
      <c r="WHK72" s="74"/>
      <c r="WHM72" s="60"/>
      <c r="WHN72" s="34"/>
      <c r="WHO72" s="47"/>
      <c r="WHP72" s="74"/>
      <c r="WHR72" s="60"/>
      <c r="WHS72" s="34"/>
      <c r="WHT72" s="47"/>
      <c r="WHU72" s="74"/>
      <c r="WHW72" s="60"/>
      <c r="WHX72" s="34"/>
      <c r="WHY72" s="47"/>
      <c r="WHZ72" s="74"/>
      <c r="WIB72" s="60"/>
      <c r="WIC72" s="34"/>
      <c r="WID72" s="47"/>
      <c r="WIE72" s="74"/>
      <c r="WIG72" s="60"/>
      <c r="WIH72" s="34"/>
      <c r="WII72" s="47"/>
      <c r="WIJ72" s="74"/>
      <c r="WIL72" s="60"/>
      <c r="WIM72" s="34"/>
      <c r="WIN72" s="47"/>
      <c r="WIO72" s="74"/>
      <c r="WIQ72" s="60"/>
      <c r="WIR72" s="34"/>
      <c r="WIS72" s="47"/>
      <c r="WIT72" s="74"/>
      <c r="WIV72" s="60"/>
      <c r="WIW72" s="34"/>
      <c r="WIX72" s="47"/>
      <c r="WIY72" s="74"/>
      <c r="WJA72" s="60"/>
      <c r="WJB72" s="34"/>
      <c r="WJC72" s="47"/>
      <c r="WJD72" s="74"/>
      <c r="WJF72" s="60"/>
      <c r="WJG72" s="34"/>
      <c r="WJH72" s="47"/>
      <c r="WJI72" s="74"/>
      <c r="WJK72" s="60"/>
      <c r="WJL72" s="34"/>
      <c r="WJM72" s="47"/>
      <c r="WJN72" s="74"/>
      <c r="WJP72" s="60"/>
      <c r="WJQ72" s="34"/>
      <c r="WJR72" s="47"/>
      <c r="WJS72" s="74"/>
      <c r="WJU72" s="60"/>
      <c r="WJV72" s="34"/>
      <c r="WJW72" s="47"/>
      <c r="WJX72" s="74"/>
      <c r="WJZ72" s="60"/>
      <c r="WKA72" s="34"/>
      <c r="WKB72" s="47"/>
      <c r="WKC72" s="74"/>
      <c r="WKE72" s="60"/>
      <c r="WKF72" s="34"/>
      <c r="WKG72" s="47"/>
      <c r="WKH72" s="74"/>
      <c r="WKJ72" s="60"/>
      <c r="WKK72" s="34"/>
      <c r="WKL72" s="47"/>
      <c r="WKM72" s="74"/>
      <c r="WKO72" s="60"/>
      <c r="WKP72" s="34"/>
      <c r="WKQ72" s="47"/>
      <c r="WKR72" s="74"/>
      <c r="WKT72" s="60"/>
      <c r="WKU72" s="34"/>
      <c r="WKV72" s="47"/>
      <c r="WKW72" s="74"/>
      <c r="WKY72" s="60"/>
      <c r="WKZ72" s="34"/>
      <c r="WLA72" s="47"/>
      <c r="WLB72" s="74"/>
      <c r="WLD72" s="60"/>
      <c r="WLE72" s="34"/>
      <c r="WLF72" s="47"/>
      <c r="WLG72" s="74"/>
      <c r="WLI72" s="60"/>
      <c r="WLJ72" s="34"/>
      <c r="WLK72" s="47"/>
      <c r="WLL72" s="74"/>
      <c r="WLN72" s="60"/>
      <c r="WLO72" s="34"/>
      <c r="WLP72" s="47"/>
      <c r="WLQ72" s="74"/>
      <c r="WLS72" s="60"/>
      <c r="WLT72" s="34"/>
      <c r="WLU72" s="47"/>
      <c r="WLV72" s="74"/>
      <c r="WLX72" s="60"/>
      <c r="WLY72" s="34"/>
      <c r="WLZ72" s="47"/>
      <c r="WMA72" s="74"/>
      <c r="WMC72" s="60"/>
      <c r="WMD72" s="34"/>
      <c r="WME72" s="47"/>
      <c r="WMF72" s="74"/>
      <c r="WMH72" s="60"/>
      <c r="WMI72" s="34"/>
      <c r="WMJ72" s="47"/>
      <c r="WMK72" s="74"/>
      <c r="WMM72" s="60"/>
      <c r="WMN72" s="34"/>
      <c r="WMO72" s="47"/>
      <c r="WMP72" s="74"/>
      <c r="WMR72" s="60"/>
      <c r="WMS72" s="34"/>
      <c r="WMT72" s="47"/>
      <c r="WMU72" s="74"/>
      <c r="WMW72" s="60"/>
      <c r="WMX72" s="34"/>
      <c r="WMY72" s="47"/>
      <c r="WMZ72" s="74"/>
      <c r="WNB72" s="60"/>
      <c r="WNC72" s="34"/>
      <c r="WND72" s="47"/>
      <c r="WNE72" s="74"/>
      <c r="WNG72" s="60"/>
      <c r="WNH72" s="34"/>
      <c r="WNI72" s="47"/>
      <c r="WNJ72" s="74"/>
      <c r="WNL72" s="60"/>
      <c r="WNM72" s="34"/>
      <c r="WNN72" s="47"/>
      <c r="WNO72" s="74"/>
      <c r="WNQ72" s="60"/>
      <c r="WNR72" s="34"/>
      <c r="WNS72" s="47"/>
      <c r="WNT72" s="74"/>
      <c r="WNV72" s="60"/>
      <c r="WNW72" s="34"/>
      <c r="WNX72" s="47"/>
      <c r="WNY72" s="74"/>
      <c r="WOA72" s="60"/>
      <c r="WOB72" s="34"/>
      <c r="WOC72" s="47"/>
      <c r="WOD72" s="74"/>
      <c r="WOF72" s="60"/>
      <c r="WOG72" s="34"/>
      <c r="WOH72" s="47"/>
      <c r="WOI72" s="74"/>
      <c r="WOK72" s="60"/>
      <c r="WOL72" s="34"/>
      <c r="WOM72" s="47"/>
      <c r="WON72" s="74"/>
      <c r="WOP72" s="60"/>
      <c r="WOQ72" s="34"/>
      <c r="WOR72" s="47"/>
      <c r="WOS72" s="74"/>
      <c r="WOU72" s="60"/>
      <c r="WOV72" s="34"/>
      <c r="WOW72" s="47"/>
      <c r="WOX72" s="74"/>
      <c r="WOZ72" s="60"/>
      <c r="WPA72" s="34"/>
      <c r="WPB72" s="47"/>
      <c r="WPC72" s="74"/>
      <c r="WPE72" s="60"/>
      <c r="WPF72" s="34"/>
      <c r="WPG72" s="47"/>
      <c r="WPH72" s="74"/>
      <c r="WPJ72" s="60"/>
      <c r="WPK72" s="34"/>
      <c r="WPL72" s="47"/>
      <c r="WPM72" s="74"/>
      <c r="WPO72" s="60"/>
      <c r="WPP72" s="34"/>
      <c r="WPQ72" s="47"/>
      <c r="WPR72" s="74"/>
      <c r="WPT72" s="60"/>
      <c r="WPU72" s="34"/>
      <c r="WPV72" s="47"/>
      <c r="WPW72" s="74"/>
      <c r="WPY72" s="60"/>
      <c r="WPZ72" s="34"/>
      <c r="WQA72" s="47"/>
      <c r="WQB72" s="74"/>
      <c r="WQD72" s="60"/>
      <c r="WQE72" s="34"/>
      <c r="WQF72" s="47"/>
      <c r="WQG72" s="74"/>
      <c r="WQI72" s="60"/>
      <c r="WQJ72" s="34"/>
      <c r="WQK72" s="47"/>
      <c r="WQL72" s="74"/>
      <c r="WQN72" s="60"/>
      <c r="WQO72" s="34"/>
      <c r="WQP72" s="47"/>
      <c r="WQQ72" s="74"/>
      <c r="WQS72" s="60"/>
      <c r="WQT72" s="34"/>
      <c r="WQU72" s="47"/>
      <c r="WQV72" s="74"/>
      <c r="WQX72" s="60"/>
      <c r="WQY72" s="34"/>
      <c r="WQZ72" s="47"/>
      <c r="WRA72" s="74"/>
      <c r="WRC72" s="60"/>
      <c r="WRD72" s="34"/>
      <c r="WRE72" s="47"/>
      <c r="WRF72" s="74"/>
      <c r="WRH72" s="60"/>
      <c r="WRI72" s="34"/>
      <c r="WRJ72" s="47"/>
      <c r="WRK72" s="74"/>
      <c r="WRM72" s="60"/>
      <c r="WRN72" s="34"/>
      <c r="WRO72" s="47"/>
      <c r="WRP72" s="74"/>
      <c r="WRR72" s="60"/>
      <c r="WRS72" s="34"/>
      <c r="WRT72" s="47"/>
      <c r="WRU72" s="74"/>
      <c r="WRW72" s="60"/>
      <c r="WRX72" s="34"/>
      <c r="WRY72" s="47"/>
      <c r="WRZ72" s="74"/>
      <c r="WSB72" s="60"/>
      <c r="WSC72" s="34"/>
      <c r="WSD72" s="47"/>
      <c r="WSE72" s="74"/>
      <c r="WSG72" s="60"/>
      <c r="WSH72" s="34"/>
      <c r="WSI72" s="47"/>
      <c r="WSJ72" s="74"/>
      <c r="WSL72" s="60"/>
      <c r="WSM72" s="34"/>
      <c r="WSN72" s="47"/>
      <c r="WSO72" s="74"/>
      <c r="WSQ72" s="60"/>
      <c r="WSR72" s="34"/>
      <c r="WSS72" s="47"/>
      <c r="WST72" s="74"/>
      <c r="WSV72" s="60"/>
      <c r="WSW72" s="34"/>
      <c r="WSX72" s="47"/>
      <c r="WSY72" s="74"/>
      <c r="WTA72" s="60"/>
      <c r="WTB72" s="34"/>
      <c r="WTC72" s="47"/>
      <c r="WTD72" s="74"/>
      <c r="WTF72" s="60"/>
      <c r="WTG72" s="34"/>
      <c r="WTH72" s="47"/>
      <c r="WTI72" s="74"/>
      <c r="WTK72" s="60"/>
      <c r="WTL72" s="34"/>
      <c r="WTM72" s="47"/>
      <c r="WTN72" s="74"/>
      <c r="WTP72" s="60"/>
      <c r="WTQ72" s="34"/>
      <c r="WTR72" s="47"/>
      <c r="WTS72" s="74"/>
      <c r="WTU72" s="60"/>
      <c r="WTV72" s="34"/>
      <c r="WTW72" s="47"/>
      <c r="WTX72" s="74"/>
      <c r="WTZ72" s="60"/>
      <c r="WUA72" s="34"/>
      <c r="WUB72" s="47"/>
      <c r="WUC72" s="74"/>
      <c r="WUE72" s="60"/>
      <c r="WUF72" s="34"/>
      <c r="WUG72" s="47"/>
      <c r="WUH72" s="74"/>
      <c r="WUJ72" s="60"/>
      <c r="WUK72" s="34"/>
      <c r="WUL72" s="47"/>
      <c r="WUM72" s="74"/>
      <c r="WUO72" s="60"/>
      <c r="WUP72" s="34"/>
      <c r="WUQ72" s="47"/>
      <c r="WUR72" s="74"/>
      <c r="WUT72" s="60"/>
      <c r="WUU72" s="34"/>
      <c r="WUV72" s="47"/>
      <c r="WUW72" s="74"/>
      <c r="WUY72" s="60"/>
      <c r="WUZ72" s="34"/>
      <c r="WVA72" s="47"/>
      <c r="WVB72" s="74"/>
      <c r="WVD72" s="60"/>
      <c r="WVE72" s="34"/>
      <c r="WVF72" s="47"/>
      <c r="WVG72" s="74"/>
      <c r="WVI72" s="60"/>
      <c r="WVJ72" s="34"/>
      <c r="WVK72" s="47"/>
      <c r="WVL72" s="74"/>
      <c r="WVN72" s="60"/>
      <c r="WVO72" s="34"/>
      <c r="WVP72" s="47"/>
      <c r="WVQ72" s="74"/>
      <c r="WVS72" s="60"/>
      <c r="WVT72" s="34"/>
      <c r="WVU72" s="47"/>
      <c r="WVV72" s="74"/>
      <c r="WVX72" s="60"/>
      <c r="WVY72" s="34"/>
      <c r="WVZ72" s="47"/>
      <c r="WWA72" s="74"/>
      <c r="WWC72" s="60"/>
      <c r="WWD72" s="34"/>
      <c r="WWE72" s="47"/>
      <c r="WWF72" s="74"/>
      <c r="WWH72" s="60"/>
      <c r="WWI72" s="34"/>
      <c r="WWJ72" s="47"/>
      <c r="WWK72" s="74"/>
      <c r="WWM72" s="60"/>
      <c r="WWN72" s="34"/>
      <c r="WWO72" s="47"/>
      <c r="WWP72" s="74"/>
      <c r="WWR72" s="60"/>
      <c r="WWS72" s="34"/>
      <c r="WWT72" s="47"/>
      <c r="WWU72" s="74"/>
      <c r="WWW72" s="60"/>
      <c r="WWX72" s="34"/>
      <c r="WWY72" s="47"/>
      <c r="WWZ72" s="74"/>
      <c r="WXB72" s="60"/>
      <c r="WXC72" s="34"/>
      <c r="WXD72" s="47"/>
      <c r="WXE72" s="74"/>
      <c r="WXG72" s="60"/>
      <c r="WXH72" s="34"/>
      <c r="WXI72" s="47"/>
      <c r="WXJ72" s="74"/>
      <c r="WXL72" s="60"/>
      <c r="WXM72" s="34"/>
      <c r="WXN72" s="47"/>
      <c r="WXO72" s="74"/>
      <c r="WXQ72" s="60"/>
      <c r="WXR72" s="34"/>
      <c r="WXS72" s="47"/>
      <c r="WXT72" s="74"/>
      <c r="WXV72" s="60"/>
      <c r="WXW72" s="34"/>
      <c r="WXX72" s="47"/>
      <c r="WXY72" s="74"/>
      <c r="WYA72" s="60"/>
      <c r="WYB72" s="34"/>
      <c r="WYC72" s="47"/>
      <c r="WYD72" s="74"/>
      <c r="WYF72" s="60"/>
      <c r="WYG72" s="34"/>
      <c r="WYH72" s="47"/>
      <c r="WYI72" s="74"/>
      <c r="WYK72" s="60"/>
      <c r="WYL72" s="34"/>
      <c r="WYM72" s="47"/>
      <c r="WYN72" s="74"/>
      <c r="WYP72" s="60"/>
      <c r="WYQ72" s="34"/>
      <c r="WYR72" s="47"/>
      <c r="WYS72" s="74"/>
      <c r="WYU72" s="60"/>
      <c r="WYV72" s="34"/>
      <c r="WYW72" s="47"/>
      <c r="WYX72" s="74"/>
      <c r="WYZ72" s="60"/>
      <c r="WZA72" s="34"/>
      <c r="WZB72" s="47"/>
      <c r="WZC72" s="74"/>
      <c r="WZE72" s="60"/>
      <c r="WZF72" s="34"/>
      <c r="WZG72" s="47"/>
      <c r="WZH72" s="74"/>
      <c r="WZJ72" s="60"/>
      <c r="WZK72" s="34"/>
      <c r="WZL72" s="47"/>
      <c r="WZM72" s="74"/>
      <c r="WZO72" s="60"/>
      <c r="WZP72" s="34"/>
      <c r="WZQ72" s="47"/>
      <c r="WZR72" s="74"/>
      <c r="WZT72" s="60"/>
      <c r="WZU72" s="34"/>
      <c r="WZV72" s="47"/>
      <c r="WZW72" s="74"/>
      <c r="WZY72" s="60"/>
      <c r="WZZ72" s="34"/>
      <c r="XAA72" s="47"/>
      <c r="XAB72" s="74"/>
      <c r="XAD72" s="60"/>
      <c r="XAE72" s="34"/>
      <c r="XAF72" s="47"/>
      <c r="XAG72" s="74"/>
      <c r="XAI72" s="60"/>
      <c r="XAJ72" s="34"/>
      <c r="XAK72" s="47"/>
      <c r="XAL72" s="74"/>
      <c r="XAN72" s="60"/>
      <c r="XAO72" s="34"/>
      <c r="XAP72" s="47"/>
      <c r="XAQ72" s="74"/>
      <c r="XAS72" s="60"/>
      <c r="XAT72" s="34"/>
      <c r="XAU72" s="47"/>
      <c r="XAV72" s="74"/>
      <c r="XAX72" s="60"/>
      <c r="XAY72" s="34"/>
      <c r="XAZ72" s="47"/>
      <c r="XBA72" s="74"/>
      <c r="XBC72" s="60"/>
      <c r="XBD72" s="34"/>
      <c r="XBE72" s="47"/>
      <c r="XBF72" s="74"/>
      <c r="XBH72" s="60"/>
      <c r="XBI72" s="34"/>
      <c r="XBJ72" s="47"/>
      <c r="XBK72" s="74"/>
      <c r="XBM72" s="60"/>
      <c r="XBN72" s="34"/>
      <c r="XBO72" s="47"/>
      <c r="XBP72" s="74"/>
      <c r="XBR72" s="60"/>
      <c r="XBS72" s="34"/>
      <c r="XBT72" s="47"/>
      <c r="XBU72" s="74"/>
      <c r="XBW72" s="60"/>
      <c r="XBX72" s="34"/>
      <c r="XBY72" s="47"/>
      <c r="XBZ72" s="74"/>
      <c r="XCB72" s="60"/>
      <c r="XCC72" s="34"/>
      <c r="XCD72" s="47"/>
      <c r="XCE72" s="74"/>
      <c r="XCG72" s="60"/>
      <c r="XCH72" s="34"/>
      <c r="XCI72" s="47"/>
      <c r="XCJ72" s="74"/>
      <c r="XCL72" s="60"/>
      <c r="XCM72" s="34"/>
      <c r="XCN72" s="47"/>
      <c r="XCO72" s="74"/>
      <c r="XCQ72" s="60"/>
      <c r="XCR72" s="34"/>
      <c r="XCS72" s="47"/>
      <c r="XCT72" s="74"/>
      <c r="XCV72" s="60"/>
      <c r="XCW72" s="34"/>
      <c r="XCX72" s="47"/>
      <c r="XCY72" s="74"/>
      <c r="XDA72" s="60"/>
      <c r="XDB72" s="34"/>
      <c r="XDC72" s="47"/>
      <c r="XDD72" s="74"/>
      <c r="XDF72" s="60"/>
      <c r="XDG72" s="34"/>
      <c r="XDH72" s="47"/>
      <c r="XDI72" s="74"/>
      <c r="XDK72" s="60"/>
      <c r="XDL72" s="34"/>
      <c r="XDM72" s="47"/>
      <c r="XDN72" s="74"/>
      <c r="XDP72" s="60"/>
      <c r="XDQ72" s="34"/>
      <c r="XDR72" s="47"/>
      <c r="XDS72" s="74"/>
      <c r="XDU72" s="60"/>
      <c r="XDV72" s="34"/>
      <c r="XDW72" s="47"/>
      <c r="XDX72" s="74"/>
      <c r="XDZ72" s="60"/>
      <c r="XEA72" s="34"/>
      <c r="XEB72" s="47"/>
      <c r="XEC72" s="74"/>
      <c r="XEE72" s="60"/>
      <c r="XEF72" s="34"/>
      <c r="XEG72" s="47"/>
      <c r="XEH72" s="74"/>
      <c r="XEJ72" s="60"/>
      <c r="XEK72" s="34"/>
      <c r="XEL72" s="47"/>
      <c r="XEM72" s="74"/>
      <c r="XEO72" s="60"/>
      <c r="XEP72" s="34"/>
      <c r="XEQ72" s="47"/>
      <c r="XER72" s="74"/>
      <c r="XET72" s="60"/>
      <c r="XEU72" s="34"/>
      <c r="XEV72" s="47"/>
      <c r="XEW72" s="74"/>
      <c r="XEY72" s="60"/>
      <c r="XEZ72" s="34"/>
      <c r="XFA72" s="47"/>
      <c r="XFB72" s="74"/>
      <c r="XFD72" s="60"/>
    </row>
    <row r="73" spans="1:2047 2049:3072 3074:7167 7169:8192 8194:12287 12289:13312 13314:16384" ht="13.5" customHeight="1" x14ac:dyDescent="0.2">
      <c r="A73" s="59" t="s">
        <v>164</v>
      </c>
      <c r="C73" s="47"/>
      <c r="D73" s="59" t="s">
        <v>165</v>
      </c>
      <c r="E73" s="60"/>
      <c r="F73" s="60">
        <f t="shared" si="5"/>
        <v>0</v>
      </c>
      <c r="G73" s="72"/>
      <c r="J73" s="19" t="s">
        <v>121</v>
      </c>
      <c r="K73" s="19"/>
      <c r="L73" s="39"/>
      <c r="M73" s="40"/>
      <c r="N73" s="39"/>
      <c r="O73" s="41"/>
      <c r="P73" s="41"/>
      <c r="S73" s="47"/>
      <c r="U73" s="41"/>
      <c r="V73" s="63"/>
    </row>
    <row r="74" spans="1:2047 2049:3072 3074:7167 7169:8192 8194:12287 12289:13312 13314:16384" x14ac:dyDescent="0.2">
      <c r="A74" s="59"/>
      <c r="B74" s="47" t="s">
        <v>520</v>
      </c>
      <c r="C74" s="47"/>
      <c r="D74" s="18" t="s">
        <v>166</v>
      </c>
      <c r="E74" s="73">
        <v>67313.8</v>
      </c>
      <c r="F74" s="60">
        <f t="shared" si="5"/>
        <v>67313.8</v>
      </c>
      <c r="G74" s="72"/>
      <c r="J74" s="19"/>
      <c r="K74" s="65"/>
      <c r="L74" s="39"/>
      <c r="M74" s="40"/>
      <c r="N74" s="39"/>
      <c r="O74" s="41"/>
      <c r="P74" s="41"/>
      <c r="S74" s="47"/>
      <c r="U74" s="41"/>
      <c r="V74" s="63"/>
    </row>
    <row r="75" spans="1:2047 2049:3072 3074:7167 7169:8192 8194:12287 12289:13312 13314:16384" x14ac:dyDescent="0.2">
      <c r="A75" s="59"/>
      <c r="B75" s="47" t="s">
        <v>520</v>
      </c>
      <c r="C75" s="47"/>
      <c r="D75" s="18" t="s">
        <v>167</v>
      </c>
      <c r="E75" s="73">
        <v>27926</v>
      </c>
      <c r="F75" s="60">
        <f t="shared" si="5"/>
        <v>27926</v>
      </c>
      <c r="G75" s="72"/>
      <c r="J75" s="19"/>
      <c r="K75" s="65"/>
      <c r="L75" s="39"/>
      <c r="M75" s="40"/>
      <c r="N75" s="39"/>
      <c r="O75" s="41"/>
      <c r="P75" s="41"/>
      <c r="S75" s="47"/>
      <c r="U75" s="41"/>
      <c r="V75" s="63"/>
    </row>
    <row r="76" spans="1:2047 2049:3072 3074:7167 7169:8192 8194:12287 12289:13312 13314:16384" x14ac:dyDescent="0.2">
      <c r="A76" s="59" t="s">
        <v>168</v>
      </c>
      <c r="B76" s="47"/>
      <c r="C76" s="47"/>
      <c r="D76" s="59" t="s">
        <v>169</v>
      </c>
      <c r="E76" s="73"/>
      <c r="F76" s="60">
        <f t="shared" si="5"/>
        <v>0</v>
      </c>
      <c r="G76" s="72"/>
      <c r="J76" s="19"/>
      <c r="K76" s="19"/>
      <c r="L76" s="39"/>
      <c r="M76" s="39"/>
      <c r="N76" s="39"/>
      <c r="O76" s="41"/>
      <c r="P76" s="41"/>
      <c r="S76" s="47"/>
      <c r="U76" s="41"/>
      <c r="V76" s="63"/>
    </row>
    <row r="77" spans="1:2047 2049:3072 3074:7167 7169:8192 8194:12287 12289:13312 13314:16384" x14ac:dyDescent="0.2">
      <c r="A77" s="59"/>
      <c r="B77" s="47" t="s">
        <v>520</v>
      </c>
      <c r="C77" s="47">
        <v>2962</v>
      </c>
      <c r="D77" s="18" t="s">
        <v>572</v>
      </c>
      <c r="E77" s="60">
        <v>8250</v>
      </c>
      <c r="F77" s="60">
        <f t="shared" si="5"/>
        <v>8250</v>
      </c>
      <c r="G77" s="72"/>
      <c r="J77" s="19"/>
      <c r="K77" s="19"/>
      <c r="L77" s="39"/>
      <c r="M77" s="39"/>
      <c r="N77" s="39"/>
      <c r="O77" s="41"/>
      <c r="P77" s="41"/>
      <c r="S77" s="47"/>
      <c r="U77" s="41"/>
      <c r="V77" s="63"/>
    </row>
    <row r="78" spans="1:2047 2049:3072 3074:7167 7169:8192 8194:12287 12289:13312 13314:16384" x14ac:dyDescent="0.2">
      <c r="A78" s="59"/>
      <c r="B78" s="47"/>
      <c r="C78" s="47"/>
      <c r="E78" s="60"/>
      <c r="F78" s="60"/>
      <c r="G78" s="46"/>
      <c r="J78" s="19"/>
      <c r="K78" s="19"/>
      <c r="L78" s="39"/>
      <c r="M78" s="39"/>
      <c r="N78" s="39"/>
      <c r="O78" s="62"/>
      <c r="P78" s="62"/>
      <c r="S78" s="47"/>
      <c r="U78" s="41"/>
      <c r="V78" s="63"/>
    </row>
    <row r="79" spans="1:2047 2049:3072 3074:7167 7169:8192 8194:12287 12289:13312 13314:16384" s="53" customFormat="1" x14ac:dyDescent="0.2">
      <c r="A79" s="51" t="s">
        <v>23</v>
      </c>
      <c r="B79" s="51"/>
      <c r="C79" s="51"/>
      <c r="D79" s="51" t="s">
        <v>24</v>
      </c>
      <c r="E79" s="52">
        <f>SUM(E80:E81)</f>
        <v>0</v>
      </c>
      <c r="F79" s="52">
        <f>SUM(F80:F81)</f>
        <v>0</v>
      </c>
      <c r="H79" s="81"/>
      <c r="J79" s="54"/>
      <c r="K79" s="66"/>
      <c r="L79" s="42"/>
      <c r="M79" s="42"/>
      <c r="N79" s="42"/>
      <c r="O79" s="75"/>
      <c r="P79" s="75"/>
      <c r="S79" s="35"/>
      <c r="U79" s="56"/>
      <c r="V79" s="67"/>
    </row>
    <row r="80" spans="1:2047 2049:3072 3074:7167 7169:8192 8194:12287 12289:13312 13314:16384" x14ac:dyDescent="0.2">
      <c r="A80" s="59" t="s">
        <v>170</v>
      </c>
      <c r="B80" s="59"/>
      <c r="C80" s="59"/>
      <c r="D80" s="59" t="s">
        <v>171</v>
      </c>
      <c r="E80" s="60">
        <v>0</v>
      </c>
      <c r="F80" s="60">
        <f t="shared" ref="F80:F81" si="6">+E80</f>
        <v>0</v>
      </c>
      <c r="K80" s="76"/>
    </row>
    <row r="81" spans="1:11" x14ac:dyDescent="0.2">
      <c r="A81" s="59" t="s">
        <v>172</v>
      </c>
      <c r="B81" s="77"/>
      <c r="C81" s="59"/>
      <c r="D81" s="59" t="s">
        <v>573</v>
      </c>
      <c r="E81" s="60">
        <v>0</v>
      </c>
      <c r="F81" s="60">
        <f t="shared" si="6"/>
        <v>0</v>
      </c>
      <c r="J81" s="18" t="s">
        <v>121</v>
      </c>
    </row>
    <row r="82" spans="1:11" x14ac:dyDescent="0.2">
      <c r="A82" s="59"/>
      <c r="B82" s="77"/>
      <c r="C82" s="47"/>
      <c r="E82" s="34"/>
      <c r="F82" s="34"/>
    </row>
    <row r="83" spans="1:11" s="53" customFormat="1" x14ac:dyDescent="0.2">
      <c r="A83" s="51" t="s">
        <v>25</v>
      </c>
      <c r="B83" s="51"/>
      <c r="C83" s="51"/>
      <c r="D83" s="51" t="s">
        <v>26</v>
      </c>
      <c r="E83" s="52">
        <f>SUM(E84:E86)</f>
        <v>8510</v>
      </c>
      <c r="F83" s="52">
        <f>SUM(F84:F86)</f>
        <v>8510</v>
      </c>
      <c r="H83" s="81"/>
      <c r="J83" s="53" t="s">
        <v>121</v>
      </c>
      <c r="K83" s="78"/>
    </row>
    <row r="84" spans="1:11" x14ac:dyDescent="0.2">
      <c r="A84" s="59" t="s">
        <v>173</v>
      </c>
      <c r="B84" s="77"/>
      <c r="C84" s="59"/>
      <c r="D84" s="59" t="s">
        <v>174</v>
      </c>
      <c r="E84" s="60">
        <v>0</v>
      </c>
      <c r="F84" s="60">
        <f t="shared" ref="F84:F86" si="7">+E84</f>
        <v>0</v>
      </c>
      <c r="J84" s="18" t="s">
        <v>121</v>
      </c>
    </row>
    <row r="85" spans="1:11" x14ac:dyDescent="0.2">
      <c r="A85" s="59"/>
      <c r="B85" s="77" t="s">
        <v>646</v>
      </c>
      <c r="C85" s="68" t="s">
        <v>675</v>
      </c>
      <c r="D85" s="59" t="s">
        <v>647</v>
      </c>
      <c r="E85" s="60">
        <v>8510</v>
      </c>
      <c r="F85" s="60">
        <f>+E85</f>
        <v>8510</v>
      </c>
    </row>
    <row r="86" spans="1:11" x14ac:dyDescent="0.2">
      <c r="A86" s="59" t="s">
        <v>175</v>
      </c>
      <c r="B86" s="77"/>
      <c r="C86" s="59"/>
      <c r="D86" s="59" t="s">
        <v>176</v>
      </c>
      <c r="E86" s="60">
        <v>0</v>
      </c>
      <c r="F86" s="60">
        <f t="shared" si="7"/>
        <v>0</v>
      </c>
      <c r="J86" s="18" t="s">
        <v>121</v>
      </c>
    </row>
    <row r="87" spans="1:11" x14ac:dyDescent="0.2">
      <c r="A87" s="59"/>
      <c r="B87" s="77"/>
      <c r="C87" s="59"/>
      <c r="D87" s="59"/>
      <c r="E87" s="34"/>
      <c r="F87" s="34"/>
    </row>
    <row r="88" spans="1:11" s="53" customFormat="1" x14ac:dyDescent="0.2">
      <c r="A88" s="51" t="s">
        <v>27</v>
      </c>
      <c r="B88" s="51"/>
      <c r="C88" s="51"/>
      <c r="D88" s="51" t="s">
        <v>28</v>
      </c>
      <c r="E88" s="52">
        <f>SUM(E89:E93)</f>
        <v>15000</v>
      </c>
      <c r="F88" s="52">
        <f>SUM(F89:F93)</f>
        <v>15000</v>
      </c>
      <c r="H88" s="81"/>
      <c r="J88" s="53" t="s">
        <v>121</v>
      </c>
      <c r="K88" s="78"/>
    </row>
    <row r="89" spans="1:11" x14ac:dyDescent="0.2">
      <c r="A89" s="59" t="s">
        <v>177</v>
      </c>
      <c r="B89" s="77"/>
      <c r="C89" s="59"/>
      <c r="D89" s="59" t="s">
        <v>574</v>
      </c>
      <c r="E89" s="60">
        <v>0</v>
      </c>
      <c r="F89" s="60">
        <f t="shared" ref="F89:F93" si="8">+E89</f>
        <v>0</v>
      </c>
      <c r="J89" s="18" t="s">
        <v>121</v>
      </c>
      <c r="K89" s="76"/>
    </row>
    <row r="90" spans="1:11" x14ac:dyDescent="0.2">
      <c r="A90" s="59" t="s">
        <v>179</v>
      </c>
      <c r="B90" s="77"/>
      <c r="C90" s="59"/>
      <c r="D90" s="59" t="s">
        <v>180</v>
      </c>
      <c r="E90" s="60">
        <v>0</v>
      </c>
      <c r="F90" s="60">
        <f t="shared" si="8"/>
        <v>0</v>
      </c>
      <c r="J90" s="18" t="s">
        <v>121</v>
      </c>
      <c r="K90" s="76"/>
    </row>
    <row r="91" spans="1:11" x14ac:dyDescent="0.2">
      <c r="A91" s="59" t="s">
        <v>181</v>
      </c>
      <c r="B91" s="77"/>
      <c r="C91" s="59"/>
      <c r="D91" s="59" t="s">
        <v>182</v>
      </c>
      <c r="E91" s="60">
        <v>0</v>
      </c>
      <c r="F91" s="60">
        <f t="shared" si="8"/>
        <v>0</v>
      </c>
      <c r="J91" s="18" t="s">
        <v>121</v>
      </c>
      <c r="K91" s="76"/>
    </row>
    <row r="92" spans="1:11" x14ac:dyDescent="0.2">
      <c r="A92" s="59" t="s">
        <v>183</v>
      </c>
      <c r="B92" s="77"/>
      <c r="C92" s="59"/>
      <c r="D92" s="59" t="s">
        <v>184</v>
      </c>
      <c r="E92" s="60">
        <v>0</v>
      </c>
      <c r="F92" s="60">
        <f t="shared" si="8"/>
        <v>0</v>
      </c>
      <c r="J92" s="18" t="s">
        <v>121</v>
      </c>
      <c r="K92" s="76"/>
    </row>
    <row r="93" spans="1:11" x14ac:dyDescent="0.2">
      <c r="A93" s="59"/>
      <c r="B93" s="77" t="s">
        <v>418</v>
      </c>
      <c r="C93" s="79" t="s">
        <v>659</v>
      </c>
      <c r="D93" s="59" t="s">
        <v>178</v>
      </c>
      <c r="E93" s="34">
        <v>15000</v>
      </c>
      <c r="F93" s="34">
        <f t="shared" si="8"/>
        <v>15000</v>
      </c>
      <c r="K93" s="76"/>
    </row>
    <row r="94" spans="1:11" x14ac:dyDescent="0.2">
      <c r="A94" s="59"/>
      <c r="B94" s="77"/>
      <c r="C94" s="79"/>
      <c r="D94" s="59"/>
      <c r="E94" s="34"/>
      <c r="F94" s="34"/>
      <c r="K94" s="76"/>
    </row>
    <row r="95" spans="1:11" s="53" customFormat="1" x14ac:dyDescent="0.2">
      <c r="A95" s="51" t="s">
        <v>29</v>
      </c>
      <c r="B95" s="51"/>
      <c r="C95" s="51"/>
      <c r="D95" s="51" t="s">
        <v>30</v>
      </c>
      <c r="E95" s="52">
        <f>SUM(E96:E102)</f>
        <v>938130</v>
      </c>
      <c r="F95" s="52">
        <f>SUM(F96:F102)</f>
        <v>938130</v>
      </c>
      <c r="H95" s="81"/>
      <c r="J95" s="53" t="s">
        <v>121</v>
      </c>
      <c r="K95" s="78"/>
    </row>
    <row r="96" spans="1:11" x14ac:dyDescent="0.2">
      <c r="A96" s="59" t="s">
        <v>185</v>
      </c>
      <c r="B96" s="77"/>
      <c r="C96" s="59"/>
      <c r="D96" s="59" t="s">
        <v>575</v>
      </c>
      <c r="E96" s="34">
        <v>0</v>
      </c>
      <c r="F96" s="60">
        <f t="shared" ref="F96:F102" si="9">+E96</f>
        <v>0</v>
      </c>
      <c r="J96" s="18" t="s">
        <v>121</v>
      </c>
    </row>
    <row r="97" spans="1:11" x14ac:dyDescent="0.2">
      <c r="A97" s="59" t="s">
        <v>576</v>
      </c>
      <c r="B97" s="77"/>
      <c r="C97" s="59"/>
      <c r="D97" s="59" t="s">
        <v>577</v>
      </c>
      <c r="E97" s="60">
        <v>0</v>
      </c>
      <c r="F97" s="60">
        <f t="shared" si="9"/>
        <v>0</v>
      </c>
    </row>
    <row r="98" spans="1:11" x14ac:dyDescent="0.2">
      <c r="A98" s="59"/>
      <c r="B98" s="77" t="s">
        <v>418</v>
      </c>
      <c r="C98" s="79">
        <v>40318</v>
      </c>
      <c r="D98" s="80" t="s">
        <v>624</v>
      </c>
      <c r="E98" s="60">
        <v>79650</v>
      </c>
      <c r="F98" s="60">
        <f t="shared" si="9"/>
        <v>79650</v>
      </c>
      <c r="G98" s="46"/>
    </row>
    <row r="99" spans="1:11" x14ac:dyDescent="0.2">
      <c r="A99" s="59" t="s">
        <v>186</v>
      </c>
      <c r="B99" s="77"/>
      <c r="C99" s="59"/>
      <c r="D99" s="59" t="s">
        <v>187</v>
      </c>
      <c r="E99" s="60"/>
      <c r="F99" s="60">
        <f t="shared" si="9"/>
        <v>0</v>
      </c>
    </row>
    <row r="100" spans="1:11" x14ac:dyDescent="0.2">
      <c r="A100" s="59"/>
      <c r="B100" s="77" t="s">
        <v>418</v>
      </c>
      <c r="C100" s="79">
        <v>40315</v>
      </c>
      <c r="D100" s="80" t="s">
        <v>413</v>
      </c>
      <c r="E100" s="60">
        <v>278480</v>
      </c>
      <c r="F100" s="60">
        <f t="shared" si="9"/>
        <v>278480</v>
      </c>
      <c r="G100" s="46"/>
    </row>
    <row r="101" spans="1:11" x14ac:dyDescent="0.2">
      <c r="A101" s="59" t="s">
        <v>188</v>
      </c>
      <c r="B101" s="77"/>
      <c r="C101" s="59"/>
      <c r="D101" s="59" t="s">
        <v>189</v>
      </c>
      <c r="E101" s="60"/>
      <c r="F101" s="60">
        <f t="shared" si="9"/>
        <v>0</v>
      </c>
      <c r="J101" s="18" t="s">
        <v>121</v>
      </c>
      <c r="K101" s="76"/>
    </row>
    <row r="102" spans="1:11" x14ac:dyDescent="0.2">
      <c r="A102" s="59"/>
      <c r="B102" s="77" t="s">
        <v>418</v>
      </c>
      <c r="C102" s="47">
        <v>40327</v>
      </c>
      <c r="D102" s="70" t="s">
        <v>687</v>
      </c>
      <c r="E102" s="81">
        <v>580000</v>
      </c>
      <c r="F102" s="60">
        <f t="shared" si="9"/>
        <v>580000</v>
      </c>
      <c r="K102" s="76"/>
    </row>
    <row r="103" spans="1:11" x14ac:dyDescent="0.2">
      <c r="A103" s="59"/>
      <c r="B103" s="77"/>
      <c r="C103" s="47"/>
      <c r="D103" s="70"/>
      <c r="E103" s="34"/>
      <c r="F103" s="34"/>
      <c r="K103" s="76"/>
    </row>
    <row r="104" spans="1:11" x14ac:dyDescent="0.2">
      <c r="A104" s="51" t="s">
        <v>31</v>
      </c>
      <c r="B104" s="51"/>
      <c r="C104" s="51"/>
      <c r="D104" s="51" t="s">
        <v>32</v>
      </c>
      <c r="E104" s="52">
        <f>SUM(E105:E110)</f>
        <v>766457.17999999993</v>
      </c>
      <c r="F104" s="52">
        <f>SUM(F105:F110)</f>
        <v>766457.17999999993</v>
      </c>
      <c r="J104" s="18" t="s">
        <v>121</v>
      </c>
    </row>
    <row r="105" spans="1:11" s="53" customFormat="1" x14ac:dyDescent="0.2">
      <c r="A105" s="59" t="s">
        <v>190</v>
      </c>
      <c r="B105" s="59"/>
      <c r="C105" s="59"/>
      <c r="D105" s="59" t="s">
        <v>191</v>
      </c>
      <c r="E105" s="34">
        <v>0</v>
      </c>
      <c r="F105" s="60">
        <f t="shared" ref="F105:F110" si="10">+E105</f>
        <v>0</v>
      </c>
      <c r="H105" s="81"/>
      <c r="J105" s="53" t="s">
        <v>121</v>
      </c>
    </row>
    <row r="106" spans="1:11" x14ac:dyDescent="0.2">
      <c r="A106" s="59" t="s">
        <v>192</v>
      </c>
      <c r="B106" s="59"/>
      <c r="C106" s="59"/>
      <c r="D106" s="59" t="s">
        <v>193</v>
      </c>
      <c r="E106" s="60">
        <v>0</v>
      </c>
      <c r="F106" s="60">
        <f t="shared" si="10"/>
        <v>0</v>
      </c>
    </row>
    <row r="107" spans="1:11" x14ac:dyDescent="0.2">
      <c r="A107" s="59"/>
      <c r="B107" s="77" t="s">
        <v>520</v>
      </c>
      <c r="C107" s="77" t="s">
        <v>625</v>
      </c>
      <c r="D107" s="69" t="s">
        <v>194</v>
      </c>
      <c r="E107" s="34">
        <v>45105.5</v>
      </c>
      <c r="F107" s="60">
        <f t="shared" si="10"/>
        <v>45105.5</v>
      </c>
    </row>
    <row r="108" spans="1:11" x14ac:dyDescent="0.2">
      <c r="A108" s="59"/>
      <c r="B108" s="77" t="s">
        <v>520</v>
      </c>
      <c r="C108" s="77" t="s">
        <v>658</v>
      </c>
      <c r="D108" s="69" t="s">
        <v>195</v>
      </c>
      <c r="E108" s="34">
        <v>284707.73</v>
      </c>
      <c r="F108" s="60">
        <f t="shared" si="10"/>
        <v>284707.73</v>
      </c>
    </row>
    <row r="109" spans="1:11" x14ac:dyDescent="0.2">
      <c r="A109" s="59"/>
      <c r="B109" s="77" t="s">
        <v>520</v>
      </c>
      <c r="C109" s="77" t="s">
        <v>657</v>
      </c>
      <c r="D109" s="69" t="s">
        <v>196</v>
      </c>
      <c r="E109" s="34">
        <v>140786.62</v>
      </c>
      <c r="F109" s="60">
        <f t="shared" si="10"/>
        <v>140786.62</v>
      </c>
    </row>
    <row r="110" spans="1:11" x14ac:dyDescent="0.2">
      <c r="A110" s="59"/>
      <c r="B110" s="77" t="s">
        <v>520</v>
      </c>
      <c r="C110" s="77" t="s">
        <v>626</v>
      </c>
      <c r="D110" s="69" t="s">
        <v>197</v>
      </c>
      <c r="E110" s="81">
        <v>295857.33</v>
      </c>
      <c r="F110" s="60">
        <f t="shared" si="10"/>
        <v>295857.33</v>
      </c>
    </row>
    <row r="111" spans="1:11" x14ac:dyDescent="0.2">
      <c r="E111" s="34"/>
      <c r="F111" s="34"/>
    </row>
    <row r="112" spans="1:11" s="53" customFormat="1" ht="25.5" x14ac:dyDescent="0.2">
      <c r="A112" s="51" t="s">
        <v>33</v>
      </c>
      <c r="B112" s="51"/>
      <c r="C112" s="51"/>
      <c r="D112" s="110" t="s">
        <v>34</v>
      </c>
      <c r="E112" s="52">
        <f>SUM(E113:E125)</f>
        <v>1340600.8999999999</v>
      </c>
      <c r="F112" s="52">
        <f>SUM(F113:F125)</f>
        <v>1340600.8999999999</v>
      </c>
      <c r="H112" s="81"/>
      <c r="J112" s="53" t="s">
        <v>121</v>
      </c>
    </row>
    <row r="113" spans="1:10" x14ac:dyDescent="0.2">
      <c r="A113" s="59" t="s">
        <v>198</v>
      </c>
      <c r="B113" s="59"/>
      <c r="C113" s="59"/>
      <c r="D113" s="59" t="s">
        <v>578</v>
      </c>
      <c r="E113" s="34">
        <v>0</v>
      </c>
      <c r="F113" s="60">
        <f t="shared" ref="F113:F125" si="11">+E113</f>
        <v>0</v>
      </c>
      <c r="J113" s="18" t="s">
        <v>121</v>
      </c>
    </row>
    <row r="114" spans="1:10" x14ac:dyDescent="0.2">
      <c r="A114" s="59"/>
      <c r="B114" s="47" t="s">
        <v>418</v>
      </c>
      <c r="C114" s="47" t="s">
        <v>653</v>
      </c>
      <c r="D114" s="69" t="s">
        <v>654</v>
      </c>
      <c r="E114" s="81">
        <v>656208.35</v>
      </c>
      <c r="F114" s="60">
        <f>+E114</f>
        <v>656208.35</v>
      </c>
    </row>
    <row r="115" spans="1:10" x14ac:dyDescent="0.2">
      <c r="A115" s="59"/>
      <c r="B115" s="47" t="s">
        <v>418</v>
      </c>
      <c r="C115" s="47">
        <v>40331</v>
      </c>
      <c r="D115" s="69" t="s">
        <v>656</v>
      </c>
      <c r="E115" s="81">
        <v>670232.55000000005</v>
      </c>
      <c r="F115" s="60">
        <f>+E115</f>
        <v>670232.55000000005</v>
      </c>
    </row>
    <row r="116" spans="1:10" x14ac:dyDescent="0.2">
      <c r="A116" s="59" t="s">
        <v>199</v>
      </c>
      <c r="B116" s="59"/>
      <c r="C116" s="47"/>
      <c r="D116" s="59" t="s">
        <v>579</v>
      </c>
      <c r="E116" s="60">
        <v>0</v>
      </c>
      <c r="F116" s="60">
        <f t="shared" si="11"/>
        <v>0</v>
      </c>
      <c r="J116" s="18" t="s">
        <v>121</v>
      </c>
    </row>
    <row r="117" spans="1:10" x14ac:dyDescent="0.2">
      <c r="A117" s="59" t="s">
        <v>200</v>
      </c>
      <c r="B117" s="59"/>
      <c r="C117" s="47"/>
      <c r="D117" s="59" t="s">
        <v>580</v>
      </c>
      <c r="E117" s="60">
        <v>0</v>
      </c>
      <c r="F117" s="60">
        <f t="shared" si="11"/>
        <v>0</v>
      </c>
      <c r="J117" s="18" t="s">
        <v>121</v>
      </c>
    </row>
    <row r="118" spans="1:10" x14ac:dyDescent="0.2">
      <c r="A118" s="59" t="s">
        <v>201</v>
      </c>
      <c r="B118" s="59"/>
      <c r="C118" s="47"/>
      <c r="D118" s="59" t="s">
        <v>202</v>
      </c>
      <c r="E118" s="60">
        <v>0</v>
      </c>
      <c r="F118" s="60">
        <f t="shared" si="11"/>
        <v>0</v>
      </c>
    </row>
    <row r="119" spans="1:10" x14ac:dyDescent="0.2">
      <c r="A119" s="59" t="s">
        <v>203</v>
      </c>
      <c r="B119" s="59"/>
      <c r="C119" s="47"/>
      <c r="D119" s="59" t="s">
        <v>581</v>
      </c>
      <c r="E119" s="60">
        <v>0</v>
      </c>
      <c r="F119" s="60">
        <f t="shared" si="11"/>
        <v>0</v>
      </c>
      <c r="J119" s="18" t="s">
        <v>121</v>
      </c>
    </row>
    <row r="120" spans="1:10" x14ac:dyDescent="0.2">
      <c r="A120" s="59" t="s">
        <v>204</v>
      </c>
      <c r="B120" s="59"/>
      <c r="C120" s="47"/>
      <c r="D120" s="59" t="s">
        <v>582</v>
      </c>
      <c r="E120" s="60">
        <v>0</v>
      </c>
      <c r="F120" s="60">
        <f t="shared" si="11"/>
        <v>0</v>
      </c>
    </row>
    <row r="121" spans="1:10" x14ac:dyDescent="0.2">
      <c r="A121" s="59" t="s">
        <v>205</v>
      </c>
      <c r="B121" s="59"/>
      <c r="C121" s="47"/>
      <c r="D121" s="59" t="s">
        <v>583</v>
      </c>
      <c r="E121" s="60">
        <v>0</v>
      </c>
      <c r="F121" s="60">
        <f t="shared" si="11"/>
        <v>0</v>
      </c>
      <c r="J121" s="18" t="s">
        <v>121</v>
      </c>
    </row>
    <row r="122" spans="1:10" x14ac:dyDescent="0.2">
      <c r="A122" s="59" t="s">
        <v>206</v>
      </c>
      <c r="B122" s="59"/>
      <c r="C122" s="47"/>
      <c r="D122" s="59" t="s">
        <v>584</v>
      </c>
      <c r="E122" s="60">
        <v>0</v>
      </c>
      <c r="F122" s="60">
        <f t="shared" si="11"/>
        <v>0</v>
      </c>
      <c r="J122" s="18" t="s">
        <v>121</v>
      </c>
    </row>
    <row r="123" spans="1:10" x14ac:dyDescent="0.2">
      <c r="A123" s="59"/>
      <c r="B123" s="47" t="s">
        <v>418</v>
      </c>
      <c r="C123" s="47">
        <v>40313</v>
      </c>
      <c r="D123" s="69" t="s">
        <v>674</v>
      </c>
      <c r="E123" s="34">
        <v>7080</v>
      </c>
      <c r="F123" s="60">
        <f t="shared" si="11"/>
        <v>7080</v>
      </c>
    </row>
    <row r="124" spans="1:10" x14ac:dyDescent="0.2">
      <c r="A124" s="59"/>
      <c r="B124" s="47" t="s">
        <v>418</v>
      </c>
      <c r="C124" s="47">
        <v>40317</v>
      </c>
      <c r="D124" s="69" t="s">
        <v>673</v>
      </c>
      <c r="E124" s="34">
        <v>7080</v>
      </c>
      <c r="F124" s="60">
        <f t="shared" si="11"/>
        <v>7080</v>
      </c>
    </row>
    <row r="125" spans="1:10" ht="25.5" x14ac:dyDescent="0.2">
      <c r="A125" s="59" t="s">
        <v>207</v>
      </c>
      <c r="B125" s="59"/>
      <c r="C125" s="47"/>
      <c r="D125" s="111" t="s">
        <v>585</v>
      </c>
      <c r="E125" s="60">
        <v>0</v>
      </c>
      <c r="F125" s="60">
        <f t="shared" si="11"/>
        <v>0</v>
      </c>
    </row>
    <row r="126" spans="1:10" x14ac:dyDescent="0.2">
      <c r="A126" s="59"/>
      <c r="B126" s="59"/>
      <c r="C126" s="47"/>
      <c r="D126" s="59"/>
      <c r="E126" s="34"/>
      <c r="F126" s="34"/>
    </row>
    <row r="127" spans="1:10" s="53" customFormat="1" x14ac:dyDescent="0.2">
      <c r="A127" s="51" t="s">
        <v>35</v>
      </c>
      <c r="B127" s="51"/>
      <c r="C127" s="51"/>
      <c r="D127" s="110" t="s">
        <v>586</v>
      </c>
      <c r="E127" s="52">
        <f>SUM(E128:E148)</f>
        <v>1558742.88</v>
      </c>
      <c r="F127" s="52">
        <f>SUM(F128:F148)</f>
        <v>1558742.88</v>
      </c>
      <c r="H127" s="81"/>
    </row>
    <row r="128" spans="1:10" x14ac:dyDescent="0.2">
      <c r="A128" s="59" t="s">
        <v>208</v>
      </c>
      <c r="B128" s="59"/>
      <c r="C128" s="47"/>
      <c r="D128" s="59" t="s">
        <v>209</v>
      </c>
      <c r="E128" s="60">
        <v>0</v>
      </c>
      <c r="F128" s="60">
        <f t="shared" ref="F128:F148" si="12">+E128</f>
        <v>0</v>
      </c>
    </row>
    <row r="129" spans="1:6" x14ac:dyDescent="0.2">
      <c r="A129" s="59" t="s">
        <v>210</v>
      </c>
      <c r="B129" s="59"/>
      <c r="C129" s="47"/>
      <c r="D129" s="59" t="s">
        <v>587</v>
      </c>
      <c r="E129" s="60">
        <v>0</v>
      </c>
      <c r="F129" s="60">
        <f t="shared" si="12"/>
        <v>0</v>
      </c>
    </row>
    <row r="130" spans="1:6" x14ac:dyDescent="0.2">
      <c r="A130" s="59" t="s">
        <v>211</v>
      </c>
      <c r="B130" s="59"/>
      <c r="C130" s="47"/>
      <c r="D130" s="59" t="s">
        <v>212</v>
      </c>
      <c r="E130" s="60">
        <v>0</v>
      </c>
      <c r="F130" s="60">
        <f t="shared" si="12"/>
        <v>0</v>
      </c>
    </row>
    <row r="131" spans="1:6" x14ac:dyDescent="0.2">
      <c r="A131" s="59" t="s">
        <v>213</v>
      </c>
      <c r="B131" s="59"/>
      <c r="C131" s="47"/>
      <c r="D131" s="59" t="s">
        <v>588</v>
      </c>
      <c r="E131" s="60">
        <v>0</v>
      </c>
      <c r="F131" s="60">
        <f t="shared" si="12"/>
        <v>0</v>
      </c>
    </row>
    <row r="132" spans="1:6" x14ac:dyDescent="0.2">
      <c r="A132" s="59"/>
      <c r="B132" s="77" t="s">
        <v>418</v>
      </c>
      <c r="C132" s="47">
        <v>40316</v>
      </c>
      <c r="D132" s="59" t="s">
        <v>623</v>
      </c>
      <c r="E132" s="60">
        <v>13300</v>
      </c>
      <c r="F132" s="60">
        <f t="shared" si="12"/>
        <v>13300</v>
      </c>
    </row>
    <row r="133" spans="1:6" x14ac:dyDescent="0.2">
      <c r="A133" s="59" t="s">
        <v>214</v>
      </c>
      <c r="B133" s="77"/>
      <c r="C133" s="47"/>
      <c r="D133" s="59" t="s">
        <v>215</v>
      </c>
      <c r="E133" s="60">
        <v>0</v>
      </c>
      <c r="F133" s="60">
        <f t="shared" si="12"/>
        <v>0</v>
      </c>
    </row>
    <row r="134" spans="1:6" x14ac:dyDescent="0.2">
      <c r="A134" s="59"/>
      <c r="B134" s="77" t="s">
        <v>418</v>
      </c>
      <c r="C134" s="79">
        <v>40312</v>
      </c>
      <c r="D134" s="69" t="s">
        <v>178</v>
      </c>
      <c r="E134" s="81">
        <v>3675</v>
      </c>
      <c r="F134" s="60">
        <f t="shared" si="12"/>
        <v>3675</v>
      </c>
    </row>
    <row r="135" spans="1:6" x14ac:dyDescent="0.2">
      <c r="A135" s="59" t="s">
        <v>216</v>
      </c>
      <c r="B135" s="47"/>
      <c r="C135" s="47"/>
      <c r="D135" s="59" t="s">
        <v>217</v>
      </c>
      <c r="E135" s="60">
        <v>0</v>
      </c>
      <c r="F135" s="60">
        <f t="shared" si="12"/>
        <v>0</v>
      </c>
    </row>
    <row r="136" spans="1:6" x14ac:dyDescent="0.2">
      <c r="A136" s="59" t="s">
        <v>218</v>
      </c>
      <c r="B136" s="47"/>
      <c r="C136" s="47"/>
      <c r="D136" s="59" t="s">
        <v>219</v>
      </c>
      <c r="E136" s="60">
        <v>0</v>
      </c>
      <c r="F136" s="60">
        <f t="shared" si="12"/>
        <v>0</v>
      </c>
    </row>
    <row r="137" spans="1:6" x14ac:dyDescent="0.2">
      <c r="A137" s="59" t="s">
        <v>220</v>
      </c>
      <c r="B137" s="47"/>
      <c r="C137" s="47"/>
      <c r="D137" s="59" t="s">
        <v>221</v>
      </c>
      <c r="E137" s="60">
        <v>0</v>
      </c>
      <c r="F137" s="60">
        <f t="shared" si="12"/>
        <v>0</v>
      </c>
    </row>
    <row r="138" spans="1:6" x14ac:dyDescent="0.2">
      <c r="A138" s="59" t="s">
        <v>222</v>
      </c>
      <c r="B138" s="47"/>
      <c r="C138" s="47"/>
      <c r="D138" s="59" t="s">
        <v>589</v>
      </c>
      <c r="E138" s="60">
        <v>0</v>
      </c>
      <c r="F138" s="60">
        <f t="shared" si="12"/>
        <v>0</v>
      </c>
    </row>
    <row r="139" spans="1:6" x14ac:dyDescent="0.2">
      <c r="A139" s="59" t="s">
        <v>223</v>
      </c>
      <c r="B139" s="47"/>
      <c r="C139" s="47"/>
      <c r="D139" s="59" t="s">
        <v>224</v>
      </c>
      <c r="E139" s="60">
        <v>0</v>
      </c>
      <c r="F139" s="60">
        <f t="shared" si="12"/>
        <v>0</v>
      </c>
    </row>
    <row r="140" spans="1:6" x14ac:dyDescent="0.2">
      <c r="A140" s="59" t="s">
        <v>225</v>
      </c>
      <c r="B140" s="77"/>
      <c r="C140" s="47"/>
      <c r="D140" s="59" t="s">
        <v>226</v>
      </c>
      <c r="E140" s="60">
        <v>0</v>
      </c>
      <c r="F140" s="60">
        <f t="shared" si="12"/>
        <v>0</v>
      </c>
    </row>
    <row r="141" spans="1:6" x14ac:dyDescent="0.2">
      <c r="A141" s="59"/>
      <c r="B141" s="77" t="s">
        <v>418</v>
      </c>
      <c r="C141" s="47">
        <v>40309</v>
      </c>
      <c r="D141" s="69" t="s">
        <v>622</v>
      </c>
      <c r="E141" s="34">
        <v>650180</v>
      </c>
      <c r="F141" s="60">
        <f>+E141</f>
        <v>650180</v>
      </c>
    </row>
    <row r="142" spans="1:6" x14ac:dyDescent="0.2">
      <c r="A142" s="59"/>
      <c r="B142" s="77" t="s">
        <v>520</v>
      </c>
      <c r="C142" s="47">
        <v>2980</v>
      </c>
      <c r="D142" s="69" t="s">
        <v>416</v>
      </c>
      <c r="E142" s="34">
        <v>354000</v>
      </c>
      <c r="F142" s="60">
        <f>+E142</f>
        <v>354000</v>
      </c>
    </row>
    <row r="143" spans="1:6" x14ac:dyDescent="0.2">
      <c r="A143" s="59" t="s">
        <v>227</v>
      </c>
      <c r="B143" s="47"/>
      <c r="C143" s="47"/>
      <c r="D143" s="59" t="s">
        <v>228</v>
      </c>
      <c r="E143" s="60">
        <v>0</v>
      </c>
      <c r="F143" s="60">
        <f t="shared" si="12"/>
        <v>0</v>
      </c>
    </row>
    <row r="144" spans="1:6" x14ac:dyDescent="0.2">
      <c r="A144" s="59" t="s">
        <v>229</v>
      </c>
      <c r="B144" s="47"/>
      <c r="C144" s="47"/>
      <c r="D144" s="59" t="s">
        <v>230</v>
      </c>
      <c r="E144" s="60">
        <v>0</v>
      </c>
      <c r="F144" s="60">
        <f t="shared" si="12"/>
        <v>0</v>
      </c>
    </row>
    <row r="145" spans="1:8" x14ac:dyDescent="0.2">
      <c r="A145" s="59" t="s">
        <v>231</v>
      </c>
      <c r="B145" s="47"/>
      <c r="C145" s="47"/>
      <c r="D145" s="59" t="s">
        <v>232</v>
      </c>
      <c r="E145" s="60">
        <v>0</v>
      </c>
      <c r="F145" s="60">
        <f t="shared" si="12"/>
        <v>0</v>
      </c>
    </row>
    <row r="146" spans="1:8" x14ac:dyDescent="0.2">
      <c r="A146" s="59" t="s">
        <v>233</v>
      </c>
      <c r="B146" s="59"/>
      <c r="C146" s="59"/>
      <c r="D146" s="59" t="s">
        <v>234</v>
      </c>
      <c r="E146" s="60">
        <f>('Notas Sobre la Ejecucion'!C153)</f>
        <v>537587.88</v>
      </c>
      <c r="F146" s="60">
        <f t="shared" si="12"/>
        <v>537587.88</v>
      </c>
    </row>
    <row r="147" spans="1:8" x14ac:dyDescent="0.2">
      <c r="A147" s="59" t="s">
        <v>235</v>
      </c>
      <c r="B147" s="59"/>
      <c r="C147" s="59"/>
      <c r="D147" s="59" t="s">
        <v>236</v>
      </c>
      <c r="E147" s="60">
        <v>0</v>
      </c>
      <c r="F147" s="60">
        <f t="shared" si="12"/>
        <v>0</v>
      </c>
    </row>
    <row r="148" spans="1:8" x14ac:dyDescent="0.2">
      <c r="A148" s="59" t="s">
        <v>237</v>
      </c>
      <c r="B148" s="59"/>
      <c r="C148" s="59"/>
      <c r="D148" s="59" t="s">
        <v>238</v>
      </c>
      <c r="E148" s="60">
        <v>0</v>
      </c>
      <c r="F148" s="60">
        <f t="shared" si="12"/>
        <v>0</v>
      </c>
    </row>
    <row r="149" spans="1:8" x14ac:dyDescent="0.2">
      <c r="A149" s="59"/>
      <c r="B149" s="59"/>
      <c r="C149" s="59"/>
      <c r="D149" s="59"/>
      <c r="E149" s="60"/>
      <c r="F149" s="34"/>
    </row>
    <row r="150" spans="1:8" s="53" customFormat="1" x14ac:dyDescent="0.2">
      <c r="A150" s="51" t="s">
        <v>37</v>
      </c>
      <c r="B150" s="51"/>
      <c r="C150" s="51"/>
      <c r="D150" s="51" t="s">
        <v>239</v>
      </c>
      <c r="E150" s="52">
        <f>SUM(E151:E153)</f>
        <v>0</v>
      </c>
      <c r="F150" s="52">
        <f>SUM(F151:F153)</f>
        <v>0</v>
      </c>
      <c r="H150" s="81"/>
    </row>
    <row r="151" spans="1:8" x14ac:dyDescent="0.2">
      <c r="A151" s="59" t="s">
        <v>240</v>
      </c>
      <c r="B151" s="59"/>
      <c r="C151" s="59"/>
      <c r="D151" s="59" t="s">
        <v>241</v>
      </c>
      <c r="E151" s="34">
        <v>0</v>
      </c>
      <c r="F151" s="60">
        <f t="shared" ref="F151:F153" si="13">+E151</f>
        <v>0</v>
      </c>
    </row>
    <row r="152" spans="1:8" x14ac:dyDescent="0.2">
      <c r="A152" s="59" t="s">
        <v>242</v>
      </c>
      <c r="B152" s="59"/>
      <c r="C152" s="59"/>
      <c r="D152" s="59" t="s">
        <v>243</v>
      </c>
      <c r="E152" s="34">
        <v>0</v>
      </c>
      <c r="F152" s="60">
        <f t="shared" si="13"/>
        <v>0</v>
      </c>
    </row>
    <row r="153" spans="1:8" x14ac:dyDescent="0.2">
      <c r="A153" s="59" t="s">
        <v>244</v>
      </c>
      <c r="D153" s="59" t="s">
        <v>245</v>
      </c>
      <c r="E153" s="60">
        <v>0</v>
      </c>
      <c r="F153" s="60">
        <f t="shared" si="13"/>
        <v>0</v>
      </c>
    </row>
    <row r="154" spans="1:8" x14ac:dyDescent="0.2">
      <c r="A154" s="59"/>
      <c r="B154" s="77"/>
      <c r="C154" s="47"/>
      <c r="D154" s="69"/>
      <c r="E154" s="34"/>
      <c r="F154" s="34"/>
    </row>
    <row r="155" spans="1:8" s="53" customFormat="1" x14ac:dyDescent="0.2">
      <c r="A155" s="50" t="s">
        <v>39</v>
      </c>
      <c r="B155" s="50"/>
      <c r="C155" s="50"/>
      <c r="D155" s="50" t="s">
        <v>40</v>
      </c>
      <c r="E155" s="45">
        <f>+E157+E163+E168+E177+E180+E185+E190+E201</f>
        <v>1766671.62</v>
      </c>
      <c r="F155" s="45">
        <f>+F157+F163+F168+F177+F180+F185+F190+F201</f>
        <v>1766671.62</v>
      </c>
      <c r="H155" s="81"/>
    </row>
    <row r="156" spans="1:8" s="53" customFormat="1" x14ac:dyDescent="0.2">
      <c r="A156" s="43"/>
      <c r="B156" s="43"/>
      <c r="C156" s="43"/>
      <c r="D156" s="43"/>
      <c r="E156" s="96"/>
      <c r="F156" s="96"/>
      <c r="H156" s="81"/>
    </row>
    <row r="157" spans="1:8" s="53" customFormat="1" x14ac:dyDescent="0.2">
      <c r="A157" s="51" t="s">
        <v>41</v>
      </c>
      <c r="B157" s="51"/>
      <c r="C157" s="51"/>
      <c r="D157" s="51" t="s">
        <v>552</v>
      </c>
      <c r="E157" s="52">
        <f>SUM(E158:E161)</f>
        <v>101873.26999999999</v>
      </c>
      <c r="F157" s="52">
        <f>SUM(F158:F161)</f>
        <v>101873.26999999999</v>
      </c>
      <c r="H157" s="81"/>
    </row>
    <row r="158" spans="1:8" x14ac:dyDescent="0.2">
      <c r="A158" s="59" t="s">
        <v>247</v>
      </c>
      <c r="B158" s="59"/>
      <c r="C158" s="59"/>
      <c r="D158" s="59" t="s">
        <v>246</v>
      </c>
      <c r="E158" s="60">
        <v>0</v>
      </c>
      <c r="F158" s="60">
        <f t="shared" ref="F158:F161" si="14">+E158</f>
        <v>0</v>
      </c>
    </row>
    <row r="159" spans="1:8" x14ac:dyDescent="0.2">
      <c r="A159" s="59"/>
      <c r="B159" s="77" t="s">
        <v>418</v>
      </c>
      <c r="C159" s="47">
        <v>40312</v>
      </c>
      <c r="D159" s="69" t="s">
        <v>685</v>
      </c>
      <c r="E159" s="81">
        <v>59117.27</v>
      </c>
      <c r="F159" s="60">
        <f t="shared" si="14"/>
        <v>59117.27</v>
      </c>
    </row>
    <row r="160" spans="1:8" x14ac:dyDescent="0.2">
      <c r="A160" s="59"/>
      <c r="B160" s="77" t="s">
        <v>418</v>
      </c>
      <c r="C160" s="47">
        <v>40314</v>
      </c>
      <c r="D160" s="69" t="s">
        <v>684</v>
      </c>
      <c r="E160" s="34">
        <v>42756</v>
      </c>
      <c r="F160" s="60">
        <f t="shared" si="14"/>
        <v>42756</v>
      </c>
    </row>
    <row r="161" spans="1:8" x14ac:dyDescent="0.2">
      <c r="A161" s="59" t="s">
        <v>248</v>
      </c>
      <c r="B161" s="59"/>
      <c r="C161" s="59"/>
      <c r="D161" s="59" t="s">
        <v>249</v>
      </c>
      <c r="E161" s="60">
        <v>0</v>
      </c>
      <c r="F161" s="60">
        <f t="shared" si="14"/>
        <v>0</v>
      </c>
    </row>
    <row r="162" spans="1:8" ht="12" customHeight="1" x14ac:dyDescent="0.2">
      <c r="A162" s="59"/>
      <c r="B162" s="59"/>
      <c r="C162" s="59"/>
      <c r="D162" s="59"/>
      <c r="E162" s="34"/>
      <c r="F162" s="34"/>
    </row>
    <row r="163" spans="1:8" s="53" customFormat="1" x14ac:dyDescent="0.2">
      <c r="A163" s="51" t="s">
        <v>42</v>
      </c>
      <c r="B163" s="51"/>
      <c r="C163" s="51"/>
      <c r="D163" s="51" t="s">
        <v>43</v>
      </c>
      <c r="E163" s="52">
        <f>SUM(E164:E166)</f>
        <v>0</v>
      </c>
      <c r="F163" s="52">
        <f>SUM(F164:F166)</f>
        <v>0</v>
      </c>
      <c r="H163" s="81"/>
    </row>
    <row r="164" spans="1:8" x14ac:dyDescent="0.2">
      <c r="A164" s="59" t="s">
        <v>250</v>
      </c>
      <c r="B164" s="59"/>
      <c r="C164" s="59"/>
      <c r="D164" s="59" t="s">
        <v>251</v>
      </c>
      <c r="E164" s="34">
        <v>0</v>
      </c>
      <c r="F164" s="60">
        <f t="shared" ref="F164:F166" si="15">+E164</f>
        <v>0</v>
      </c>
    </row>
    <row r="165" spans="1:8" x14ac:dyDescent="0.2">
      <c r="A165" s="59" t="s">
        <v>252</v>
      </c>
      <c r="B165" s="77"/>
      <c r="C165" s="59"/>
      <c r="D165" s="59" t="s">
        <v>590</v>
      </c>
      <c r="E165" s="34">
        <v>0</v>
      </c>
      <c r="F165" s="60">
        <f t="shared" si="15"/>
        <v>0</v>
      </c>
    </row>
    <row r="166" spans="1:8" x14ac:dyDescent="0.2">
      <c r="A166" s="59" t="s">
        <v>253</v>
      </c>
      <c r="B166" s="77"/>
      <c r="C166" s="59"/>
      <c r="D166" s="59" t="s">
        <v>254</v>
      </c>
      <c r="E166" s="34">
        <v>0</v>
      </c>
      <c r="F166" s="60">
        <f t="shared" si="15"/>
        <v>0</v>
      </c>
    </row>
    <row r="167" spans="1:8" x14ac:dyDescent="0.2">
      <c r="A167" s="59"/>
      <c r="B167" s="59"/>
      <c r="C167" s="59"/>
      <c r="D167" s="59"/>
      <c r="E167" s="34"/>
      <c r="F167" s="34"/>
    </row>
    <row r="168" spans="1:8" s="53" customFormat="1" x14ac:dyDescent="0.2">
      <c r="A168" s="51" t="s">
        <v>44</v>
      </c>
      <c r="B168" s="51"/>
      <c r="C168" s="51"/>
      <c r="D168" s="51" t="s">
        <v>45</v>
      </c>
      <c r="E168" s="52">
        <f>SUM(E169:E175)</f>
        <v>6900</v>
      </c>
      <c r="F168" s="52">
        <f>SUM(F169:F175)</f>
        <v>6900</v>
      </c>
      <c r="H168" s="81"/>
    </row>
    <row r="169" spans="1:8" x14ac:dyDescent="0.2">
      <c r="A169" s="59" t="s">
        <v>591</v>
      </c>
      <c r="B169" s="59"/>
      <c r="C169" s="59"/>
      <c r="D169" s="59" t="s">
        <v>592</v>
      </c>
      <c r="E169" s="34">
        <v>0</v>
      </c>
      <c r="F169" s="60">
        <f t="shared" ref="F169:F175" si="16">+E169</f>
        <v>0</v>
      </c>
    </row>
    <row r="170" spans="1:8" x14ac:dyDescent="0.2">
      <c r="A170" s="59" t="s">
        <v>255</v>
      </c>
      <c r="B170" s="59"/>
      <c r="C170" s="59"/>
      <c r="D170" s="59" t="s">
        <v>256</v>
      </c>
      <c r="E170" s="34">
        <v>0</v>
      </c>
      <c r="F170" s="60">
        <f t="shared" si="16"/>
        <v>0</v>
      </c>
    </row>
    <row r="171" spans="1:8" x14ac:dyDescent="0.2">
      <c r="A171" s="59" t="s">
        <v>257</v>
      </c>
      <c r="B171" s="59"/>
      <c r="C171" s="59"/>
      <c r="D171" s="59" t="s">
        <v>258</v>
      </c>
      <c r="E171" s="60">
        <v>0</v>
      </c>
      <c r="F171" s="60">
        <f t="shared" si="16"/>
        <v>0</v>
      </c>
    </row>
    <row r="172" spans="1:8" x14ac:dyDescent="0.2">
      <c r="A172" s="59" t="s">
        <v>259</v>
      </c>
      <c r="D172" s="59" t="s">
        <v>260</v>
      </c>
      <c r="E172" s="60">
        <v>0</v>
      </c>
      <c r="F172" s="60">
        <f t="shared" si="16"/>
        <v>0</v>
      </c>
    </row>
    <row r="173" spans="1:8" x14ac:dyDescent="0.2">
      <c r="A173" s="59"/>
      <c r="B173" s="18" t="s">
        <v>417</v>
      </c>
      <c r="C173" s="47">
        <v>40329</v>
      </c>
      <c r="D173" s="69" t="s">
        <v>655</v>
      </c>
      <c r="E173" s="60">
        <v>6900</v>
      </c>
      <c r="F173" s="60">
        <f>+E173</f>
        <v>6900</v>
      </c>
    </row>
    <row r="174" spans="1:8" x14ac:dyDescent="0.2">
      <c r="A174" s="59" t="s">
        <v>261</v>
      </c>
      <c r="B174" s="59"/>
      <c r="C174" s="59"/>
      <c r="D174" s="59" t="s">
        <v>262</v>
      </c>
      <c r="E174" s="60">
        <v>0</v>
      </c>
      <c r="F174" s="60">
        <f t="shared" si="16"/>
        <v>0</v>
      </c>
    </row>
    <row r="175" spans="1:8" x14ac:dyDescent="0.2">
      <c r="A175" s="59" t="s">
        <v>263</v>
      </c>
      <c r="B175" s="59"/>
      <c r="C175" s="59"/>
      <c r="D175" s="59" t="s">
        <v>264</v>
      </c>
      <c r="E175" s="60">
        <v>0</v>
      </c>
      <c r="F175" s="60">
        <f t="shared" si="16"/>
        <v>0</v>
      </c>
    </row>
    <row r="176" spans="1:8" ht="12.6" customHeight="1" x14ac:dyDescent="0.2">
      <c r="A176" s="59"/>
      <c r="B176" s="59"/>
      <c r="C176" s="59"/>
      <c r="D176" s="59"/>
      <c r="E176" s="34"/>
      <c r="F176" s="34"/>
    </row>
    <row r="177" spans="1:8" s="53" customFormat="1" x14ac:dyDescent="0.2">
      <c r="A177" s="51" t="s">
        <v>46</v>
      </c>
      <c r="B177" s="51"/>
      <c r="C177" s="51"/>
      <c r="D177" s="51" t="s">
        <v>47</v>
      </c>
      <c r="E177" s="52">
        <f>SUM(E178)</f>
        <v>0</v>
      </c>
      <c r="F177" s="52">
        <f>SUM(F178)</f>
        <v>0</v>
      </c>
      <c r="H177" s="81"/>
    </row>
    <row r="178" spans="1:8" x14ac:dyDescent="0.2">
      <c r="A178" s="59" t="s">
        <v>265</v>
      </c>
      <c r="B178" s="59"/>
      <c r="C178" s="59"/>
      <c r="D178" s="59" t="s">
        <v>266</v>
      </c>
      <c r="E178" s="34">
        <v>0</v>
      </c>
      <c r="F178" s="60">
        <f t="shared" ref="F178" si="17">+E178</f>
        <v>0</v>
      </c>
    </row>
    <row r="179" spans="1:8" x14ac:dyDescent="0.2">
      <c r="A179" s="59"/>
      <c r="B179" s="59"/>
      <c r="C179" s="59"/>
      <c r="D179" s="59"/>
      <c r="E179" s="34"/>
      <c r="F179" s="34"/>
    </row>
    <row r="180" spans="1:8" s="53" customFormat="1" x14ac:dyDescent="0.2">
      <c r="A180" s="51" t="s">
        <v>48</v>
      </c>
      <c r="B180" s="51"/>
      <c r="C180" s="51"/>
      <c r="D180" s="51" t="s">
        <v>49</v>
      </c>
      <c r="E180" s="52">
        <f>SUM(E181:E183)</f>
        <v>0</v>
      </c>
      <c r="F180" s="52">
        <f>SUM(F181:F183)</f>
        <v>0</v>
      </c>
      <c r="H180" s="81"/>
    </row>
    <row r="181" spans="1:8" x14ac:dyDescent="0.2">
      <c r="A181" s="59" t="s">
        <v>267</v>
      </c>
      <c r="B181" s="59"/>
      <c r="C181" s="59"/>
      <c r="D181" s="59" t="s">
        <v>268</v>
      </c>
      <c r="E181" s="34">
        <v>0</v>
      </c>
      <c r="F181" s="60">
        <f t="shared" ref="F181:F183" si="18">+E181</f>
        <v>0</v>
      </c>
    </row>
    <row r="182" spans="1:8" x14ac:dyDescent="0.2">
      <c r="A182" s="59" t="s">
        <v>269</v>
      </c>
      <c r="B182" s="59"/>
      <c r="C182" s="59"/>
      <c r="D182" s="59" t="s">
        <v>593</v>
      </c>
      <c r="E182" s="34">
        <v>0</v>
      </c>
      <c r="F182" s="60">
        <f t="shared" si="18"/>
        <v>0</v>
      </c>
    </row>
    <row r="183" spans="1:8" x14ac:dyDescent="0.2">
      <c r="A183" s="59" t="s">
        <v>270</v>
      </c>
      <c r="B183" s="59"/>
      <c r="C183" s="59"/>
      <c r="D183" s="59" t="s">
        <v>594</v>
      </c>
      <c r="E183" s="34">
        <v>0</v>
      </c>
      <c r="F183" s="60">
        <f t="shared" si="18"/>
        <v>0</v>
      </c>
    </row>
    <row r="184" spans="1:8" ht="15.75" customHeight="1" x14ac:dyDescent="0.2">
      <c r="A184" s="59"/>
      <c r="B184" s="59"/>
      <c r="C184" s="59"/>
      <c r="E184" s="34"/>
      <c r="F184" s="34"/>
    </row>
    <row r="185" spans="1:8" s="53" customFormat="1" x14ac:dyDescent="0.2">
      <c r="A185" s="51" t="s">
        <v>50</v>
      </c>
      <c r="B185" s="51"/>
      <c r="C185" s="51"/>
      <c r="D185" s="51" t="s">
        <v>271</v>
      </c>
      <c r="E185" s="52">
        <f>SUM(E186:E188)</f>
        <v>0</v>
      </c>
      <c r="F185" s="52">
        <f>SUM(F186:F188)</f>
        <v>0</v>
      </c>
      <c r="H185" s="81"/>
    </row>
    <row r="186" spans="1:8" x14ac:dyDescent="0.2">
      <c r="A186" s="59" t="s">
        <v>272</v>
      </c>
      <c r="B186" s="59"/>
      <c r="C186" s="59"/>
      <c r="D186" s="59" t="s">
        <v>273</v>
      </c>
      <c r="E186" s="34">
        <v>0</v>
      </c>
      <c r="F186" s="60">
        <f t="shared" ref="F186:F188" si="19">+E186</f>
        <v>0</v>
      </c>
    </row>
    <row r="187" spans="1:8" x14ac:dyDescent="0.2">
      <c r="A187" s="59" t="s">
        <v>274</v>
      </c>
      <c r="B187" s="59"/>
      <c r="C187" s="59"/>
      <c r="D187" s="59" t="s">
        <v>275</v>
      </c>
      <c r="E187" s="34">
        <v>0</v>
      </c>
      <c r="F187" s="60">
        <f t="shared" si="19"/>
        <v>0</v>
      </c>
    </row>
    <row r="188" spans="1:8" x14ac:dyDescent="0.2">
      <c r="A188" s="59" t="s">
        <v>276</v>
      </c>
      <c r="B188" s="59"/>
      <c r="C188" s="59"/>
      <c r="D188" s="59" t="s">
        <v>277</v>
      </c>
      <c r="E188" s="34">
        <v>0</v>
      </c>
      <c r="F188" s="60">
        <f t="shared" si="19"/>
        <v>0</v>
      </c>
    </row>
    <row r="189" spans="1:8" ht="9.75" customHeight="1" x14ac:dyDescent="0.2">
      <c r="A189" s="59"/>
      <c r="B189" s="59"/>
      <c r="C189" s="59"/>
      <c r="D189" s="59"/>
      <c r="E189" s="34"/>
      <c r="F189" s="34"/>
    </row>
    <row r="190" spans="1:8" s="53" customFormat="1" x14ac:dyDescent="0.2">
      <c r="A190" s="51" t="s">
        <v>51</v>
      </c>
      <c r="B190" s="51"/>
      <c r="C190" s="51"/>
      <c r="D190" s="51" t="s">
        <v>422</v>
      </c>
      <c r="E190" s="52">
        <f>SUM(E191:E199)</f>
        <v>1615150</v>
      </c>
      <c r="F190" s="52">
        <f>SUM(F191:F199)</f>
        <v>1615150</v>
      </c>
      <c r="H190" s="81"/>
    </row>
    <row r="191" spans="1:8" x14ac:dyDescent="0.2">
      <c r="A191" s="59" t="s">
        <v>278</v>
      </c>
      <c r="B191" s="59"/>
      <c r="C191" s="59"/>
      <c r="D191" s="59" t="s">
        <v>279</v>
      </c>
      <c r="E191" s="34">
        <v>0</v>
      </c>
      <c r="F191" s="60">
        <f t="shared" ref="F191:F199" si="20">+E191</f>
        <v>0</v>
      </c>
    </row>
    <row r="192" spans="1:8" x14ac:dyDescent="0.2">
      <c r="A192" s="59"/>
      <c r="B192" s="77" t="s">
        <v>417</v>
      </c>
      <c r="C192" s="47">
        <v>40326</v>
      </c>
      <c r="D192" s="69" t="s">
        <v>419</v>
      </c>
      <c r="E192" s="34">
        <v>1000000</v>
      </c>
      <c r="F192" s="60">
        <f t="shared" si="20"/>
        <v>1000000</v>
      </c>
    </row>
    <row r="193" spans="1:8" x14ac:dyDescent="0.2">
      <c r="A193" s="59"/>
      <c r="B193" s="59"/>
      <c r="C193" s="68"/>
      <c r="D193" s="18" t="s">
        <v>671</v>
      </c>
      <c r="E193" s="34">
        <v>615150</v>
      </c>
      <c r="F193" s="60">
        <f t="shared" si="20"/>
        <v>615150</v>
      </c>
    </row>
    <row r="194" spans="1:8" x14ac:dyDescent="0.2">
      <c r="A194" s="59" t="s">
        <v>280</v>
      </c>
      <c r="D194" s="59" t="s">
        <v>281</v>
      </c>
      <c r="E194" s="34">
        <v>0</v>
      </c>
      <c r="F194" s="60">
        <f t="shared" si="20"/>
        <v>0</v>
      </c>
    </row>
    <row r="195" spans="1:8" x14ac:dyDescent="0.2">
      <c r="A195" s="59" t="s">
        <v>282</v>
      </c>
      <c r="B195" s="47"/>
      <c r="C195" s="47"/>
      <c r="D195" s="59" t="s">
        <v>283</v>
      </c>
      <c r="E195" s="34">
        <v>0</v>
      </c>
      <c r="F195" s="60">
        <f t="shared" si="20"/>
        <v>0</v>
      </c>
    </row>
    <row r="196" spans="1:8" x14ac:dyDescent="0.2">
      <c r="A196" s="59" t="s">
        <v>284</v>
      </c>
      <c r="B196" s="47"/>
      <c r="C196" s="47"/>
      <c r="D196" s="59" t="s">
        <v>285</v>
      </c>
      <c r="E196" s="34">
        <v>0</v>
      </c>
      <c r="F196" s="60">
        <f t="shared" si="20"/>
        <v>0</v>
      </c>
    </row>
    <row r="197" spans="1:8" x14ac:dyDescent="0.2">
      <c r="A197" s="59" t="s">
        <v>286</v>
      </c>
      <c r="B197" s="47"/>
      <c r="C197" s="47"/>
      <c r="D197" s="59" t="s">
        <v>287</v>
      </c>
      <c r="E197" s="34">
        <v>0</v>
      </c>
      <c r="F197" s="60">
        <f t="shared" si="20"/>
        <v>0</v>
      </c>
    </row>
    <row r="198" spans="1:8" x14ac:dyDescent="0.2">
      <c r="A198" s="59" t="s">
        <v>288</v>
      </c>
      <c r="B198" s="47"/>
      <c r="C198" s="47"/>
      <c r="D198" s="59" t="s">
        <v>289</v>
      </c>
      <c r="E198" s="34">
        <v>0</v>
      </c>
      <c r="F198" s="60">
        <f t="shared" si="20"/>
        <v>0</v>
      </c>
    </row>
    <row r="199" spans="1:8" x14ac:dyDescent="0.2">
      <c r="A199" s="59" t="s">
        <v>290</v>
      </c>
      <c r="B199" s="47"/>
      <c r="C199" s="47"/>
      <c r="D199" s="59" t="s">
        <v>291</v>
      </c>
      <c r="E199" s="34">
        <v>0</v>
      </c>
      <c r="F199" s="60">
        <f t="shared" si="20"/>
        <v>0</v>
      </c>
    </row>
    <row r="200" spans="1:8" ht="12.75" customHeight="1" x14ac:dyDescent="0.2">
      <c r="A200" s="59"/>
      <c r="B200" s="47"/>
      <c r="C200" s="47"/>
      <c r="D200" s="59"/>
      <c r="E200" s="34"/>
      <c r="F200" s="34"/>
    </row>
    <row r="201" spans="1:8" s="53" customFormat="1" x14ac:dyDescent="0.2">
      <c r="A201" s="51" t="s">
        <v>52</v>
      </c>
      <c r="B201" s="51"/>
      <c r="C201" s="51"/>
      <c r="D201" s="51" t="s">
        <v>53</v>
      </c>
      <c r="E201" s="52">
        <f>SUM(E202:E213)</f>
        <v>42748.35</v>
      </c>
      <c r="F201" s="52">
        <f>SUM(F202:F213)</f>
        <v>42748.35</v>
      </c>
      <c r="H201" s="81"/>
    </row>
    <row r="202" spans="1:8" x14ac:dyDescent="0.2">
      <c r="A202" s="59" t="s">
        <v>292</v>
      </c>
      <c r="B202" s="59"/>
      <c r="C202" s="59"/>
      <c r="D202" s="59" t="s">
        <v>595</v>
      </c>
      <c r="E202" s="60">
        <v>0</v>
      </c>
      <c r="F202" s="60">
        <f t="shared" ref="F202:F213" si="21">+E202</f>
        <v>0</v>
      </c>
    </row>
    <row r="203" spans="1:8" x14ac:dyDescent="0.2">
      <c r="A203" s="59"/>
      <c r="B203" s="77" t="s">
        <v>417</v>
      </c>
      <c r="C203" s="47" t="s">
        <v>659</v>
      </c>
      <c r="D203" s="59" t="s">
        <v>178</v>
      </c>
      <c r="E203" s="73">
        <v>7600</v>
      </c>
      <c r="F203" s="60">
        <f>+E203</f>
        <v>7600</v>
      </c>
    </row>
    <row r="204" spans="1:8" x14ac:dyDescent="0.2">
      <c r="A204" s="59" t="s">
        <v>293</v>
      </c>
      <c r="B204" s="77"/>
      <c r="C204" s="47"/>
      <c r="D204" s="59" t="s">
        <v>596</v>
      </c>
      <c r="E204" s="60"/>
      <c r="F204" s="60">
        <f t="shared" si="21"/>
        <v>0</v>
      </c>
    </row>
    <row r="205" spans="1:8" x14ac:dyDescent="0.2">
      <c r="A205" s="59"/>
      <c r="B205" s="77" t="s">
        <v>418</v>
      </c>
      <c r="C205" s="47">
        <v>40312</v>
      </c>
      <c r="D205" s="59" t="s">
        <v>178</v>
      </c>
      <c r="E205" s="73">
        <v>2660</v>
      </c>
      <c r="F205" s="60">
        <f>+E205</f>
        <v>2660</v>
      </c>
    </row>
    <row r="206" spans="1:8" x14ac:dyDescent="0.2">
      <c r="A206" s="59" t="s">
        <v>294</v>
      </c>
      <c r="B206" s="47"/>
      <c r="C206" s="47"/>
      <c r="D206" s="59" t="s">
        <v>295</v>
      </c>
      <c r="E206" s="60"/>
      <c r="F206" s="60">
        <f t="shared" si="21"/>
        <v>0</v>
      </c>
    </row>
    <row r="207" spans="1:8" x14ac:dyDescent="0.2">
      <c r="A207" s="59"/>
      <c r="B207" s="77" t="s">
        <v>418</v>
      </c>
      <c r="C207" s="47">
        <v>40312</v>
      </c>
      <c r="D207" s="69" t="s">
        <v>178</v>
      </c>
      <c r="E207" s="34">
        <v>7488.35</v>
      </c>
      <c r="F207" s="60">
        <f t="shared" si="21"/>
        <v>7488.35</v>
      </c>
    </row>
    <row r="208" spans="1:8" x14ac:dyDescent="0.2">
      <c r="A208" s="59" t="s">
        <v>296</v>
      </c>
      <c r="B208" s="77"/>
      <c r="C208" s="47"/>
      <c r="D208" s="59" t="s">
        <v>297</v>
      </c>
      <c r="E208" s="60"/>
      <c r="F208" s="60">
        <f t="shared" si="21"/>
        <v>0</v>
      </c>
    </row>
    <row r="209" spans="1:16384" s="18" customFormat="1" x14ac:dyDescent="0.2">
      <c r="A209" s="59" t="s">
        <v>298</v>
      </c>
      <c r="B209" s="77"/>
      <c r="C209" s="47"/>
      <c r="D209" s="59" t="s">
        <v>597</v>
      </c>
      <c r="E209" s="60"/>
      <c r="F209" s="60">
        <f t="shared" si="21"/>
        <v>0</v>
      </c>
      <c r="H209" s="81"/>
    </row>
    <row r="210" spans="1:16384" s="18" customFormat="1" x14ac:dyDescent="0.2">
      <c r="A210" s="59" t="s">
        <v>299</v>
      </c>
      <c r="B210" s="77"/>
      <c r="D210" s="59" t="s">
        <v>300</v>
      </c>
      <c r="E210" s="60"/>
      <c r="F210" s="60">
        <f t="shared" si="21"/>
        <v>0</v>
      </c>
      <c r="H210" s="81"/>
    </row>
    <row r="211" spans="1:16384" s="18" customFormat="1" x14ac:dyDescent="0.2">
      <c r="A211" s="59" t="s">
        <v>301</v>
      </c>
      <c r="B211" s="77"/>
      <c r="C211" s="47"/>
      <c r="D211" s="59" t="s">
        <v>302</v>
      </c>
      <c r="E211" s="60"/>
      <c r="F211" s="60">
        <f t="shared" si="21"/>
        <v>0</v>
      </c>
      <c r="H211" s="81"/>
    </row>
    <row r="212" spans="1:16384" s="18" customFormat="1" x14ac:dyDescent="0.2">
      <c r="A212" s="59"/>
      <c r="B212" s="77" t="s">
        <v>417</v>
      </c>
      <c r="C212" s="47">
        <v>40312</v>
      </c>
      <c r="D212" s="69" t="s">
        <v>178</v>
      </c>
      <c r="E212" s="34">
        <v>25000</v>
      </c>
      <c r="F212" s="60">
        <f t="shared" si="21"/>
        <v>25000</v>
      </c>
      <c r="H212" s="81"/>
    </row>
    <row r="213" spans="1:16384" s="18" customFormat="1" x14ac:dyDescent="0.2">
      <c r="A213" s="59" t="s">
        <v>303</v>
      </c>
      <c r="B213" s="77"/>
      <c r="C213" s="47"/>
      <c r="D213" s="59" t="s">
        <v>304</v>
      </c>
      <c r="E213" s="34">
        <v>0</v>
      </c>
      <c r="F213" s="60">
        <f t="shared" si="21"/>
        <v>0</v>
      </c>
      <c r="H213" s="81"/>
    </row>
    <row r="214" spans="1:16384" s="18" customFormat="1" ht="13.5" customHeight="1" x14ac:dyDescent="0.2">
      <c r="A214" s="59"/>
      <c r="B214" s="47"/>
      <c r="C214" s="47"/>
      <c r="D214" s="59"/>
      <c r="E214" s="71"/>
      <c r="F214" s="81"/>
      <c r="H214" s="81"/>
    </row>
    <row r="215" spans="1:16384" s="53" customFormat="1" x14ac:dyDescent="0.2">
      <c r="A215" s="50" t="s">
        <v>54</v>
      </c>
      <c r="B215" s="50"/>
      <c r="C215" s="50"/>
      <c r="D215" s="50" t="s">
        <v>55</v>
      </c>
      <c r="E215" s="45">
        <f>+E217</f>
        <v>1303720</v>
      </c>
      <c r="F215" s="45">
        <f>+F217</f>
        <v>1303720</v>
      </c>
      <c r="H215" s="81"/>
    </row>
    <row r="216" spans="1:16384" s="53" customFormat="1" x14ac:dyDescent="0.2">
      <c r="A216" s="43"/>
      <c r="B216" s="43"/>
      <c r="C216" s="43"/>
      <c r="D216" s="43"/>
      <c r="E216" s="96"/>
      <c r="F216" s="96"/>
      <c r="H216" s="81"/>
    </row>
    <row r="217" spans="1:16384" s="53" customFormat="1" x14ac:dyDescent="0.2">
      <c r="A217" s="51" t="s">
        <v>56</v>
      </c>
      <c r="B217" s="51"/>
      <c r="C217" s="51"/>
      <c r="D217" s="51" t="s">
        <v>305</v>
      </c>
      <c r="E217" s="52">
        <f>SUM(E218:E241)</f>
        <v>1303720</v>
      </c>
      <c r="F217" s="52">
        <f>SUM(F218:F241)</f>
        <v>1303720</v>
      </c>
      <c r="H217" s="81"/>
    </row>
    <row r="218" spans="1:16384" s="18" customFormat="1" x14ac:dyDescent="0.2">
      <c r="A218" s="59" t="s">
        <v>598</v>
      </c>
      <c r="B218" s="77"/>
      <c r="C218" s="47"/>
      <c r="D218" s="59" t="s">
        <v>599</v>
      </c>
      <c r="E218" s="34">
        <v>0</v>
      </c>
      <c r="F218" s="60">
        <f t="shared" ref="F218:F220" si="22">+E218</f>
        <v>0</v>
      </c>
      <c r="G218" s="47"/>
      <c r="H218" s="59"/>
      <c r="I218" s="59"/>
      <c r="J218" s="77"/>
      <c r="K218" s="47"/>
      <c r="L218" s="59"/>
      <c r="M218" s="59"/>
      <c r="N218" s="77"/>
      <c r="O218" s="47"/>
      <c r="P218" s="59"/>
      <c r="Q218" s="59"/>
      <c r="R218" s="77"/>
      <c r="S218" s="47"/>
      <c r="T218" s="59"/>
      <c r="U218" s="59"/>
      <c r="V218" s="77"/>
      <c r="W218" s="47"/>
      <c r="X218" s="59"/>
      <c r="Y218" s="59"/>
      <c r="Z218" s="77"/>
      <c r="AA218" s="47"/>
      <c r="AB218" s="59"/>
      <c r="AC218" s="59"/>
      <c r="AD218" s="77"/>
      <c r="AE218" s="47"/>
      <c r="AF218" s="59"/>
      <c r="AG218" s="59"/>
      <c r="AH218" s="77"/>
      <c r="AI218" s="47"/>
      <c r="AJ218" s="59"/>
      <c r="AK218" s="59"/>
      <c r="AL218" s="77"/>
      <c r="AM218" s="47"/>
      <c r="AN218" s="59"/>
      <c r="AO218" s="59"/>
      <c r="AP218" s="77"/>
      <c r="AQ218" s="47"/>
      <c r="AR218" s="59"/>
      <c r="AS218" s="59"/>
      <c r="AT218" s="77"/>
      <c r="AU218" s="47"/>
      <c r="AV218" s="59"/>
      <c r="AW218" s="59"/>
      <c r="AX218" s="77"/>
      <c r="AY218" s="47"/>
      <c r="AZ218" s="59"/>
      <c r="BA218" s="59"/>
      <c r="BB218" s="77"/>
      <c r="BC218" s="47"/>
      <c r="BD218" s="59"/>
      <c r="BE218" s="59"/>
      <c r="BF218" s="77"/>
      <c r="BG218" s="47"/>
      <c r="BH218" s="59"/>
      <c r="BI218" s="59"/>
      <c r="BJ218" s="77"/>
      <c r="BK218" s="47"/>
      <c r="BL218" s="59"/>
      <c r="BM218" s="59"/>
      <c r="BN218" s="77"/>
      <c r="BO218" s="47"/>
      <c r="BP218" s="59"/>
      <c r="BQ218" s="59"/>
      <c r="BR218" s="77"/>
      <c r="BS218" s="47"/>
      <c r="BT218" s="59"/>
      <c r="BU218" s="59"/>
      <c r="BV218" s="77"/>
      <c r="BW218" s="47"/>
      <c r="BX218" s="59"/>
      <c r="BY218" s="59"/>
      <c r="BZ218" s="77"/>
      <c r="CA218" s="47"/>
      <c r="CB218" s="59"/>
      <c r="CC218" s="59"/>
      <c r="CD218" s="77"/>
      <c r="CE218" s="47"/>
      <c r="CF218" s="59"/>
      <c r="CG218" s="59"/>
      <c r="CH218" s="77"/>
      <c r="CI218" s="47"/>
      <c r="CJ218" s="59"/>
      <c r="CK218" s="59"/>
      <c r="CL218" s="77"/>
      <c r="CM218" s="47"/>
      <c r="CN218" s="59"/>
      <c r="CO218" s="59"/>
      <c r="CP218" s="77"/>
      <c r="CQ218" s="47"/>
      <c r="CR218" s="59"/>
      <c r="CS218" s="59"/>
      <c r="CT218" s="77"/>
      <c r="CU218" s="47"/>
      <c r="CV218" s="59"/>
      <c r="CW218" s="59"/>
      <c r="CX218" s="77"/>
      <c r="CY218" s="47"/>
      <c r="CZ218" s="59"/>
      <c r="DA218" s="59"/>
      <c r="DB218" s="77"/>
      <c r="DC218" s="47"/>
      <c r="DD218" s="59"/>
      <c r="DE218" s="59"/>
      <c r="DF218" s="77"/>
      <c r="DG218" s="47"/>
      <c r="DH218" s="59"/>
      <c r="DI218" s="59"/>
      <c r="DJ218" s="77"/>
      <c r="DK218" s="47"/>
      <c r="DL218" s="59"/>
      <c r="DM218" s="59"/>
      <c r="DN218" s="77"/>
      <c r="DO218" s="47"/>
      <c r="DP218" s="59"/>
      <c r="DQ218" s="59"/>
      <c r="DR218" s="77"/>
      <c r="DS218" s="47"/>
      <c r="DT218" s="59"/>
      <c r="DU218" s="59"/>
      <c r="DV218" s="77"/>
      <c r="DW218" s="47"/>
      <c r="DX218" s="59"/>
      <c r="DY218" s="59"/>
      <c r="DZ218" s="77"/>
      <c r="EA218" s="47"/>
      <c r="EB218" s="59"/>
      <c r="EC218" s="59"/>
      <c r="ED218" s="77"/>
      <c r="EE218" s="47"/>
      <c r="EF218" s="59"/>
      <c r="EG218" s="59"/>
      <c r="EH218" s="77"/>
      <c r="EI218" s="47"/>
      <c r="EJ218" s="59"/>
      <c r="EK218" s="59"/>
      <c r="EL218" s="77"/>
      <c r="EM218" s="47"/>
      <c r="EN218" s="59"/>
      <c r="EO218" s="59"/>
      <c r="EP218" s="77"/>
      <c r="EQ218" s="47"/>
      <c r="ER218" s="59"/>
      <c r="ES218" s="59"/>
      <c r="ET218" s="77"/>
      <c r="EU218" s="47"/>
      <c r="EV218" s="59"/>
      <c r="EW218" s="59"/>
      <c r="EX218" s="77"/>
      <c r="EY218" s="47"/>
      <c r="EZ218" s="59"/>
      <c r="FA218" s="59"/>
      <c r="FB218" s="77"/>
      <c r="FC218" s="47"/>
      <c r="FD218" s="59"/>
      <c r="FE218" s="59"/>
      <c r="FF218" s="77"/>
      <c r="FG218" s="47"/>
      <c r="FH218" s="59"/>
      <c r="FI218" s="59"/>
      <c r="FJ218" s="77"/>
      <c r="FK218" s="47"/>
      <c r="FL218" s="59"/>
      <c r="FM218" s="59"/>
      <c r="FN218" s="77"/>
      <c r="FO218" s="47"/>
      <c r="FP218" s="59"/>
      <c r="FQ218" s="59"/>
      <c r="FR218" s="77"/>
      <c r="FS218" s="47"/>
      <c r="FT218" s="59"/>
      <c r="FU218" s="59"/>
      <c r="FV218" s="77"/>
      <c r="FW218" s="47"/>
      <c r="FX218" s="59"/>
      <c r="FY218" s="59"/>
      <c r="FZ218" s="77"/>
      <c r="GA218" s="47"/>
      <c r="GB218" s="59"/>
      <c r="GC218" s="59"/>
      <c r="GD218" s="77"/>
      <c r="GE218" s="47"/>
      <c r="GF218" s="59"/>
      <c r="GG218" s="59"/>
      <c r="GH218" s="77"/>
      <c r="GI218" s="47"/>
      <c r="GJ218" s="59"/>
      <c r="GK218" s="59"/>
      <c r="GL218" s="77"/>
      <c r="GM218" s="47"/>
      <c r="GN218" s="59"/>
      <c r="GO218" s="59"/>
      <c r="GP218" s="77"/>
      <c r="GQ218" s="47"/>
      <c r="GR218" s="59"/>
      <c r="GS218" s="59"/>
      <c r="GT218" s="77"/>
      <c r="GU218" s="47"/>
      <c r="GV218" s="59"/>
      <c r="GW218" s="59"/>
      <c r="GX218" s="77"/>
      <c r="GY218" s="47"/>
      <c r="GZ218" s="59"/>
      <c r="HA218" s="59"/>
      <c r="HB218" s="77"/>
      <c r="HC218" s="47"/>
      <c r="HD218" s="59"/>
      <c r="HE218" s="59"/>
      <c r="HF218" s="77"/>
      <c r="HG218" s="47"/>
      <c r="HH218" s="59"/>
      <c r="HI218" s="59"/>
      <c r="HJ218" s="77"/>
      <c r="HK218" s="47"/>
      <c r="HL218" s="59"/>
      <c r="HM218" s="59"/>
      <c r="HN218" s="77"/>
      <c r="HO218" s="47"/>
      <c r="HP218" s="59"/>
      <c r="HQ218" s="59"/>
      <c r="HR218" s="77"/>
      <c r="HS218" s="47"/>
      <c r="HT218" s="59"/>
      <c r="HU218" s="59"/>
      <c r="HV218" s="77"/>
      <c r="HW218" s="47"/>
      <c r="HX218" s="59"/>
      <c r="HY218" s="59"/>
      <c r="HZ218" s="77"/>
      <c r="IA218" s="47"/>
      <c r="IB218" s="59"/>
      <c r="IC218" s="59"/>
      <c r="ID218" s="77"/>
      <c r="IE218" s="47"/>
      <c r="IF218" s="59"/>
      <c r="IG218" s="59"/>
      <c r="IH218" s="77"/>
      <c r="II218" s="47"/>
      <c r="IJ218" s="59"/>
      <c r="IK218" s="59"/>
      <c r="IL218" s="77"/>
      <c r="IM218" s="47"/>
      <c r="IN218" s="59"/>
      <c r="IO218" s="59"/>
      <c r="IP218" s="77"/>
      <c r="IQ218" s="47"/>
      <c r="IR218" s="59"/>
      <c r="IS218" s="59"/>
      <c r="IT218" s="77"/>
      <c r="IU218" s="47"/>
      <c r="IV218" s="59"/>
      <c r="IW218" s="59"/>
      <c r="IX218" s="77"/>
      <c r="IY218" s="47"/>
      <c r="IZ218" s="59"/>
      <c r="JA218" s="59"/>
      <c r="JB218" s="77"/>
      <c r="JC218" s="47"/>
      <c r="JD218" s="59"/>
      <c r="JE218" s="59"/>
      <c r="JF218" s="77"/>
      <c r="JG218" s="47"/>
      <c r="JH218" s="59"/>
      <c r="JI218" s="59"/>
      <c r="JJ218" s="77"/>
      <c r="JK218" s="47"/>
      <c r="JL218" s="59"/>
      <c r="JM218" s="59"/>
      <c r="JN218" s="77"/>
      <c r="JO218" s="47"/>
      <c r="JP218" s="59"/>
      <c r="JQ218" s="59"/>
      <c r="JR218" s="77"/>
      <c r="JS218" s="47"/>
      <c r="JT218" s="59"/>
      <c r="JU218" s="59"/>
      <c r="JV218" s="77"/>
      <c r="JW218" s="47"/>
      <c r="JX218" s="59"/>
      <c r="JY218" s="59"/>
      <c r="JZ218" s="77"/>
      <c r="KA218" s="47"/>
      <c r="KB218" s="59"/>
      <c r="KC218" s="59"/>
      <c r="KD218" s="77"/>
      <c r="KE218" s="47"/>
      <c r="KF218" s="59"/>
      <c r="KG218" s="59"/>
      <c r="KH218" s="77"/>
      <c r="KI218" s="47"/>
      <c r="KJ218" s="59"/>
      <c r="KK218" s="59"/>
      <c r="KL218" s="77"/>
      <c r="KM218" s="47"/>
      <c r="KN218" s="59"/>
      <c r="KO218" s="59"/>
      <c r="KP218" s="77"/>
      <c r="KQ218" s="47"/>
      <c r="KR218" s="59"/>
      <c r="KS218" s="59"/>
      <c r="KT218" s="77"/>
      <c r="KU218" s="47"/>
      <c r="KV218" s="59"/>
      <c r="KW218" s="59"/>
      <c r="KX218" s="77"/>
      <c r="KY218" s="47"/>
      <c r="KZ218" s="59"/>
      <c r="LA218" s="59"/>
      <c r="LB218" s="77"/>
      <c r="LC218" s="47"/>
      <c r="LD218" s="59"/>
      <c r="LE218" s="59"/>
      <c r="LF218" s="77"/>
      <c r="LG218" s="47"/>
      <c r="LH218" s="59"/>
      <c r="LI218" s="59"/>
      <c r="LJ218" s="77"/>
      <c r="LK218" s="47"/>
      <c r="LL218" s="59"/>
      <c r="LM218" s="59"/>
      <c r="LN218" s="77"/>
      <c r="LO218" s="47"/>
      <c r="LP218" s="59"/>
      <c r="LQ218" s="59"/>
      <c r="LR218" s="77"/>
      <c r="LS218" s="47"/>
      <c r="LT218" s="59"/>
      <c r="LU218" s="59"/>
      <c r="LV218" s="77"/>
      <c r="LW218" s="47"/>
      <c r="LX218" s="59"/>
      <c r="LY218" s="59"/>
      <c r="LZ218" s="77"/>
      <c r="MA218" s="47"/>
      <c r="MB218" s="59"/>
      <c r="MC218" s="59"/>
      <c r="MD218" s="77"/>
      <c r="ME218" s="47"/>
      <c r="MF218" s="59"/>
      <c r="MG218" s="59"/>
      <c r="MH218" s="77"/>
      <c r="MI218" s="47"/>
      <c r="MJ218" s="59"/>
      <c r="MK218" s="59"/>
      <c r="ML218" s="77"/>
      <c r="MM218" s="47"/>
      <c r="MN218" s="59"/>
      <c r="MO218" s="59"/>
      <c r="MP218" s="77"/>
      <c r="MQ218" s="47"/>
      <c r="MR218" s="59"/>
      <c r="MS218" s="59"/>
      <c r="MT218" s="77"/>
      <c r="MU218" s="47"/>
      <c r="MV218" s="59"/>
      <c r="MW218" s="59"/>
      <c r="MX218" s="77"/>
      <c r="MY218" s="47"/>
      <c r="MZ218" s="59"/>
      <c r="NA218" s="59"/>
      <c r="NB218" s="77"/>
      <c r="NC218" s="47"/>
      <c r="ND218" s="59"/>
      <c r="NE218" s="59"/>
      <c r="NF218" s="77"/>
      <c r="NG218" s="47"/>
      <c r="NH218" s="59"/>
      <c r="NI218" s="59"/>
      <c r="NJ218" s="77"/>
      <c r="NK218" s="47"/>
      <c r="NL218" s="59"/>
      <c r="NM218" s="59"/>
      <c r="NN218" s="77"/>
      <c r="NO218" s="47"/>
      <c r="NP218" s="59"/>
      <c r="NQ218" s="59"/>
      <c r="NR218" s="77"/>
      <c r="NS218" s="47"/>
      <c r="NT218" s="59"/>
      <c r="NU218" s="59"/>
      <c r="NV218" s="77"/>
      <c r="NW218" s="47"/>
      <c r="NX218" s="59"/>
      <c r="NY218" s="59"/>
      <c r="NZ218" s="77"/>
      <c r="OA218" s="47"/>
      <c r="OB218" s="59"/>
      <c r="OC218" s="59"/>
      <c r="OD218" s="77"/>
      <c r="OE218" s="47"/>
      <c r="OF218" s="59"/>
      <c r="OG218" s="59"/>
      <c r="OH218" s="77"/>
      <c r="OI218" s="47"/>
      <c r="OJ218" s="59"/>
      <c r="OK218" s="59"/>
      <c r="OL218" s="77"/>
      <c r="OM218" s="47"/>
      <c r="ON218" s="59"/>
      <c r="OO218" s="59"/>
      <c r="OP218" s="77"/>
      <c r="OQ218" s="47"/>
      <c r="OR218" s="59"/>
      <c r="OS218" s="59"/>
      <c r="OT218" s="77"/>
      <c r="OU218" s="47"/>
      <c r="OV218" s="59"/>
      <c r="OW218" s="59"/>
      <c r="OX218" s="77"/>
      <c r="OY218" s="47"/>
      <c r="OZ218" s="59"/>
      <c r="PA218" s="59"/>
      <c r="PB218" s="77"/>
      <c r="PC218" s="47"/>
      <c r="PD218" s="59"/>
      <c r="PE218" s="59"/>
      <c r="PF218" s="77"/>
      <c r="PG218" s="47"/>
      <c r="PH218" s="59"/>
      <c r="PI218" s="59"/>
      <c r="PJ218" s="77"/>
      <c r="PK218" s="47"/>
      <c r="PL218" s="59"/>
      <c r="PM218" s="59"/>
      <c r="PN218" s="77"/>
      <c r="PO218" s="47"/>
      <c r="PP218" s="59"/>
      <c r="PQ218" s="59"/>
      <c r="PR218" s="77"/>
      <c r="PS218" s="47"/>
      <c r="PT218" s="59"/>
      <c r="PU218" s="59"/>
      <c r="PV218" s="77"/>
      <c r="PW218" s="47"/>
      <c r="PX218" s="59"/>
      <c r="PY218" s="59"/>
      <c r="PZ218" s="77"/>
      <c r="QA218" s="47"/>
      <c r="QB218" s="59"/>
      <c r="QC218" s="59"/>
      <c r="QD218" s="77"/>
      <c r="QE218" s="47"/>
      <c r="QF218" s="59"/>
      <c r="QG218" s="59"/>
      <c r="QH218" s="77"/>
      <c r="QI218" s="47"/>
      <c r="QJ218" s="59"/>
      <c r="QK218" s="59"/>
      <c r="QL218" s="77"/>
      <c r="QM218" s="47"/>
      <c r="QN218" s="59"/>
      <c r="QO218" s="59"/>
      <c r="QP218" s="77"/>
      <c r="QQ218" s="47"/>
      <c r="QR218" s="59"/>
      <c r="QS218" s="59"/>
      <c r="QT218" s="77"/>
      <c r="QU218" s="47"/>
      <c r="QV218" s="59"/>
      <c r="QW218" s="59"/>
      <c r="QX218" s="77"/>
      <c r="QY218" s="47"/>
      <c r="QZ218" s="59"/>
      <c r="RA218" s="59"/>
      <c r="RB218" s="77"/>
      <c r="RC218" s="47"/>
      <c r="RD218" s="59"/>
      <c r="RE218" s="59"/>
      <c r="RF218" s="77"/>
      <c r="RG218" s="47"/>
      <c r="RH218" s="59"/>
      <c r="RI218" s="59"/>
      <c r="RJ218" s="77"/>
      <c r="RK218" s="47"/>
      <c r="RL218" s="59"/>
      <c r="RM218" s="59"/>
      <c r="RN218" s="77"/>
      <c r="RO218" s="47"/>
      <c r="RP218" s="59"/>
      <c r="RQ218" s="59"/>
      <c r="RR218" s="77"/>
      <c r="RS218" s="47"/>
      <c r="RT218" s="59"/>
      <c r="RU218" s="59"/>
      <c r="RV218" s="77"/>
      <c r="RW218" s="47"/>
      <c r="RX218" s="59"/>
      <c r="RY218" s="59"/>
      <c r="RZ218" s="77"/>
      <c r="SA218" s="47"/>
      <c r="SB218" s="59"/>
      <c r="SC218" s="59"/>
      <c r="SD218" s="77"/>
      <c r="SE218" s="47"/>
      <c r="SF218" s="59"/>
      <c r="SG218" s="59"/>
      <c r="SH218" s="77"/>
      <c r="SI218" s="47"/>
      <c r="SJ218" s="59"/>
      <c r="SK218" s="59"/>
      <c r="SL218" s="77"/>
      <c r="SM218" s="47"/>
      <c r="SN218" s="59"/>
      <c r="SO218" s="59"/>
      <c r="SP218" s="77"/>
      <c r="SQ218" s="47"/>
      <c r="SR218" s="59"/>
      <c r="SS218" s="59"/>
      <c r="ST218" s="77"/>
      <c r="SU218" s="47"/>
      <c r="SV218" s="59"/>
      <c r="SW218" s="59"/>
      <c r="SX218" s="77"/>
      <c r="SY218" s="47"/>
      <c r="SZ218" s="59"/>
      <c r="TA218" s="59"/>
      <c r="TB218" s="77"/>
      <c r="TC218" s="47"/>
      <c r="TD218" s="59"/>
      <c r="TE218" s="59"/>
      <c r="TF218" s="77"/>
      <c r="TG218" s="47"/>
      <c r="TH218" s="59"/>
      <c r="TI218" s="59"/>
      <c r="TJ218" s="77"/>
      <c r="TK218" s="47"/>
      <c r="TL218" s="59"/>
      <c r="TM218" s="59"/>
      <c r="TN218" s="77"/>
      <c r="TO218" s="47"/>
      <c r="TP218" s="59"/>
      <c r="TQ218" s="59"/>
      <c r="TR218" s="77"/>
      <c r="TS218" s="47"/>
      <c r="TT218" s="59"/>
      <c r="TU218" s="59"/>
      <c r="TV218" s="77"/>
      <c r="TW218" s="47"/>
      <c r="TX218" s="59"/>
      <c r="TY218" s="59"/>
      <c r="TZ218" s="77"/>
      <c r="UA218" s="47"/>
      <c r="UB218" s="59"/>
      <c r="UC218" s="59"/>
      <c r="UD218" s="77"/>
      <c r="UE218" s="47"/>
      <c r="UF218" s="59"/>
      <c r="UG218" s="59"/>
      <c r="UH218" s="77"/>
      <c r="UI218" s="47"/>
      <c r="UJ218" s="59"/>
      <c r="UK218" s="59"/>
      <c r="UL218" s="77"/>
      <c r="UM218" s="47"/>
      <c r="UN218" s="59"/>
      <c r="UO218" s="59"/>
      <c r="UP218" s="77"/>
      <c r="UQ218" s="47"/>
      <c r="UR218" s="59"/>
      <c r="US218" s="59"/>
      <c r="UT218" s="77"/>
      <c r="UU218" s="47"/>
      <c r="UV218" s="59"/>
      <c r="UW218" s="59"/>
      <c r="UX218" s="77"/>
      <c r="UY218" s="47"/>
      <c r="UZ218" s="59"/>
      <c r="VA218" s="59"/>
      <c r="VB218" s="77"/>
      <c r="VC218" s="47"/>
      <c r="VD218" s="59"/>
      <c r="VE218" s="59"/>
      <c r="VF218" s="77"/>
      <c r="VG218" s="47"/>
      <c r="VH218" s="59"/>
      <c r="VI218" s="59"/>
      <c r="VJ218" s="77"/>
      <c r="VK218" s="47"/>
      <c r="VL218" s="59"/>
      <c r="VM218" s="59"/>
      <c r="VN218" s="77"/>
      <c r="VO218" s="47"/>
      <c r="VP218" s="59"/>
      <c r="VQ218" s="59"/>
      <c r="VR218" s="77"/>
      <c r="VS218" s="47"/>
      <c r="VT218" s="59"/>
      <c r="VU218" s="59"/>
      <c r="VV218" s="77"/>
      <c r="VW218" s="47"/>
      <c r="VX218" s="59"/>
      <c r="VY218" s="59"/>
      <c r="VZ218" s="77"/>
      <c r="WA218" s="47"/>
      <c r="WB218" s="59"/>
      <c r="WC218" s="59"/>
      <c r="WD218" s="77"/>
      <c r="WE218" s="47"/>
      <c r="WF218" s="59"/>
      <c r="WG218" s="59"/>
      <c r="WH218" s="77"/>
      <c r="WI218" s="47"/>
      <c r="WJ218" s="59"/>
      <c r="WK218" s="59"/>
      <c r="WL218" s="77"/>
      <c r="WM218" s="47"/>
      <c r="WN218" s="59"/>
      <c r="WO218" s="59"/>
      <c r="WP218" s="77"/>
      <c r="WQ218" s="47"/>
      <c r="WR218" s="59"/>
      <c r="WS218" s="59"/>
      <c r="WT218" s="77"/>
      <c r="WU218" s="47"/>
      <c r="WV218" s="59"/>
      <c r="WW218" s="59"/>
      <c r="WX218" s="77"/>
      <c r="WY218" s="47"/>
      <c r="WZ218" s="59"/>
      <c r="XA218" s="59"/>
      <c r="XB218" s="77"/>
      <c r="XC218" s="47"/>
      <c r="XD218" s="59"/>
      <c r="XE218" s="59"/>
      <c r="XF218" s="77"/>
      <c r="XG218" s="47"/>
      <c r="XH218" s="59"/>
      <c r="XI218" s="59"/>
      <c r="XJ218" s="77"/>
      <c r="XK218" s="47"/>
      <c r="XL218" s="59"/>
      <c r="XM218" s="59"/>
      <c r="XN218" s="77"/>
      <c r="XO218" s="47"/>
      <c r="XP218" s="59"/>
      <c r="XQ218" s="59"/>
      <c r="XR218" s="77"/>
      <c r="XS218" s="47"/>
      <c r="XT218" s="59"/>
      <c r="XU218" s="59"/>
      <c r="XV218" s="77"/>
      <c r="XW218" s="47"/>
      <c r="XX218" s="59"/>
      <c r="XY218" s="59"/>
      <c r="XZ218" s="77"/>
      <c r="YA218" s="47"/>
      <c r="YB218" s="59"/>
      <c r="YC218" s="59"/>
      <c r="YD218" s="77"/>
      <c r="YE218" s="47"/>
      <c r="YF218" s="59"/>
      <c r="YG218" s="59"/>
      <c r="YH218" s="77"/>
      <c r="YI218" s="47"/>
      <c r="YJ218" s="59"/>
      <c r="YK218" s="59"/>
      <c r="YL218" s="77"/>
      <c r="YM218" s="47"/>
      <c r="YN218" s="59"/>
      <c r="YO218" s="59"/>
      <c r="YP218" s="77"/>
      <c r="YQ218" s="47"/>
      <c r="YR218" s="59"/>
      <c r="YS218" s="59"/>
      <c r="YT218" s="77"/>
      <c r="YU218" s="47"/>
      <c r="YV218" s="59"/>
      <c r="YW218" s="59"/>
      <c r="YX218" s="77"/>
      <c r="YY218" s="47"/>
      <c r="YZ218" s="59"/>
      <c r="ZA218" s="59"/>
      <c r="ZB218" s="77"/>
      <c r="ZC218" s="47"/>
      <c r="ZD218" s="59"/>
      <c r="ZE218" s="59"/>
      <c r="ZF218" s="77"/>
      <c r="ZG218" s="47"/>
      <c r="ZH218" s="59"/>
      <c r="ZI218" s="59"/>
      <c r="ZJ218" s="77"/>
      <c r="ZK218" s="47"/>
      <c r="ZL218" s="59"/>
      <c r="ZM218" s="59"/>
      <c r="ZN218" s="77"/>
      <c r="ZO218" s="47"/>
      <c r="ZP218" s="59"/>
      <c r="ZQ218" s="59"/>
      <c r="ZR218" s="77"/>
      <c r="ZS218" s="47"/>
      <c r="ZT218" s="59"/>
      <c r="ZU218" s="59"/>
      <c r="ZV218" s="77"/>
      <c r="ZW218" s="47"/>
      <c r="ZX218" s="59"/>
      <c r="ZY218" s="59"/>
      <c r="ZZ218" s="77"/>
      <c r="AAA218" s="47"/>
      <c r="AAB218" s="59"/>
      <c r="AAC218" s="59"/>
      <c r="AAD218" s="77"/>
      <c r="AAE218" s="47"/>
      <c r="AAF218" s="59"/>
      <c r="AAG218" s="59"/>
      <c r="AAH218" s="77"/>
      <c r="AAI218" s="47"/>
      <c r="AAJ218" s="59"/>
      <c r="AAK218" s="59"/>
      <c r="AAL218" s="77"/>
      <c r="AAM218" s="47"/>
      <c r="AAN218" s="59"/>
      <c r="AAO218" s="59"/>
      <c r="AAP218" s="77"/>
      <c r="AAQ218" s="47"/>
      <c r="AAR218" s="59"/>
      <c r="AAS218" s="59"/>
      <c r="AAT218" s="77"/>
      <c r="AAU218" s="47"/>
      <c r="AAV218" s="59"/>
      <c r="AAW218" s="59"/>
      <c r="AAX218" s="77"/>
      <c r="AAY218" s="47"/>
      <c r="AAZ218" s="59"/>
      <c r="ABA218" s="59"/>
      <c r="ABB218" s="77"/>
      <c r="ABC218" s="47"/>
      <c r="ABD218" s="59"/>
      <c r="ABE218" s="59"/>
      <c r="ABF218" s="77"/>
      <c r="ABG218" s="47"/>
      <c r="ABH218" s="59"/>
      <c r="ABI218" s="59"/>
      <c r="ABJ218" s="77"/>
      <c r="ABK218" s="47"/>
      <c r="ABL218" s="59"/>
      <c r="ABM218" s="59"/>
      <c r="ABN218" s="77"/>
      <c r="ABO218" s="47"/>
      <c r="ABP218" s="59"/>
      <c r="ABQ218" s="59"/>
      <c r="ABR218" s="77"/>
      <c r="ABS218" s="47"/>
      <c r="ABT218" s="59"/>
      <c r="ABU218" s="59"/>
      <c r="ABV218" s="77"/>
      <c r="ABW218" s="47"/>
      <c r="ABX218" s="59"/>
      <c r="ABY218" s="59"/>
      <c r="ABZ218" s="77"/>
      <c r="ACA218" s="47"/>
      <c r="ACB218" s="59"/>
      <c r="ACC218" s="59"/>
      <c r="ACD218" s="77"/>
      <c r="ACE218" s="47"/>
      <c r="ACF218" s="59"/>
      <c r="ACG218" s="59"/>
      <c r="ACH218" s="77"/>
      <c r="ACI218" s="47"/>
      <c r="ACJ218" s="59"/>
      <c r="ACK218" s="59"/>
      <c r="ACL218" s="77"/>
      <c r="ACM218" s="47"/>
      <c r="ACN218" s="59"/>
      <c r="ACO218" s="59"/>
      <c r="ACP218" s="77"/>
      <c r="ACQ218" s="47"/>
      <c r="ACR218" s="59"/>
      <c r="ACS218" s="59"/>
      <c r="ACT218" s="77"/>
      <c r="ACU218" s="47"/>
      <c r="ACV218" s="59"/>
      <c r="ACW218" s="59"/>
      <c r="ACX218" s="77"/>
      <c r="ACY218" s="47"/>
      <c r="ACZ218" s="59"/>
      <c r="ADA218" s="59"/>
      <c r="ADB218" s="77"/>
      <c r="ADC218" s="47"/>
      <c r="ADD218" s="59"/>
      <c r="ADE218" s="59"/>
      <c r="ADF218" s="77"/>
      <c r="ADG218" s="47"/>
      <c r="ADH218" s="59"/>
      <c r="ADI218" s="59"/>
      <c r="ADJ218" s="77"/>
      <c r="ADK218" s="47"/>
      <c r="ADL218" s="59"/>
      <c r="ADM218" s="59"/>
      <c r="ADN218" s="77"/>
      <c r="ADO218" s="47"/>
      <c r="ADP218" s="59"/>
      <c r="ADQ218" s="59"/>
      <c r="ADR218" s="77"/>
      <c r="ADS218" s="47"/>
      <c r="ADT218" s="59"/>
      <c r="ADU218" s="59"/>
      <c r="ADV218" s="77"/>
      <c r="ADW218" s="47"/>
      <c r="ADX218" s="59"/>
      <c r="ADY218" s="59"/>
      <c r="ADZ218" s="77"/>
      <c r="AEA218" s="47"/>
      <c r="AEB218" s="59"/>
      <c r="AEC218" s="59"/>
      <c r="AED218" s="77"/>
      <c r="AEE218" s="47"/>
      <c r="AEF218" s="59"/>
      <c r="AEG218" s="59"/>
      <c r="AEH218" s="77"/>
      <c r="AEI218" s="47"/>
      <c r="AEJ218" s="59"/>
      <c r="AEK218" s="59"/>
      <c r="AEL218" s="77"/>
      <c r="AEM218" s="47"/>
      <c r="AEN218" s="59"/>
      <c r="AEO218" s="59"/>
      <c r="AEP218" s="77"/>
      <c r="AEQ218" s="47"/>
      <c r="AER218" s="59"/>
      <c r="AES218" s="59"/>
      <c r="AET218" s="77"/>
      <c r="AEU218" s="47"/>
      <c r="AEV218" s="59"/>
      <c r="AEW218" s="59"/>
      <c r="AEX218" s="77"/>
      <c r="AEY218" s="47"/>
      <c r="AEZ218" s="59"/>
      <c r="AFA218" s="59"/>
      <c r="AFB218" s="77"/>
      <c r="AFC218" s="47"/>
      <c r="AFD218" s="59"/>
      <c r="AFE218" s="59"/>
      <c r="AFF218" s="77"/>
      <c r="AFG218" s="47"/>
      <c r="AFH218" s="59"/>
      <c r="AFI218" s="59"/>
      <c r="AFJ218" s="77"/>
      <c r="AFK218" s="47"/>
      <c r="AFL218" s="59"/>
      <c r="AFM218" s="59"/>
      <c r="AFN218" s="77"/>
      <c r="AFO218" s="47"/>
      <c r="AFP218" s="59"/>
      <c r="AFQ218" s="59"/>
      <c r="AFR218" s="77"/>
      <c r="AFS218" s="47"/>
      <c r="AFT218" s="59"/>
      <c r="AFU218" s="59"/>
      <c r="AFV218" s="77"/>
      <c r="AFW218" s="47"/>
      <c r="AFX218" s="59"/>
      <c r="AFY218" s="59"/>
      <c r="AFZ218" s="77"/>
      <c r="AGA218" s="47"/>
      <c r="AGB218" s="59"/>
      <c r="AGC218" s="59"/>
      <c r="AGD218" s="77"/>
      <c r="AGE218" s="47"/>
      <c r="AGF218" s="59"/>
      <c r="AGG218" s="59"/>
      <c r="AGH218" s="77"/>
      <c r="AGI218" s="47"/>
      <c r="AGJ218" s="59"/>
      <c r="AGK218" s="59"/>
      <c r="AGL218" s="77"/>
      <c r="AGM218" s="47"/>
      <c r="AGN218" s="59"/>
      <c r="AGO218" s="59"/>
      <c r="AGP218" s="77"/>
      <c r="AGQ218" s="47"/>
      <c r="AGR218" s="59"/>
      <c r="AGS218" s="59"/>
      <c r="AGT218" s="77"/>
      <c r="AGU218" s="47"/>
      <c r="AGV218" s="59"/>
      <c r="AGW218" s="59"/>
      <c r="AGX218" s="77"/>
      <c r="AGY218" s="47"/>
      <c r="AGZ218" s="59"/>
      <c r="AHA218" s="59"/>
      <c r="AHB218" s="77"/>
      <c r="AHC218" s="47"/>
      <c r="AHD218" s="59"/>
      <c r="AHE218" s="59"/>
      <c r="AHF218" s="77"/>
      <c r="AHG218" s="47"/>
      <c r="AHH218" s="59"/>
      <c r="AHI218" s="59"/>
      <c r="AHJ218" s="77"/>
      <c r="AHK218" s="47"/>
      <c r="AHL218" s="59"/>
      <c r="AHM218" s="59"/>
      <c r="AHN218" s="77"/>
      <c r="AHO218" s="47"/>
      <c r="AHP218" s="59"/>
      <c r="AHQ218" s="59"/>
      <c r="AHR218" s="77"/>
      <c r="AHS218" s="47"/>
      <c r="AHT218" s="59"/>
      <c r="AHU218" s="59"/>
      <c r="AHV218" s="77"/>
      <c r="AHW218" s="47"/>
      <c r="AHX218" s="59"/>
      <c r="AHY218" s="59"/>
      <c r="AHZ218" s="77"/>
      <c r="AIA218" s="47"/>
      <c r="AIB218" s="59"/>
      <c r="AIC218" s="59"/>
      <c r="AID218" s="77"/>
      <c r="AIE218" s="47"/>
      <c r="AIF218" s="59"/>
      <c r="AIG218" s="59"/>
      <c r="AIH218" s="77"/>
      <c r="AII218" s="47"/>
      <c r="AIJ218" s="59"/>
      <c r="AIK218" s="59"/>
      <c r="AIL218" s="77"/>
      <c r="AIM218" s="47"/>
      <c r="AIN218" s="59"/>
      <c r="AIO218" s="59"/>
      <c r="AIP218" s="77"/>
      <c r="AIQ218" s="47"/>
      <c r="AIR218" s="59"/>
      <c r="AIS218" s="59"/>
      <c r="AIT218" s="77"/>
      <c r="AIU218" s="47"/>
      <c r="AIV218" s="59"/>
      <c r="AIW218" s="59"/>
      <c r="AIX218" s="77"/>
      <c r="AIY218" s="47"/>
      <c r="AIZ218" s="59"/>
      <c r="AJA218" s="59"/>
      <c r="AJB218" s="77"/>
      <c r="AJC218" s="47"/>
      <c r="AJD218" s="59"/>
      <c r="AJE218" s="59"/>
      <c r="AJF218" s="77"/>
      <c r="AJG218" s="47"/>
      <c r="AJH218" s="59"/>
      <c r="AJI218" s="59"/>
      <c r="AJJ218" s="77"/>
      <c r="AJK218" s="47"/>
      <c r="AJL218" s="59"/>
      <c r="AJM218" s="59"/>
      <c r="AJN218" s="77"/>
      <c r="AJO218" s="47"/>
      <c r="AJP218" s="59"/>
      <c r="AJQ218" s="59"/>
      <c r="AJR218" s="77"/>
      <c r="AJS218" s="47"/>
      <c r="AJT218" s="59"/>
      <c r="AJU218" s="59"/>
      <c r="AJV218" s="77"/>
      <c r="AJW218" s="47"/>
      <c r="AJX218" s="59"/>
      <c r="AJY218" s="59"/>
      <c r="AJZ218" s="77"/>
      <c r="AKA218" s="47"/>
      <c r="AKB218" s="59"/>
      <c r="AKC218" s="59"/>
      <c r="AKD218" s="77"/>
      <c r="AKE218" s="47"/>
      <c r="AKF218" s="59"/>
      <c r="AKG218" s="59"/>
      <c r="AKH218" s="77"/>
      <c r="AKI218" s="47"/>
      <c r="AKJ218" s="59"/>
      <c r="AKK218" s="59"/>
      <c r="AKL218" s="77"/>
      <c r="AKM218" s="47"/>
      <c r="AKN218" s="59"/>
      <c r="AKO218" s="59"/>
      <c r="AKP218" s="77"/>
      <c r="AKQ218" s="47"/>
      <c r="AKR218" s="59"/>
      <c r="AKS218" s="59"/>
      <c r="AKT218" s="77"/>
      <c r="AKU218" s="47"/>
      <c r="AKV218" s="59"/>
      <c r="AKW218" s="59"/>
      <c r="AKX218" s="77"/>
      <c r="AKY218" s="47"/>
      <c r="AKZ218" s="59"/>
      <c r="ALA218" s="59"/>
      <c r="ALB218" s="77"/>
      <c r="ALC218" s="47"/>
      <c r="ALD218" s="59"/>
      <c r="ALE218" s="59"/>
      <c r="ALF218" s="77"/>
      <c r="ALG218" s="47"/>
      <c r="ALH218" s="59"/>
      <c r="ALI218" s="59"/>
      <c r="ALJ218" s="77"/>
      <c r="ALK218" s="47"/>
      <c r="ALL218" s="59"/>
      <c r="ALM218" s="59"/>
      <c r="ALN218" s="77"/>
      <c r="ALO218" s="47"/>
      <c r="ALP218" s="59"/>
      <c r="ALQ218" s="59"/>
      <c r="ALR218" s="77"/>
      <c r="ALS218" s="47"/>
      <c r="ALT218" s="59"/>
      <c r="ALU218" s="59"/>
      <c r="ALV218" s="77"/>
      <c r="ALW218" s="47"/>
      <c r="ALX218" s="59"/>
      <c r="ALY218" s="59"/>
      <c r="ALZ218" s="77"/>
      <c r="AMA218" s="47"/>
      <c r="AMB218" s="59"/>
      <c r="AMC218" s="59"/>
      <c r="AMD218" s="77"/>
      <c r="AME218" s="47"/>
      <c r="AMF218" s="59"/>
      <c r="AMG218" s="59"/>
      <c r="AMH218" s="77"/>
      <c r="AMI218" s="47"/>
      <c r="AMJ218" s="59"/>
      <c r="AMK218" s="59"/>
      <c r="AML218" s="77"/>
      <c r="AMM218" s="47"/>
      <c r="AMN218" s="59"/>
      <c r="AMO218" s="59"/>
      <c r="AMP218" s="77"/>
      <c r="AMQ218" s="47"/>
      <c r="AMR218" s="59"/>
      <c r="AMS218" s="59"/>
      <c r="AMT218" s="77"/>
      <c r="AMU218" s="47"/>
      <c r="AMV218" s="59"/>
      <c r="AMW218" s="59"/>
      <c r="AMX218" s="77"/>
      <c r="AMY218" s="47"/>
      <c r="AMZ218" s="59"/>
      <c r="ANA218" s="59"/>
      <c r="ANB218" s="77"/>
      <c r="ANC218" s="47"/>
      <c r="AND218" s="59"/>
      <c r="ANE218" s="59"/>
      <c r="ANF218" s="77"/>
      <c r="ANG218" s="47"/>
      <c r="ANH218" s="59"/>
      <c r="ANI218" s="59"/>
      <c r="ANJ218" s="77"/>
      <c r="ANK218" s="47"/>
      <c r="ANL218" s="59"/>
      <c r="ANM218" s="59"/>
      <c r="ANN218" s="77"/>
      <c r="ANO218" s="47"/>
      <c r="ANP218" s="59"/>
      <c r="ANQ218" s="59"/>
      <c r="ANR218" s="77"/>
      <c r="ANS218" s="47"/>
      <c r="ANT218" s="59"/>
      <c r="ANU218" s="59"/>
      <c r="ANV218" s="77"/>
      <c r="ANW218" s="47"/>
      <c r="ANX218" s="59"/>
      <c r="ANY218" s="59"/>
      <c r="ANZ218" s="77"/>
      <c r="AOA218" s="47"/>
      <c r="AOB218" s="59"/>
      <c r="AOC218" s="59"/>
      <c r="AOD218" s="77"/>
      <c r="AOE218" s="47"/>
      <c r="AOF218" s="59"/>
      <c r="AOG218" s="59"/>
      <c r="AOH218" s="77"/>
      <c r="AOI218" s="47"/>
      <c r="AOJ218" s="59"/>
      <c r="AOK218" s="59"/>
      <c r="AOL218" s="77"/>
      <c r="AOM218" s="47"/>
      <c r="AON218" s="59"/>
      <c r="AOO218" s="59"/>
      <c r="AOP218" s="77"/>
      <c r="AOQ218" s="47"/>
      <c r="AOR218" s="59"/>
      <c r="AOS218" s="59"/>
      <c r="AOT218" s="77"/>
      <c r="AOU218" s="47"/>
      <c r="AOV218" s="59"/>
      <c r="AOW218" s="59"/>
      <c r="AOX218" s="77"/>
      <c r="AOY218" s="47"/>
      <c r="AOZ218" s="59"/>
      <c r="APA218" s="59"/>
      <c r="APB218" s="77"/>
      <c r="APC218" s="47"/>
      <c r="APD218" s="59"/>
      <c r="APE218" s="59"/>
      <c r="APF218" s="77"/>
      <c r="APG218" s="47"/>
      <c r="APH218" s="59"/>
      <c r="API218" s="59"/>
      <c r="APJ218" s="77"/>
      <c r="APK218" s="47"/>
      <c r="APL218" s="59"/>
      <c r="APM218" s="59"/>
      <c r="APN218" s="77"/>
      <c r="APO218" s="47"/>
      <c r="APP218" s="59"/>
      <c r="APQ218" s="59"/>
      <c r="APR218" s="77"/>
      <c r="APS218" s="47"/>
      <c r="APT218" s="59"/>
      <c r="APU218" s="59"/>
      <c r="APV218" s="77"/>
      <c r="APW218" s="47"/>
      <c r="APX218" s="59"/>
      <c r="APY218" s="59"/>
      <c r="APZ218" s="77"/>
      <c r="AQA218" s="47"/>
      <c r="AQB218" s="59"/>
      <c r="AQC218" s="59"/>
      <c r="AQD218" s="77"/>
      <c r="AQE218" s="47"/>
      <c r="AQF218" s="59"/>
      <c r="AQG218" s="59"/>
      <c r="AQH218" s="77"/>
      <c r="AQI218" s="47"/>
      <c r="AQJ218" s="59"/>
      <c r="AQK218" s="59"/>
      <c r="AQL218" s="77"/>
      <c r="AQM218" s="47"/>
      <c r="AQN218" s="59"/>
      <c r="AQO218" s="59"/>
      <c r="AQP218" s="77"/>
      <c r="AQQ218" s="47"/>
      <c r="AQR218" s="59"/>
      <c r="AQS218" s="59"/>
      <c r="AQT218" s="77"/>
      <c r="AQU218" s="47"/>
      <c r="AQV218" s="59"/>
      <c r="AQW218" s="59"/>
      <c r="AQX218" s="77"/>
      <c r="AQY218" s="47"/>
      <c r="AQZ218" s="59"/>
      <c r="ARA218" s="59"/>
      <c r="ARB218" s="77"/>
      <c r="ARC218" s="47"/>
      <c r="ARD218" s="59"/>
      <c r="ARE218" s="59"/>
      <c r="ARF218" s="77"/>
      <c r="ARG218" s="47"/>
      <c r="ARH218" s="59"/>
      <c r="ARI218" s="59"/>
      <c r="ARJ218" s="77"/>
      <c r="ARK218" s="47"/>
      <c r="ARL218" s="59"/>
      <c r="ARM218" s="59"/>
      <c r="ARN218" s="77"/>
      <c r="ARO218" s="47"/>
      <c r="ARP218" s="59"/>
      <c r="ARQ218" s="59"/>
      <c r="ARR218" s="77"/>
      <c r="ARS218" s="47"/>
      <c r="ART218" s="59"/>
      <c r="ARU218" s="59"/>
      <c r="ARV218" s="77"/>
      <c r="ARW218" s="47"/>
      <c r="ARX218" s="59"/>
      <c r="ARY218" s="59"/>
      <c r="ARZ218" s="77"/>
      <c r="ASA218" s="47"/>
      <c r="ASB218" s="59"/>
      <c r="ASC218" s="59"/>
      <c r="ASD218" s="77"/>
      <c r="ASE218" s="47"/>
      <c r="ASF218" s="59"/>
      <c r="ASG218" s="59"/>
      <c r="ASH218" s="77"/>
      <c r="ASI218" s="47"/>
      <c r="ASJ218" s="59"/>
      <c r="ASK218" s="59"/>
      <c r="ASL218" s="77"/>
      <c r="ASM218" s="47"/>
      <c r="ASN218" s="59"/>
      <c r="ASO218" s="59"/>
      <c r="ASP218" s="77"/>
      <c r="ASQ218" s="47"/>
      <c r="ASR218" s="59"/>
      <c r="ASS218" s="59"/>
      <c r="AST218" s="77"/>
      <c r="ASU218" s="47"/>
      <c r="ASV218" s="59"/>
      <c r="ASW218" s="59"/>
      <c r="ASX218" s="77"/>
      <c r="ASY218" s="47"/>
      <c r="ASZ218" s="59"/>
      <c r="ATA218" s="59"/>
      <c r="ATB218" s="77"/>
      <c r="ATC218" s="47"/>
      <c r="ATD218" s="59"/>
      <c r="ATE218" s="59"/>
      <c r="ATF218" s="77"/>
      <c r="ATG218" s="47"/>
      <c r="ATH218" s="59"/>
      <c r="ATI218" s="59"/>
      <c r="ATJ218" s="77"/>
      <c r="ATK218" s="47"/>
      <c r="ATL218" s="59"/>
      <c r="ATM218" s="59"/>
      <c r="ATN218" s="77"/>
      <c r="ATO218" s="47"/>
      <c r="ATP218" s="59"/>
      <c r="ATQ218" s="59"/>
      <c r="ATR218" s="77"/>
      <c r="ATS218" s="47"/>
      <c r="ATT218" s="59"/>
      <c r="ATU218" s="59"/>
      <c r="ATV218" s="77"/>
      <c r="ATW218" s="47"/>
      <c r="ATX218" s="59"/>
      <c r="ATY218" s="59"/>
      <c r="ATZ218" s="77"/>
      <c r="AUA218" s="47"/>
      <c r="AUB218" s="59"/>
      <c r="AUC218" s="59"/>
      <c r="AUD218" s="77"/>
      <c r="AUE218" s="47"/>
      <c r="AUF218" s="59"/>
      <c r="AUG218" s="59"/>
      <c r="AUH218" s="77"/>
      <c r="AUI218" s="47"/>
      <c r="AUJ218" s="59"/>
      <c r="AUK218" s="59"/>
      <c r="AUL218" s="77"/>
      <c r="AUM218" s="47"/>
      <c r="AUN218" s="59"/>
      <c r="AUO218" s="59"/>
      <c r="AUP218" s="77"/>
      <c r="AUQ218" s="47"/>
      <c r="AUR218" s="59"/>
      <c r="AUS218" s="59"/>
      <c r="AUT218" s="77"/>
      <c r="AUU218" s="47"/>
      <c r="AUV218" s="59"/>
      <c r="AUW218" s="59"/>
      <c r="AUX218" s="77"/>
      <c r="AUY218" s="47"/>
      <c r="AUZ218" s="59"/>
      <c r="AVA218" s="59"/>
      <c r="AVB218" s="77"/>
      <c r="AVC218" s="47"/>
      <c r="AVD218" s="59"/>
      <c r="AVE218" s="59"/>
      <c r="AVF218" s="77"/>
      <c r="AVG218" s="47"/>
      <c r="AVH218" s="59"/>
      <c r="AVI218" s="59"/>
      <c r="AVJ218" s="77"/>
      <c r="AVK218" s="47"/>
      <c r="AVL218" s="59"/>
      <c r="AVM218" s="59"/>
      <c r="AVN218" s="77"/>
      <c r="AVO218" s="47"/>
      <c r="AVP218" s="59"/>
      <c r="AVQ218" s="59"/>
      <c r="AVR218" s="77"/>
      <c r="AVS218" s="47"/>
      <c r="AVT218" s="59"/>
      <c r="AVU218" s="59"/>
      <c r="AVV218" s="77"/>
      <c r="AVW218" s="47"/>
      <c r="AVX218" s="59"/>
      <c r="AVY218" s="59"/>
      <c r="AVZ218" s="77"/>
      <c r="AWA218" s="47"/>
      <c r="AWB218" s="59"/>
      <c r="AWC218" s="59"/>
      <c r="AWD218" s="77"/>
      <c r="AWE218" s="47"/>
      <c r="AWF218" s="59"/>
      <c r="AWG218" s="59"/>
      <c r="AWH218" s="77"/>
      <c r="AWI218" s="47"/>
      <c r="AWJ218" s="59"/>
      <c r="AWK218" s="59"/>
      <c r="AWL218" s="77"/>
      <c r="AWM218" s="47"/>
      <c r="AWN218" s="59"/>
      <c r="AWO218" s="59"/>
      <c r="AWP218" s="77"/>
      <c r="AWQ218" s="47"/>
      <c r="AWR218" s="59"/>
      <c r="AWS218" s="59"/>
      <c r="AWT218" s="77"/>
      <c r="AWU218" s="47"/>
      <c r="AWV218" s="59"/>
      <c r="AWW218" s="59"/>
      <c r="AWX218" s="77"/>
      <c r="AWY218" s="47"/>
      <c r="AWZ218" s="59"/>
      <c r="AXA218" s="59"/>
      <c r="AXB218" s="77"/>
      <c r="AXC218" s="47"/>
      <c r="AXD218" s="59"/>
      <c r="AXE218" s="59"/>
      <c r="AXF218" s="77"/>
      <c r="AXG218" s="47"/>
      <c r="AXH218" s="59"/>
      <c r="AXI218" s="59"/>
      <c r="AXJ218" s="77"/>
      <c r="AXK218" s="47"/>
      <c r="AXL218" s="59"/>
      <c r="AXM218" s="59"/>
      <c r="AXN218" s="77"/>
      <c r="AXO218" s="47"/>
      <c r="AXP218" s="59"/>
      <c r="AXQ218" s="59"/>
      <c r="AXR218" s="77"/>
      <c r="AXS218" s="47"/>
      <c r="AXT218" s="59"/>
      <c r="AXU218" s="59"/>
      <c r="AXV218" s="77"/>
      <c r="AXW218" s="47"/>
      <c r="AXX218" s="59"/>
      <c r="AXY218" s="59"/>
      <c r="AXZ218" s="77"/>
      <c r="AYA218" s="47"/>
      <c r="AYB218" s="59"/>
      <c r="AYC218" s="59"/>
      <c r="AYD218" s="77"/>
      <c r="AYE218" s="47"/>
      <c r="AYF218" s="59"/>
      <c r="AYG218" s="59"/>
      <c r="AYH218" s="77"/>
      <c r="AYI218" s="47"/>
      <c r="AYJ218" s="59"/>
      <c r="AYK218" s="59"/>
      <c r="AYL218" s="77"/>
      <c r="AYM218" s="47"/>
      <c r="AYN218" s="59"/>
      <c r="AYO218" s="59"/>
      <c r="AYP218" s="77"/>
      <c r="AYQ218" s="47"/>
      <c r="AYR218" s="59"/>
      <c r="AYS218" s="59"/>
      <c r="AYT218" s="77"/>
      <c r="AYU218" s="47"/>
      <c r="AYV218" s="59"/>
      <c r="AYW218" s="59"/>
      <c r="AYX218" s="77"/>
      <c r="AYY218" s="47"/>
      <c r="AYZ218" s="59"/>
      <c r="AZA218" s="59"/>
      <c r="AZB218" s="77"/>
      <c r="AZC218" s="47"/>
      <c r="AZD218" s="59"/>
      <c r="AZE218" s="59"/>
      <c r="AZF218" s="77"/>
      <c r="AZG218" s="47"/>
      <c r="AZH218" s="59"/>
      <c r="AZI218" s="59"/>
      <c r="AZJ218" s="77"/>
      <c r="AZK218" s="47"/>
      <c r="AZL218" s="59"/>
      <c r="AZM218" s="59"/>
      <c r="AZN218" s="77"/>
      <c r="AZO218" s="47"/>
      <c r="AZP218" s="59"/>
      <c r="AZQ218" s="59"/>
      <c r="AZR218" s="77"/>
      <c r="AZS218" s="47"/>
      <c r="AZT218" s="59"/>
      <c r="AZU218" s="59"/>
      <c r="AZV218" s="77"/>
      <c r="AZW218" s="47"/>
      <c r="AZX218" s="59"/>
      <c r="AZY218" s="59"/>
      <c r="AZZ218" s="77"/>
      <c r="BAA218" s="47"/>
      <c r="BAB218" s="59"/>
      <c r="BAC218" s="59"/>
      <c r="BAD218" s="77"/>
      <c r="BAE218" s="47"/>
      <c r="BAF218" s="59"/>
      <c r="BAG218" s="59"/>
      <c r="BAH218" s="77"/>
      <c r="BAI218" s="47"/>
      <c r="BAJ218" s="59"/>
      <c r="BAK218" s="59"/>
      <c r="BAL218" s="77"/>
      <c r="BAM218" s="47"/>
      <c r="BAN218" s="59"/>
      <c r="BAO218" s="59"/>
      <c r="BAP218" s="77"/>
      <c r="BAQ218" s="47"/>
      <c r="BAR218" s="59"/>
      <c r="BAS218" s="59"/>
      <c r="BAT218" s="77"/>
      <c r="BAU218" s="47"/>
      <c r="BAV218" s="59"/>
      <c r="BAW218" s="59"/>
      <c r="BAX218" s="77"/>
      <c r="BAY218" s="47"/>
      <c r="BAZ218" s="59"/>
      <c r="BBA218" s="59"/>
      <c r="BBB218" s="77"/>
      <c r="BBC218" s="47"/>
      <c r="BBD218" s="59"/>
      <c r="BBE218" s="59"/>
      <c r="BBF218" s="77"/>
      <c r="BBG218" s="47"/>
      <c r="BBH218" s="59"/>
      <c r="BBI218" s="59"/>
      <c r="BBJ218" s="77"/>
      <c r="BBK218" s="47"/>
      <c r="BBL218" s="59"/>
      <c r="BBM218" s="59"/>
      <c r="BBN218" s="77"/>
      <c r="BBO218" s="47"/>
      <c r="BBP218" s="59"/>
      <c r="BBQ218" s="59"/>
      <c r="BBR218" s="77"/>
      <c r="BBS218" s="47"/>
      <c r="BBT218" s="59"/>
      <c r="BBU218" s="59"/>
      <c r="BBV218" s="77"/>
      <c r="BBW218" s="47"/>
      <c r="BBX218" s="59"/>
      <c r="BBY218" s="59"/>
      <c r="BBZ218" s="77"/>
      <c r="BCA218" s="47"/>
      <c r="BCB218" s="59"/>
      <c r="BCC218" s="59"/>
      <c r="BCD218" s="77"/>
      <c r="BCE218" s="47"/>
      <c r="BCF218" s="59"/>
      <c r="BCG218" s="59"/>
      <c r="BCH218" s="77"/>
      <c r="BCI218" s="47"/>
      <c r="BCJ218" s="59"/>
      <c r="BCK218" s="59"/>
      <c r="BCL218" s="77"/>
      <c r="BCM218" s="47"/>
      <c r="BCN218" s="59"/>
      <c r="BCO218" s="59"/>
      <c r="BCP218" s="77"/>
      <c r="BCQ218" s="47"/>
      <c r="BCR218" s="59"/>
      <c r="BCS218" s="59"/>
      <c r="BCT218" s="77"/>
      <c r="BCU218" s="47"/>
      <c r="BCV218" s="59"/>
      <c r="BCW218" s="59"/>
      <c r="BCX218" s="77"/>
      <c r="BCY218" s="47"/>
      <c r="BCZ218" s="59"/>
      <c r="BDA218" s="59"/>
      <c r="BDB218" s="77"/>
      <c r="BDC218" s="47"/>
      <c r="BDD218" s="59"/>
      <c r="BDE218" s="59"/>
      <c r="BDF218" s="77"/>
      <c r="BDG218" s="47"/>
      <c r="BDH218" s="59"/>
      <c r="BDI218" s="59"/>
      <c r="BDJ218" s="77"/>
      <c r="BDK218" s="47"/>
      <c r="BDL218" s="59"/>
      <c r="BDM218" s="59"/>
      <c r="BDN218" s="77"/>
      <c r="BDO218" s="47"/>
      <c r="BDP218" s="59"/>
      <c r="BDQ218" s="59"/>
      <c r="BDR218" s="77"/>
      <c r="BDS218" s="47"/>
      <c r="BDT218" s="59"/>
      <c r="BDU218" s="59"/>
      <c r="BDV218" s="77"/>
      <c r="BDW218" s="47"/>
      <c r="BDX218" s="59"/>
      <c r="BDY218" s="59"/>
      <c r="BDZ218" s="77"/>
      <c r="BEA218" s="47"/>
      <c r="BEB218" s="59"/>
      <c r="BEC218" s="59"/>
      <c r="BED218" s="77"/>
      <c r="BEE218" s="47"/>
      <c r="BEF218" s="59"/>
      <c r="BEG218" s="59"/>
      <c r="BEH218" s="77"/>
      <c r="BEI218" s="47"/>
      <c r="BEJ218" s="59"/>
      <c r="BEK218" s="59"/>
      <c r="BEL218" s="77"/>
      <c r="BEM218" s="47"/>
      <c r="BEN218" s="59"/>
      <c r="BEO218" s="59"/>
      <c r="BEP218" s="77"/>
      <c r="BEQ218" s="47"/>
      <c r="BER218" s="59"/>
      <c r="BES218" s="59"/>
      <c r="BET218" s="77"/>
      <c r="BEU218" s="47"/>
      <c r="BEV218" s="59"/>
      <c r="BEW218" s="59"/>
      <c r="BEX218" s="77"/>
      <c r="BEY218" s="47"/>
      <c r="BEZ218" s="59"/>
      <c r="BFA218" s="59"/>
      <c r="BFB218" s="77"/>
      <c r="BFC218" s="47"/>
      <c r="BFD218" s="59"/>
      <c r="BFE218" s="59"/>
      <c r="BFF218" s="77"/>
      <c r="BFG218" s="47"/>
      <c r="BFH218" s="59"/>
      <c r="BFI218" s="59"/>
      <c r="BFJ218" s="77"/>
      <c r="BFK218" s="47"/>
      <c r="BFL218" s="59"/>
      <c r="BFM218" s="59"/>
      <c r="BFN218" s="77"/>
      <c r="BFO218" s="47"/>
      <c r="BFP218" s="59"/>
      <c r="BFQ218" s="59"/>
      <c r="BFR218" s="77"/>
      <c r="BFS218" s="47"/>
      <c r="BFT218" s="59"/>
      <c r="BFU218" s="59"/>
      <c r="BFV218" s="77"/>
      <c r="BFW218" s="47"/>
      <c r="BFX218" s="59"/>
      <c r="BFY218" s="59"/>
      <c r="BFZ218" s="77"/>
      <c r="BGA218" s="47"/>
      <c r="BGB218" s="59"/>
      <c r="BGC218" s="59"/>
      <c r="BGD218" s="77"/>
      <c r="BGE218" s="47"/>
      <c r="BGF218" s="59"/>
      <c r="BGG218" s="59"/>
      <c r="BGH218" s="77"/>
      <c r="BGI218" s="47"/>
      <c r="BGJ218" s="59"/>
      <c r="BGK218" s="59"/>
      <c r="BGL218" s="77"/>
      <c r="BGM218" s="47"/>
      <c r="BGN218" s="59"/>
      <c r="BGO218" s="59"/>
      <c r="BGP218" s="77"/>
      <c r="BGQ218" s="47"/>
      <c r="BGR218" s="59"/>
      <c r="BGS218" s="59"/>
      <c r="BGT218" s="77"/>
      <c r="BGU218" s="47"/>
      <c r="BGV218" s="59"/>
      <c r="BGW218" s="59"/>
      <c r="BGX218" s="77"/>
      <c r="BGY218" s="47"/>
      <c r="BGZ218" s="59"/>
      <c r="BHA218" s="59"/>
      <c r="BHB218" s="77"/>
      <c r="BHC218" s="47"/>
      <c r="BHD218" s="59"/>
      <c r="BHE218" s="59"/>
      <c r="BHF218" s="77"/>
      <c r="BHG218" s="47"/>
      <c r="BHH218" s="59"/>
      <c r="BHI218" s="59"/>
      <c r="BHJ218" s="77"/>
      <c r="BHK218" s="47"/>
      <c r="BHL218" s="59"/>
      <c r="BHM218" s="59"/>
      <c r="BHN218" s="77"/>
      <c r="BHO218" s="47"/>
      <c r="BHP218" s="59"/>
      <c r="BHQ218" s="59"/>
      <c r="BHR218" s="77"/>
      <c r="BHS218" s="47"/>
      <c r="BHT218" s="59"/>
      <c r="BHU218" s="59"/>
      <c r="BHV218" s="77"/>
      <c r="BHW218" s="47"/>
      <c r="BHX218" s="59"/>
      <c r="BHY218" s="59"/>
      <c r="BHZ218" s="77"/>
      <c r="BIA218" s="47"/>
      <c r="BIB218" s="59"/>
      <c r="BIC218" s="59"/>
      <c r="BID218" s="77"/>
      <c r="BIE218" s="47"/>
      <c r="BIF218" s="59"/>
      <c r="BIG218" s="59"/>
      <c r="BIH218" s="77"/>
      <c r="BII218" s="47"/>
      <c r="BIJ218" s="59"/>
      <c r="BIK218" s="59"/>
      <c r="BIL218" s="77"/>
      <c r="BIM218" s="47"/>
      <c r="BIN218" s="59"/>
      <c r="BIO218" s="59"/>
      <c r="BIP218" s="77"/>
      <c r="BIQ218" s="47"/>
      <c r="BIR218" s="59"/>
      <c r="BIS218" s="59"/>
      <c r="BIT218" s="77"/>
      <c r="BIU218" s="47"/>
      <c r="BIV218" s="59"/>
      <c r="BIW218" s="59"/>
      <c r="BIX218" s="77"/>
      <c r="BIY218" s="47"/>
      <c r="BIZ218" s="59"/>
      <c r="BJA218" s="59"/>
      <c r="BJB218" s="77"/>
      <c r="BJC218" s="47"/>
      <c r="BJD218" s="59"/>
      <c r="BJE218" s="59"/>
      <c r="BJF218" s="77"/>
      <c r="BJG218" s="47"/>
      <c r="BJH218" s="59"/>
      <c r="BJI218" s="59"/>
      <c r="BJJ218" s="77"/>
      <c r="BJK218" s="47"/>
      <c r="BJL218" s="59"/>
      <c r="BJM218" s="59"/>
      <c r="BJN218" s="77"/>
      <c r="BJO218" s="47"/>
      <c r="BJP218" s="59"/>
      <c r="BJQ218" s="59"/>
      <c r="BJR218" s="77"/>
      <c r="BJS218" s="47"/>
      <c r="BJT218" s="59"/>
      <c r="BJU218" s="59"/>
      <c r="BJV218" s="77"/>
      <c r="BJW218" s="47"/>
      <c r="BJX218" s="59"/>
      <c r="BJY218" s="59"/>
      <c r="BJZ218" s="77"/>
      <c r="BKA218" s="47"/>
      <c r="BKB218" s="59"/>
      <c r="BKC218" s="59"/>
      <c r="BKD218" s="77"/>
      <c r="BKE218" s="47"/>
      <c r="BKF218" s="59"/>
      <c r="BKG218" s="59"/>
      <c r="BKH218" s="77"/>
      <c r="BKI218" s="47"/>
      <c r="BKJ218" s="59"/>
      <c r="BKK218" s="59"/>
      <c r="BKL218" s="77"/>
      <c r="BKM218" s="47"/>
      <c r="BKN218" s="59"/>
      <c r="BKO218" s="59"/>
      <c r="BKP218" s="77"/>
      <c r="BKQ218" s="47"/>
      <c r="BKR218" s="59"/>
      <c r="BKS218" s="59"/>
      <c r="BKT218" s="77"/>
      <c r="BKU218" s="47"/>
      <c r="BKV218" s="59"/>
      <c r="BKW218" s="59"/>
      <c r="BKX218" s="77"/>
      <c r="BKY218" s="47"/>
      <c r="BKZ218" s="59"/>
      <c r="BLA218" s="59"/>
      <c r="BLB218" s="77"/>
      <c r="BLC218" s="47"/>
      <c r="BLD218" s="59"/>
      <c r="BLE218" s="59"/>
      <c r="BLF218" s="77"/>
      <c r="BLG218" s="47"/>
      <c r="BLH218" s="59"/>
      <c r="BLI218" s="59"/>
      <c r="BLJ218" s="77"/>
      <c r="BLK218" s="47"/>
      <c r="BLL218" s="59"/>
      <c r="BLM218" s="59"/>
      <c r="BLN218" s="77"/>
      <c r="BLO218" s="47"/>
      <c r="BLP218" s="59"/>
      <c r="BLQ218" s="59"/>
      <c r="BLR218" s="77"/>
      <c r="BLS218" s="47"/>
      <c r="BLT218" s="59"/>
      <c r="BLU218" s="59"/>
      <c r="BLV218" s="77"/>
      <c r="BLW218" s="47"/>
      <c r="BLX218" s="59"/>
      <c r="BLY218" s="59"/>
      <c r="BLZ218" s="77"/>
      <c r="BMA218" s="47"/>
      <c r="BMB218" s="59"/>
      <c r="BMC218" s="59"/>
      <c r="BMD218" s="77"/>
      <c r="BME218" s="47"/>
      <c r="BMF218" s="59"/>
      <c r="BMG218" s="59"/>
      <c r="BMH218" s="77"/>
      <c r="BMI218" s="47"/>
      <c r="BMJ218" s="59"/>
      <c r="BMK218" s="59"/>
      <c r="BML218" s="77"/>
      <c r="BMM218" s="47"/>
      <c r="BMN218" s="59"/>
      <c r="BMO218" s="59"/>
      <c r="BMP218" s="77"/>
      <c r="BMQ218" s="47"/>
      <c r="BMR218" s="59"/>
      <c r="BMS218" s="59"/>
      <c r="BMT218" s="77"/>
      <c r="BMU218" s="47"/>
      <c r="BMV218" s="59"/>
      <c r="BMW218" s="59"/>
      <c r="BMX218" s="77"/>
      <c r="BMY218" s="47"/>
      <c r="BMZ218" s="59"/>
      <c r="BNA218" s="59"/>
      <c r="BNB218" s="77"/>
      <c r="BNC218" s="47"/>
      <c r="BND218" s="59"/>
      <c r="BNE218" s="59"/>
      <c r="BNF218" s="77"/>
      <c r="BNG218" s="47"/>
      <c r="BNH218" s="59"/>
      <c r="BNI218" s="59"/>
      <c r="BNJ218" s="77"/>
      <c r="BNK218" s="47"/>
      <c r="BNL218" s="59"/>
      <c r="BNM218" s="59"/>
      <c r="BNN218" s="77"/>
      <c r="BNO218" s="47"/>
      <c r="BNP218" s="59"/>
      <c r="BNQ218" s="59"/>
      <c r="BNR218" s="77"/>
      <c r="BNS218" s="47"/>
      <c r="BNT218" s="59"/>
      <c r="BNU218" s="59"/>
      <c r="BNV218" s="77"/>
      <c r="BNW218" s="47"/>
      <c r="BNX218" s="59"/>
      <c r="BNY218" s="59"/>
      <c r="BNZ218" s="77"/>
      <c r="BOA218" s="47"/>
      <c r="BOB218" s="59"/>
      <c r="BOC218" s="59"/>
      <c r="BOD218" s="77"/>
      <c r="BOE218" s="47"/>
      <c r="BOF218" s="59"/>
      <c r="BOG218" s="59"/>
      <c r="BOH218" s="77"/>
      <c r="BOI218" s="47"/>
      <c r="BOJ218" s="59"/>
      <c r="BOK218" s="59"/>
      <c r="BOL218" s="77"/>
      <c r="BOM218" s="47"/>
      <c r="BON218" s="59"/>
      <c r="BOO218" s="59"/>
      <c r="BOP218" s="77"/>
      <c r="BOQ218" s="47"/>
      <c r="BOR218" s="59"/>
      <c r="BOS218" s="59"/>
      <c r="BOT218" s="77"/>
      <c r="BOU218" s="47"/>
      <c r="BOV218" s="59"/>
      <c r="BOW218" s="59"/>
      <c r="BOX218" s="77"/>
      <c r="BOY218" s="47"/>
      <c r="BOZ218" s="59"/>
      <c r="BPA218" s="59"/>
      <c r="BPB218" s="77"/>
      <c r="BPC218" s="47"/>
      <c r="BPD218" s="59"/>
      <c r="BPE218" s="59"/>
      <c r="BPF218" s="77"/>
      <c r="BPG218" s="47"/>
      <c r="BPH218" s="59"/>
      <c r="BPI218" s="59"/>
      <c r="BPJ218" s="77"/>
      <c r="BPK218" s="47"/>
      <c r="BPL218" s="59"/>
      <c r="BPM218" s="59"/>
      <c r="BPN218" s="77"/>
      <c r="BPO218" s="47"/>
      <c r="BPP218" s="59"/>
      <c r="BPQ218" s="59"/>
      <c r="BPR218" s="77"/>
      <c r="BPS218" s="47"/>
      <c r="BPT218" s="59"/>
      <c r="BPU218" s="59"/>
      <c r="BPV218" s="77"/>
      <c r="BPW218" s="47"/>
      <c r="BPX218" s="59"/>
      <c r="BPY218" s="59"/>
      <c r="BPZ218" s="77"/>
      <c r="BQA218" s="47"/>
      <c r="BQB218" s="59"/>
      <c r="BQC218" s="59"/>
      <c r="BQD218" s="77"/>
      <c r="BQE218" s="47"/>
      <c r="BQF218" s="59"/>
      <c r="BQG218" s="59"/>
      <c r="BQH218" s="77"/>
      <c r="BQI218" s="47"/>
      <c r="BQJ218" s="59"/>
      <c r="BQK218" s="59"/>
      <c r="BQL218" s="77"/>
      <c r="BQM218" s="47"/>
      <c r="BQN218" s="59"/>
      <c r="BQO218" s="59"/>
      <c r="BQP218" s="77"/>
      <c r="BQQ218" s="47"/>
      <c r="BQR218" s="59"/>
      <c r="BQS218" s="59"/>
      <c r="BQT218" s="77"/>
      <c r="BQU218" s="47"/>
      <c r="BQV218" s="59"/>
      <c r="BQW218" s="59"/>
      <c r="BQX218" s="77"/>
      <c r="BQY218" s="47"/>
      <c r="BQZ218" s="59"/>
      <c r="BRA218" s="59"/>
      <c r="BRB218" s="77"/>
      <c r="BRC218" s="47"/>
      <c r="BRD218" s="59"/>
      <c r="BRE218" s="59"/>
      <c r="BRF218" s="77"/>
      <c r="BRG218" s="47"/>
      <c r="BRH218" s="59"/>
      <c r="BRI218" s="59"/>
      <c r="BRJ218" s="77"/>
      <c r="BRK218" s="47"/>
      <c r="BRL218" s="59"/>
      <c r="BRM218" s="59"/>
      <c r="BRN218" s="77"/>
      <c r="BRO218" s="47"/>
      <c r="BRP218" s="59"/>
      <c r="BRQ218" s="59"/>
      <c r="BRR218" s="77"/>
      <c r="BRS218" s="47"/>
      <c r="BRT218" s="59"/>
      <c r="BRU218" s="59"/>
      <c r="BRV218" s="77"/>
      <c r="BRW218" s="47"/>
      <c r="BRX218" s="59"/>
      <c r="BRY218" s="59"/>
      <c r="BRZ218" s="77"/>
      <c r="BSA218" s="47"/>
      <c r="BSB218" s="59"/>
      <c r="BSC218" s="59"/>
      <c r="BSD218" s="77"/>
      <c r="BSE218" s="47"/>
      <c r="BSF218" s="59"/>
      <c r="BSG218" s="59"/>
      <c r="BSH218" s="77"/>
      <c r="BSI218" s="47"/>
      <c r="BSJ218" s="59"/>
      <c r="BSK218" s="59"/>
      <c r="BSL218" s="77"/>
      <c r="BSM218" s="47"/>
      <c r="BSN218" s="59"/>
      <c r="BSO218" s="59"/>
      <c r="BSP218" s="77"/>
      <c r="BSQ218" s="47"/>
      <c r="BSR218" s="59"/>
      <c r="BSS218" s="59"/>
      <c r="BST218" s="77"/>
      <c r="BSU218" s="47"/>
      <c r="BSV218" s="59"/>
      <c r="BSW218" s="59"/>
      <c r="BSX218" s="77"/>
      <c r="BSY218" s="47"/>
      <c r="BSZ218" s="59"/>
      <c r="BTA218" s="59"/>
      <c r="BTB218" s="77"/>
      <c r="BTC218" s="47"/>
      <c r="BTD218" s="59"/>
      <c r="BTE218" s="59"/>
      <c r="BTF218" s="77"/>
      <c r="BTG218" s="47"/>
      <c r="BTH218" s="59"/>
      <c r="BTI218" s="59"/>
      <c r="BTJ218" s="77"/>
      <c r="BTK218" s="47"/>
      <c r="BTL218" s="59"/>
      <c r="BTM218" s="59"/>
      <c r="BTN218" s="77"/>
      <c r="BTO218" s="47"/>
      <c r="BTP218" s="59"/>
      <c r="BTQ218" s="59"/>
      <c r="BTR218" s="77"/>
      <c r="BTS218" s="47"/>
      <c r="BTT218" s="59"/>
      <c r="BTU218" s="59"/>
      <c r="BTV218" s="77"/>
      <c r="BTW218" s="47"/>
      <c r="BTX218" s="59"/>
      <c r="BTY218" s="59"/>
      <c r="BTZ218" s="77"/>
      <c r="BUA218" s="47"/>
      <c r="BUB218" s="59"/>
      <c r="BUC218" s="59"/>
      <c r="BUD218" s="77"/>
      <c r="BUE218" s="47"/>
      <c r="BUF218" s="59"/>
      <c r="BUG218" s="59"/>
      <c r="BUH218" s="77"/>
      <c r="BUI218" s="47"/>
      <c r="BUJ218" s="59"/>
      <c r="BUK218" s="59"/>
      <c r="BUL218" s="77"/>
      <c r="BUM218" s="47"/>
      <c r="BUN218" s="59"/>
      <c r="BUO218" s="59"/>
      <c r="BUP218" s="77"/>
      <c r="BUQ218" s="47"/>
      <c r="BUR218" s="59"/>
      <c r="BUS218" s="59"/>
      <c r="BUT218" s="77"/>
      <c r="BUU218" s="47"/>
      <c r="BUV218" s="59"/>
      <c r="BUW218" s="59"/>
      <c r="BUX218" s="77"/>
      <c r="BUY218" s="47"/>
      <c r="BUZ218" s="59"/>
      <c r="BVA218" s="59"/>
      <c r="BVB218" s="77"/>
      <c r="BVC218" s="47"/>
      <c r="BVD218" s="59"/>
      <c r="BVE218" s="59"/>
      <c r="BVF218" s="77"/>
      <c r="BVG218" s="47"/>
      <c r="BVH218" s="59"/>
      <c r="BVI218" s="59"/>
      <c r="BVJ218" s="77"/>
      <c r="BVK218" s="47"/>
      <c r="BVL218" s="59"/>
      <c r="BVM218" s="59"/>
      <c r="BVN218" s="77"/>
      <c r="BVO218" s="47"/>
      <c r="BVP218" s="59"/>
      <c r="BVQ218" s="59"/>
      <c r="BVR218" s="77"/>
      <c r="BVS218" s="47"/>
      <c r="BVT218" s="59"/>
      <c r="BVU218" s="59"/>
      <c r="BVV218" s="77"/>
      <c r="BVW218" s="47"/>
      <c r="BVX218" s="59"/>
      <c r="BVY218" s="59"/>
      <c r="BVZ218" s="77"/>
      <c r="BWA218" s="47"/>
      <c r="BWB218" s="59"/>
      <c r="BWC218" s="59"/>
      <c r="BWD218" s="77"/>
      <c r="BWE218" s="47"/>
      <c r="BWF218" s="59"/>
      <c r="BWG218" s="59"/>
      <c r="BWH218" s="77"/>
      <c r="BWI218" s="47"/>
      <c r="BWJ218" s="59"/>
      <c r="BWK218" s="59"/>
      <c r="BWL218" s="77"/>
      <c r="BWM218" s="47"/>
      <c r="BWN218" s="59"/>
      <c r="BWO218" s="59"/>
      <c r="BWP218" s="77"/>
      <c r="BWQ218" s="47"/>
      <c r="BWR218" s="59"/>
      <c r="BWS218" s="59"/>
      <c r="BWT218" s="77"/>
      <c r="BWU218" s="47"/>
      <c r="BWV218" s="59"/>
      <c r="BWW218" s="59"/>
      <c r="BWX218" s="77"/>
      <c r="BWY218" s="47"/>
      <c r="BWZ218" s="59"/>
      <c r="BXA218" s="59"/>
      <c r="BXB218" s="77"/>
      <c r="BXC218" s="47"/>
      <c r="BXD218" s="59"/>
      <c r="BXE218" s="59"/>
      <c r="BXF218" s="77"/>
      <c r="BXG218" s="47"/>
      <c r="BXH218" s="59"/>
      <c r="BXI218" s="59"/>
      <c r="BXJ218" s="77"/>
      <c r="BXK218" s="47"/>
      <c r="BXL218" s="59"/>
      <c r="BXM218" s="59"/>
      <c r="BXN218" s="77"/>
      <c r="BXO218" s="47"/>
      <c r="BXP218" s="59"/>
      <c r="BXQ218" s="59"/>
      <c r="BXR218" s="77"/>
      <c r="BXS218" s="47"/>
      <c r="BXT218" s="59"/>
      <c r="BXU218" s="59"/>
      <c r="BXV218" s="77"/>
      <c r="BXW218" s="47"/>
      <c r="BXX218" s="59"/>
      <c r="BXY218" s="59"/>
      <c r="BXZ218" s="77"/>
      <c r="BYA218" s="47"/>
      <c r="BYB218" s="59"/>
      <c r="BYC218" s="59"/>
      <c r="BYD218" s="77"/>
      <c r="BYE218" s="47"/>
      <c r="BYF218" s="59"/>
      <c r="BYG218" s="59"/>
      <c r="BYH218" s="77"/>
      <c r="BYI218" s="47"/>
      <c r="BYJ218" s="59"/>
      <c r="BYK218" s="59"/>
      <c r="BYL218" s="77"/>
      <c r="BYM218" s="47"/>
      <c r="BYN218" s="59"/>
      <c r="BYO218" s="59"/>
      <c r="BYP218" s="77"/>
      <c r="BYQ218" s="47"/>
      <c r="BYR218" s="59"/>
      <c r="BYS218" s="59"/>
      <c r="BYT218" s="77"/>
      <c r="BYU218" s="47"/>
      <c r="BYV218" s="59"/>
      <c r="BYW218" s="59"/>
      <c r="BYX218" s="77"/>
      <c r="BYY218" s="47"/>
      <c r="BYZ218" s="59"/>
      <c r="BZA218" s="59"/>
      <c r="BZB218" s="77"/>
      <c r="BZC218" s="47"/>
      <c r="BZD218" s="59"/>
      <c r="BZE218" s="59"/>
      <c r="BZF218" s="77"/>
      <c r="BZG218" s="47"/>
      <c r="BZH218" s="59"/>
      <c r="BZI218" s="59"/>
      <c r="BZJ218" s="77"/>
      <c r="BZK218" s="47"/>
      <c r="BZL218" s="59"/>
      <c r="BZM218" s="59"/>
      <c r="BZN218" s="77"/>
      <c r="BZO218" s="47"/>
      <c r="BZP218" s="59"/>
      <c r="BZQ218" s="59"/>
      <c r="BZR218" s="77"/>
      <c r="BZS218" s="47"/>
      <c r="BZT218" s="59"/>
      <c r="BZU218" s="59"/>
      <c r="BZV218" s="77"/>
      <c r="BZW218" s="47"/>
      <c r="BZX218" s="59"/>
      <c r="BZY218" s="59"/>
      <c r="BZZ218" s="77"/>
      <c r="CAA218" s="47"/>
      <c r="CAB218" s="59"/>
      <c r="CAC218" s="59"/>
      <c r="CAD218" s="77"/>
      <c r="CAE218" s="47"/>
      <c r="CAF218" s="59"/>
      <c r="CAG218" s="59"/>
      <c r="CAH218" s="77"/>
      <c r="CAI218" s="47"/>
      <c r="CAJ218" s="59"/>
      <c r="CAK218" s="59"/>
      <c r="CAL218" s="77"/>
      <c r="CAM218" s="47"/>
      <c r="CAN218" s="59"/>
      <c r="CAO218" s="59"/>
      <c r="CAP218" s="77"/>
      <c r="CAQ218" s="47"/>
      <c r="CAR218" s="59"/>
      <c r="CAS218" s="59"/>
      <c r="CAT218" s="77"/>
      <c r="CAU218" s="47"/>
      <c r="CAV218" s="59"/>
      <c r="CAW218" s="59"/>
      <c r="CAX218" s="77"/>
      <c r="CAY218" s="47"/>
      <c r="CAZ218" s="59"/>
      <c r="CBA218" s="59"/>
      <c r="CBB218" s="77"/>
      <c r="CBC218" s="47"/>
      <c r="CBD218" s="59"/>
      <c r="CBE218" s="59"/>
      <c r="CBF218" s="77"/>
      <c r="CBG218" s="47"/>
      <c r="CBH218" s="59"/>
      <c r="CBI218" s="59"/>
      <c r="CBJ218" s="77"/>
      <c r="CBK218" s="47"/>
      <c r="CBL218" s="59"/>
      <c r="CBM218" s="59"/>
      <c r="CBN218" s="77"/>
      <c r="CBO218" s="47"/>
      <c r="CBP218" s="59"/>
      <c r="CBQ218" s="59"/>
      <c r="CBR218" s="77"/>
      <c r="CBS218" s="47"/>
      <c r="CBT218" s="59"/>
      <c r="CBU218" s="59"/>
      <c r="CBV218" s="77"/>
      <c r="CBW218" s="47"/>
      <c r="CBX218" s="59"/>
      <c r="CBY218" s="59"/>
      <c r="CBZ218" s="77"/>
      <c r="CCA218" s="47"/>
      <c r="CCB218" s="59"/>
      <c r="CCC218" s="59"/>
      <c r="CCD218" s="77"/>
      <c r="CCE218" s="47"/>
      <c r="CCF218" s="59"/>
      <c r="CCG218" s="59"/>
      <c r="CCH218" s="77"/>
      <c r="CCI218" s="47"/>
      <c r="CCJ218" s="59"/>
      <c r="CCK218" s="59"/>
      <c r="CCL218" s="77"/>
      <c r="CCM218" s="47"/>
      <c r="CCN218" s="59"/>
      <c r="CCO218" s="59"/>
      <c r="CCP218" s="77"/>
      <c r="CCQ218" s="47"/>
      <c r="CCR218" s="59"/>
      <c r="CCS218" s="59"/>
      <c r="CCT218" s="77"/>
      <c r="CCU218" s="47"/>
      <c r="CCV218" s="59"/>
      <c r="CCW218" s="59"/>
      <c r="CCX218" s="77"/>
      <c r="CCY218" s="47"/>
      <c r="CCZ218" s="59"/>
      <c r="CDA218" s="59"/>
      <c r="CDB218" s="77"/>
      <c r="CDC218" s="47"/>
      <c r="CDD218" s="59"/>
      <c r="CDE218" s="59"/>
      <c r="CDF218" s="77"/>
      <c r="CDG218" s="47"/>
      <c r="CDH218" s="59"/>
      <c r="CDI218" s="59"/>
      <c r="CDJ218" s="77"/>
      <c r="CDK218" s="47"/>
      <c r="CDL218" s="59"/>
      <c r="CDM218" s="59"/>
      <c r="CDN218" s="77"/>
      <c r="CDO218" s="47"/>
      <c r="CDP218" s="59"/>
      <c r="CDQ218" s="59"/>
      <c r="CDR218" s="77"/>
      <c r="CDS218" s="47"/>
      <c r="CDT218" s="59"/>
      <c r="CDU218" s="59"/>
      <c r="CDV218" s="77"/>
      <c r="CDW218" s="47"/>
      <c r="CDX218" s="59"/>
      <c r="CDY218" s="59"/>
      <c r="CDZ218" s="77"/>
      <c r="CEA218" s="47"/>
      <c r="CEB218" s="59"/>
      <c r="CEC218" s="59"/>
      <c r="CED218" s="77"/>
      <c r="CEE218" s="47"/>
      <c r="CEF218" s="59"/>
      <c r="CEG218" s="59"/>
      <c r="CEH218" s="77"/>
      <c r="CEI218" s="47"/>
      <c r="CEJ218" s="59"/>
      <c r="CEK218" s="59"/>
      <c r="CEL218" s="77"/>
      <c r="CEM218" s="47"/>
      <c r="CEN218" s="59"/>
      <c r="CEO218" s="59"/>
      <c r="CEP218" s="77"/>
      <c r="CEQ218" s="47"/>
      <c r="CER218" s="59"/>
      <c r="CES218" s="59"/>
      <c r="CET218" s="77"/>
      <c r="CEU218" s="47"/>
      <c r="CEV218" s="59"/>
      <c r="CEW218" s="59"/>
      <c r="CEX218" s="77"/>
      <c r="CEY218" s="47"/>
      <c r="CEZ218" s="59"/>
      <c r="CFA218" s="59"/>
      <c r="CFB218" s="77"/>
      <c r="CFC218" s="47"/>
      <c r="CFD218" s="59"/>
      <c r="CFE218" s="59"/>
      <c r="CFF218" s="77"/>
      <c r="CFG218" s="47"/>
      <c r="CFH218" s="59"/>
      <c r="CFI218" s="59"/>
      <c r="CFJ218" s="77"/>
      <c r="CFK218" s="47"/>
      <c r="CFL218" s="59"/>
      <c r="CFM218" s="59"/>
      <c r="CFN218" s="77"/>
      <c r="CFO218" s="47"/>
      <c r="CFP218" s="59"/>
      <c r="CFQ218" s="59"/>
      <c r="CFR218" s="77"/>
      <c r="CFS218" s="47"/>
      <c r="CFT218" s="59"/>
      <c r="CFU218" s="59"/>
      <c r="CFV218" s="77"/>
      <c r="CFW218" s="47"/>
      <c r="CFX218" s="59"/>
      <c r="CFY218" s="59"/>
      <c r="CFZ218" s="77"/>
      <c r="CGA218" s="47"/>
      <c r="CGB218" s="59"/>
      <c r="CGC218" s="59"/>
      <c r="CGD218" s="77"/>
      <c r="CGE218" s="47"/>
      <c r="CGF218" s="59"/>
      <c r="CGG218" s="59"/>
      <c r="CGH218" s="77"/>
      <c r="CGI218" s="47"/>
      <c r="CGJ218" s="59"/>
      <c r="CGK218" s="59"/>
      <c r="CGL218" s="77"/>
      <c r="CGM218" s="47"/>
      <c r="CGN218" s="59"/>
      <c r="CGO218" s="59"/>
      <c r="CGP218" s="77"/>
      <c r="CGQ218" s="47"/>
      <c r="CGR218" s="59"/>
      <c r="CGS218" s="59"/>
      <c r="CGT218" s="77"/>
      <c r="CGU218" s="47"/>
      <c r="CGV218" s="59"/>
      <c r="CGW218" s="59"/>
      <c r="CGX218" s="77"/>
      <c r="CGY218" s="47"/>
      <c r="CGZ218" s="59"/>
      <c r="CHA218" s="59"/>
      <c r="CHB218" s="77"/>
      <c r="CHC218" s="47"/>
      <c r="CHD218" s="59"/>
      <c r="CHE218" s="59"/>
      <c r="CHF218" s="77"/>
      <c r="CHG218" s="47"/>
      <c r="CHH218" s="59"/>
      <c r="CHI218" s="59"/>
      <c r="CHJ218" s="77"/>
      <c r="CHK218" s="47"/>
      <c r="CHL218" s="59"/>
      <c r="CHM218" s="59"/>
      <c r="CHN218" s="77"/>
      <c r="CHO218" s="47"/>
      <c r="CHP218" s="59"/>
      <c r="CHQ218" s="59"/>
      <c r="CHR218" s="77"/>
      <c r="CHS218" s="47"/>
      <c r="CHT218" s="59"/>
      <c r="CHU218" s="59"/>
      <c r="CHV218" s="77"/>
      <c r="CHW218" s="47"/>
      <c r="CHX218" s="59"/>
      <c r="CHY218" s="59"/>
      <c r="CHZ218" s="77"/>
      <c r="CIA218" s="47"/>
      <c r="CIB218" s="59"/>
      <c r="CIC218" s="59"/>
      <c r="CID218" s="77"/>
      <c r="CIE218" s="47"/>
      <c r="CIF218" s="59"/>
      <c r="CIG218" s="59"/>
      <c r="CIH218" s="77"/>
      <c r="CII218" s="47"/>
      <c r="CIJ218" s="59"/>
      <c r="CIK218" s="59"/>
      <c r="CIL218" s="77"/>
      <c r="CIM218" s="47"/>
      <c r="CIN218" s="59"/>
      <c r="CIO218" s="59"/>
      <c r="CIP218" s="77"/>
      <c r="CIQ218" s="47"/>
      <c r="CIR218" s="59"/>
      <c r="CIS218" s="59"/>
      <c r="CIT218" s="77"/>
      <c r="CIU218" s="47"/>
      <c r="CIV218" s="59"/>
      <c r="CIW218" s="59"/>
      <c r="CIX218" s="77"/>
      <c r="CIY218" s="47"/>
      <c r="CIZ218" s="59"/>
      <c r="CJA218" s="59"/>
      <c r="CJB218" s="77"/>
      <c r="CJC218" s="47"/>
      <c r="CJD218" s="59"/>
      <c r="CJE218" s="59"/>
      <c r="CJF218" s="77"/>
      <c r="CJG218" s="47"/>
      <c r="CJH218" s="59"/>
      <c r="CJI218" s="59"/>
      <c r="CJJ218" s="77"/>
      <c r="CJK218" s="47"/>
      <c r="CJL218" s="59"/>
      <c r="CJM218" s="59"/>
      <c r="CJN218" s="77"/>
      <c r="CJO218" s="47"/>
      <c r="CJP218" s="59"/>
      <c r="CJQ218" s="59"/>
      <c r="CJR218" s="77"/>
      <c r="CJS218" s="47"/>
      <c r="CJT218" s="59"/>
      <c r="CJU218" s="59"/>
      <c r="CJV218" s="77"/>
      <c r="CJW218" s="47"/>
      <c r="CJX218" s="59"/>
      <c r="CJY218" s="59"/>
      <c r="CJZ218" s="77"/>
      <c r="CKA218" s="47"/>
      <c r="CKB218" s="59"/>
      <c r="CKC218" s="59"/>
      <c r="CKD218" s="77"/>
      <c r="CKE218" s="47"/>
      <c r="CKF218" s="59"/>
      <c r="CKG218" s="59"/>
      <c r="CKH218" s="77"/>
      <c r="CKI218" s="47"/>
      <c r="CKJ218" s="59"/>
      <c r="CKK218" s="59"/>
      <c r="CKL218" s="77"/>
      <c r="CKM218" s="47"/>
      <c r="CKN218" s="59"/>
      <c r="CKO218" s="59"/>
      <c r="CKP218" s="77"/>
      <c r="CKQ218" s="47"/>
      <c r="CKR218" s="59"/>
      <c r="CKS218" s="59"/>
      <c r="CKT218" s="77"/>
      <c r="CKU218" s="47"/>
      <c r="CKV218" s="59"/>
      <c r="CKW218" s="59"/>
      <c r="CKX218" s="77"/>
      <c r="CKY218" s="47"/>
      <c r="CKZ218" s="59"/>
      <c r="CLA218" s="59"/>
      <c r="CLB218" s="77"/>
      <c r="CLC218" s="47"/>
      <c r="CLD218" s="59"/>
      <c r="CLE218" s="59"/>
      <c r="CLF218" s="77"/>
      <c r="CLG218" s="47"/>
      <c r="CLH218" s="59"/>
      <c r="CLI218" s="59"/>
      <c r="CLJ218" s="77"/>
      <c r="CLK218" s="47"/>
      <c r="CLL218" s="59"/>
      <c r="CLM218" s="59"/>
      <c r="CLN218" s="77"/>
      <c r="CLO218" s="47"/>
      <c r="CLP218" s="59"/>
      <c r="CLQ218" s="59"/>
      <c r="CLR218" s="77"/>
      <c r="CLS218" s="47"/>
      <c r="CLT218" s="59"/>
      <c r="CLU218" s="59"/>
      <c r="CLV218" s="77"/>
      <c r="CLW218" s="47"/>
      <c r="CLX218" s="59"/>
      <c r="CLY218" s="59"/>
      <c r="CLZ218" s="77"/>
      <c r="CMA218" s="47"/>
      <c r="CMB218" s="59"/>
      <c r="CMC218" s="59"/>
      <c r="CMD218" s="77"/>
      <c r="CME218" s="47"/>
      <c r="CMF218" s="59"/>
      <c r="CMG218" s="59"/>
      <c r="CMH218" s="77"/>
      <c r="CMI218" s="47"/>
      <c r="CMJ218" s="59"/>
      <c r="CMK218" s="59"/>
      <c r="CML218" s="77"/>
      <c r="CMM218" s="47"/>
      <c r="CMN218" s="59"/>
      <c r="CMO218" s="59"/>
      <c r="CMP218" s="77"/>
      <c r="CMQ218" s="47"/>
      <c r="CMR218" s="59"/>
      <c r="CMS218" s="59"/>
      <c r="CMT218" s="77"/>
      <c r="CMU218" s="47"/>
      <c r="CMV218" s="59"/>
      <c r="CMW218" s="59"/>
      <c r="CMX218" s="77"/>
      <c r="CMY218" s="47"/>
      <c r="CMZ218" s="59"/>
      <c r="CNA218" s="59"/>
      <c r="CNB218" s="77"/>
      <c r="CNC218" s="47"/>
      <c r="CND218" s="59"/>
      <c r="CNE218" s="59"/>
      <c r="CNF218" s="77"/>
      <c r="CNG218" s="47"/>
      <c r="CNH218" s="59"/>
      <c r="CNI218" s="59"/>
      <c r="CNJ218" s="77"/>
      <c r="CNK218" s="47"/>
      <c r="CNL218" s="59"/>
      <c r="CNM218" s="59"/>
      <c r="CNN218" s="77"/>
      <c r="CNO218" s="47"/>
      <c r="CNP218" s="59"/>
      <c r="CNQ218" s="59"/>
      <c r="CNR218" s="77"/>
      <c r="CNS218" s="47"/>
      <c r="CNT218" s="59"/>
      <c r="CNU218" s="59"/>
      <c r="CNV218" s="77"/>
      <c r="CNW218" s="47"/>
      <c r="CNX218" s="59"/>
      <c r="CNY218" s="59"/>
      <c r="CNZ218" s="77"/>
      <c r="COA218" s="47"/>
      <c r="COB218" s="59"/>
      <c r="COC218" s="59"/>
      <c r="COD218" s="77"/>
      <c r="COE218" s="47"/>
      <c r="COF218" s="59"/>
      <c r="COG218" s="59"/>
      <c r="COH218" s="77"/>
      <c r="COI218" s="47"/>
      <c r="COJ218" s="59"/>
      <c r="COK218" s="59"/>
      <c r="COL218" s="77"/>
      <c r="COM218" s="47"/>
      <c r="CON218" s="59"/>
      <c r="COO218" s="59"/>
      <c r="COP218" s="77"/>
      <c r="COQ218" s="47"/>
      <c r="COR218" s="59"/>
      <c r="COS218" s="59"/>
      <c r="COT218" s="77"/>
      <c r="COU218" s="47"/>
      <c r="COV218" s="59"/>
      <c r="COW218" s="59"/>
      <c r="COX218" s="77"/>
      <c r="COY218" s="47"/>
      <c r="COZ218" s="59"/>
      <c r="CPA218" s="59"/>
      <c r="CPB218" s="77"/>
      <c r="CPC218" s="47"/>
      <c r="CPD218" s="59"/>
      <c r="CPE218" s="59"/>
      <c r="CPF218" s="77"/>
      <c r="CPG218" s="47"/>
      <c r="CPH218" s="59"/>
      <c r="CPI218" s="59"/>
      <c r="CPJ218" s="77"/>
      <c r="CPK218" s="47"/>
      <c r="CPL218" s="59"/>
      <c r="CPM218" s="59"/>
      <c r="CPN218" s="77"/>
      <c r="CPO218" s="47"/>
      <c r="CPP218" s="59"/>
      <c r="CPQ218" s="59"/>
      <c r="CPR218" s="77"/>
      <c r="CPS218" s="47"/>
      <c r="CPT218" s="59"/>
      <c r="CPU218" s="59"/>
      <c r="CPV218" s="77"/>
      <c r="CPW218" s="47"/>
      <c r="CPX218" s="59"/>
      <c r="CPY218" s="59"/>
      <c r="CPZ218" s="77"/>
      <c r="CQA218" s="47"/>
      <c r="CQB218" s="59"/>
      <c r="CQC218" s="59"/>
      <c r="CQD218" s="77"/>
      <c r="CQE218" s="47"/>
      <c r="CQF218" s="59"/>
      <c r="CQG218" s="59"/>
      <c r="CQH218" s="77"/>
      <c r="CQI218" s="47"/>
      <c r="CQJ218" s="59"/>
      <c r="CQK218" s="59"/>
      <c r="CQL218" s="77"/>
      <c r="CQM218" s="47"/>
      <c r="CQN218" s="59"/>
      <c r="CQO218" s="59"/>
      <c r="CQP218" s="77"/>
      <c r="CQQ218" s="47"/>
      <c r="CQR218" s="59"/>
      <c r="CQS218" s="59"/>
      <c r="CQT218" s="77"/>
      <c r="CQU218" s="47"/>
      <c r="CQV218" s="59"/>
      <c r="CQW218" s="59"/>
      <c r="CQX218" s="77"/>
      <c r="CQY218" s="47"/>
      <c r="CQZ218" s="59"/>
      <c r="CRA218" s="59"/>
      <c r="CRB218" s="77"/>
      <c r="CRC218" s="47"/>
      <c r="CRD218" s="59"/>
      <c r="CRE218" s="59"/>
      <c r="CRF218" s="77"/>
      <c r="CRG218" s="47"/>
      <c r="CRH218" s="59"/>
      <c r="CRI218" s="59"/>
      <c r="CRJ218" s="77"/>
      <c r="CRK218" s="47"/>
      <c r="CRL218" s="59"/>
      <c r="CRM218" s="59"/>
      <c r="CRN218" s="77"/>
      <c r="CRO218" s="47"/>
      <c r="CRP218" s="59"/>
      <c r="CRQ218" s="59"/>
      <c r="CRR218" s="77"/>
      <c r="CRS218" s="47"/>
      <c r="CRT218" s="59"/>
      <c r="CRU218" s="59"/>
      <c r="CRV218" s="77"/>
      <c r="CRW218" s="47"/>
      <c r="CRX218" s="59"/>
      <c r="CRY218" s="59"/>
      <c r="CRZ218" s="77"/>
      <c r="CSA218" s="47"/>
      <c r="CSB218" s="59"/>
      <c r="CSC218" s="59"/>
      <c r="CSD218" s="77"/>
      <c r="CSE218" s="47"/>
      <c r="CSF218" s="59"/>
      <c r="CSG218" s="59"/>
      <c r="CSH218" s="77"/>
      <c r="CSI218" s="47"/>
      <c r="CSJ218" s="59"/>
      <c r="CSK218" s="59"/>
      <c r="CSL218" s="77"/>
      <c r="CSM218" s="47"/>
      <c r="CSN218" s="59"/>
      <c r="CSO218" s="59"/>
      <c r="CSP218" s="77"/>
      <c r="CSQ218" s="47"/>
      <c r="CSR218" s="59"/>
      <c r="CSS218" s="59"/>
      <c r="CST218" s="77"/>
      <c r="CSU218" s="47"/>
      <c r="CSV218" s="59"/>
      <c r="CSW218" s="59"/>
      <c r="CSX218" s="77"/>
      <c r="CSY218" s="47"/>
      <c r="CSZ218" s="59"/>
      <c r="CTA218" s="59"/>
      <c r="CTB218" s="77"/>
      <c r="CTC218" s="47"/>
      <c r="CTD218" s="59"/>
      <c r="CTE218" s="59"/>
      <c r="CTF218" s="77"/>
      <c r="CTG218" s="47"/>
      <c r="CTH218" s="59"/>
      <c r="CTI218" s="59"/>
      <c r="CTJ218" s="77"/>
      <c r="CTK218" s="47"/>
      <c r="CTL218" s="59"/>
      <c r="CTM218" s="59"/>
      <c r="CTN218" s="77"/>
      <c r="CTO218" s="47"/>
      <c r="CTP218" s="59"/>
      <c r="CTQ218" s="59"/>
      <c r="CTR218" s="77"/>
      <c r="CTS218" s="47"/>
      <c r="CTT218" s="59"/>
      <c r="CTU218" s="59"/>
      <c r="CTV218" s="77"/>
      <c r="CTW218" s="47"/>
      <c r="CTX218" s="59"/>
      <c r="CTY218" s="59"/>
      <c r="CTZ218" s="77"/>
      <c r="CUA218" s="47"/>
      <c r="CUB218" s="59"/>
      <c r="CUC218" s="59"/>
      <c r="CUD218" s="77"/>
      <c r="CUE218" s="47"/>
      <c r="CUF218" s="59"/>
      <c r="CUG218" s="59"/>
      <c r="CUH218" s="77"/>
      <c r="CUI218" s="47"/>
      <c r="CUJ218" s="59"/>
      <c r="CUK218" s="59"/>
      <c r="CUL218" s="77"/>
      <c r="CUM218" s="47"/>
      <c r="CUN218" s="59"/>
      <c r="CUO218" s="59"/>
      <c r="CUP218" s="77"/>
      <c r="CUQ218" s="47"/>
      <c r="CUR218" s="59"/>
      <c r="CUS218" s="59"/>
      <c r="CUT218" s="77"/>
      <c r="CUU218" s="47"/>
      <c r="CUV218" s="59"/>
      <c r="CUW218" s="59"/>
      <c r="CUX218" s="77"/>
      <c r="CUY218" s="47"/>
      <c r="CUZ218" s="59"/>
      <c r="CVA218" s="59"/>
      <c r="CVB218" s="77"/>
      <c r="CVC218" s="47"/>
      <c r="CVD218" s="59"/>
      <c r="CVE218" s="59"/>
      <c r="CVF218" s="77"/>
      <c r="CVG218" s="47"/>
      <c r="CVH218" s="59"/>
      <c r="CVI218" s="59"/>
      <c r="CVJ218" s="77"/>
      <c r="CVK218" s="47"/>
      <c r="CVL218" s="59"/>
      <c r="CVM218" s="59"/>
      <c r="CVN218" s="77"/>
      <c r="CVO218" s="47"/>
      <c r="CVP218" s="59"/>
      <c r="CVQ218" s="59"/>
      <c r="CVR218" s="77"/>
      <c r="CVS218" s="47"/>
      <c r="CVT218" s="59"/>
      <c r="CVU218" s="59"/>
      <c r="CVV218" s="77"/>
      <c r="CVW218" s="47"/>
      <c r="CVX218" s="59"/>
      <c r="CVY218" s="59"/>
      <c r="CVZ218" s="77"/>
      <c r="CWA218" s="47"/>
      <c r="CWB218" s="59"/>
      <c r="CWC218" s="59"/>
      <c r="CWD218" s="77"/>
      <c r="CWE218" s="47"/>
      <c r="CWF218" s="59"/>
      <c r="CWG218" s="59"/>
      <c r="CWH218" s="77"/>
      <c r="CWI218" s="47"/>
      <c r="CWJ218" s="59"/>
      <c r="CWK218" s="59"/>
      <c r="CWL218" s="77"/>
      <c r="CWM218" s="47"/>
      <c r="CWN218" s="59"/>
      <c r="CWO218" s="59"/>
      <c r="CWP218" s="77"/>
      <c r="CWQ218" s="47"/>
      <c r="CWR218" s="59"/>
      <c r="CWS218" s="59"/>
      <c r="CWT218" s="77"/>
      <c r="CWU218" s="47"/>
      <c r="CWV218" s="59"/>
      <c r="CWW218" s="59"/>
      <c r="CWX218" s="77"/>
      <c r="CWY218" s="47"/>
      <c r="CWZ218" s="59"/>
      <c r="CXA218" s="59"/>
      <c r="CXB218" s="77"/>
      <c r="CXC218" s="47"/>
      <c r="CXD218" s="59"/>
      <c r="CXE218" s="59"/>
      <c r="CXF218" s="77"/>
      <c r="CXG218" s="47"/>
      <c r="CXH218" s="59"/>
      <c r="CXI218" s="59"/>
      <c r="CXJ218" s="77"/>
      <c r="CXK218" s="47"/>
      <c r="CXL218" s="59"/>
      <c r="CXM218" s="59"/>
      <c r="CXN218" s="77"/>
      <c r="CXO218" s="47"/>
      <c r="CXP218" s="59"/>
      <c r="CXQ218" s="59"/>
      <c r="CXR218" s="77"/>
      <c r="CXS218" s="47"/>
      <c r="CXT218" s="59"/>
      <c r="CXU218" s="59"/>
      <c r="CXV218" s="77"/>
      <c r="CXW218" s="47"/>
      <c r="CXX218" s="59"/>
      <c r="CXY218" s="59"/>
      <c r="CXZ218" s="77"/>
      <c r="CYA218" s="47"/>
      <c r="CYB218" s="59"/>
      <c r="CYC218" s="59"/>
      <c r="CYD218" s="77"/>
      <c r="CYE218" s="47"/>
      <c r="CYF218" s="59"/>
      <c r="CYG218" s="59"/>
      <c r="CYH218" s="77"/>
      <c r="CYI218" s="47"/>
      <c r="CYJ218" s="59"/>
      <c r="CYK218" s="59"/>
      <c r="CYL218" s="77"/>
      <c r="CYM218" s="47"/>
      <c r="CYN218" s="59"/>
      <c r="CYO218" s="59"/>
      <c r="CYP218" s="77"/>
      <c r="CYQ218" s="47"/>
      <c r="CYR218" s="59"/>
      <c r="CYS218" s="59"/>
      <c r="CYT218" s="77"/>
      <c r="CYU218" s="47"/>
      <c r="CYV218" s="59"/>
      <c r="CYW218" s="59"/>
      <c r="CYX218" s="77"/>
      <c r="CYY218" s="47"/>
      <c r="CYZ218" s="59"/>
      <c r="CZA218" s="59"/>
      <c r="CZB218" s="77"/>
      <c r="CZC218" s="47"/>
      <c r="CZD218" s="59"/>
      <c r="CZE218" s="59"/>
      <c r="CZF218" s="77"/>
      <c r="CZG218" s="47"/>
      <c r="CZH218" s="59"/>
      <c r="CZI218" s="59"/>
      <c r="CZJ218" s="77"/>
      <c r="CZK218" s="47"/>
      <c r="CZL218" s="59"/>
      <c r="CZM218" s="59"/>
      <c r="CZN218" s="77"/>
      <c r="CZO218" s="47"/>
      <c r="CZP218" s="59"/>
      <c r="CZQ218" s="59"/>
      <c r="CZR218" s="77"/>
      <c r="CZS218" s="47"/>
      <c r="CZT218" s="59"/>
      <c r="CZU218" s="59"/>
      <c r="CZV218" s="77"/>
      <c r="CZW218" s="47"/>
      <c r="CZX218" s="59"/>
      <c r="CZY218" s="59"/>
      <c r="CZZ218" s="77"/>
      <c r="DAA218" s="47"/>
      <c r="DAB218" s="59"/>
      <c r="DAC218" s="59"/>
      <c r="DAD218" s="77"/>
      <c r="DAE218" s="47"/>
      <c r="DAF218" s="59"/>
      <c r="DAG218" s="59"/>
      <c r="DAH218" s="77"/>
      <c r="DAI218" s="47"/>
      <c r="DAJ218" s="59"/>
      <c r="DAK218" s="59"/>
      <c r="DAL218" s="77"/>
      <c r="DAM218" s="47"/>
      <c r="DAN218" s="59"/>
      <c r="DAO218" s="59"/>
      <c r="DAP218" s="77"/>
      <c r="DAQ218" s="47"/>
      <c r="DAR218" s="59"/>
      <c r="DAS218" s="59"/>
      <c r="DAT218" s="77"/>
      <c r="DAU218" s="47"/>
      <c r="DAV218" s="59"/>
      <c r="DAW218" s="59"/>
      <c r="DAX218" s="77"/>
      <c r="DAY218" s="47"/>
      <c r="DAZ218" s="59"/>
      <c r="DBA218" s="59"/>
      <c r="DBB218" s="77"/>
      <c r="DBC218" s="47"/>
      <c r="DBD218" s="59"/>
      <c r="DBE218" s="59"/>
      <c r="DBF218" s="77"/>
      <c r="DBG218" s="47"/>
      <c r="DBH218" s="59"/>
      <c r="DBI218" s="59"/>
      <c r="DBJ218" s="77"/>
      <c r="DBK218" s="47"/>
      <c r="DBL218" s="59"/>
      <c r="DBM218" s="59"/>
      <c r="DBN218" s="77"/>
      <c r="DBO218" s="47"/>
      <c r="DBP218" s="59"/>
      <c r="DBQ218" s="59"/>
      <c r="DBR218" s="77"/>
      <c r="DBS218" s="47"/>
      <c r="DBT218" s="59"/>
      <c r="DBU218" s="59"/>
      <c r="DBV218" s="77"/>
      <c r="DBW218" s="47"/>
      <c r="DBX218" s="59"/>
      <c r="DBY218" s="59"/>
      <c r="DBZ218" s="77"/>
      <c r="DCA218" s="47"/>
      <c r="DCB218" s="59"/>
      <c r="DCC218" s="59"/>
      <c r="DCD218" s="77"/>
      <c r="DCE218" s="47"/>
      <c r="DCF218" s="59"/>
      <c r="DCG218" s="59"/>
      <c r="DCH218" s="77"/>
      <c r="DCI218" s="47"/>
      <c r="DCJ218" s="59"/>
      <c r="DCK218" s="59"/>
      <c r="DCL218" s="77"/>
      <c r="DCM218" s="47"/>
      <c r="DCN218" s="59"/>
      <c r="DCO218" s="59"/>
      <c r="DCP218" s="77"/>
      <c r="DCQ218" s="47"/>
      <c r="DCR218" s="59"/>
      <c r="DCS218" s="59"/>
      <c r="DCT218" s="77"/>
      <c r="DCU218" s="47"/>
      <c r="DCV218" s="59"/>
      <c r="DCW218" s="59"/>
      <c r="DCX218" s="77"/>
      <c r="DCY218" s="47"/>
      <c r="DCZ218" s="59"/>
      <c r="DDA218" s="59"/>
      <c r="DDB218" s="77"/>
      <c r="DDC218" s="47"/>
      <c r="DDD218" s="59"/>
      <c r="DDE218" s="59"/>
      <c r="DDF218" s="77"/>
      <c r="DDG218" s="47"/>
      <c r="DDH218" s="59"/>
      <c r="DDI218" s="59"/>
      <c r="DDJ218" s="77"/>
      <c r="DDK218" s="47"/>
      <c r="DDL218" s="59"/>
      <c r="DDM218" s="59"/>
      <c r="DDN218" s="77"/>
      <c r="DDO218" s="47"/>
      <c r="DDP218" s="59"/>
      <c r="DDQ218" s="59"/>
      <c r="DDR218" s="77"/>
      <c r="DDS218" s="47"/>
      <c r="DDT218" s="59"/>
      <c r="DDU218" s="59"/>
      <c r="DDV218" s="77"/>
      <c r="DDW218" s="47"/>
      <c r="DDX218" s="59"/>
      <c r="DDY218" s="59"/>
      <c r="DDZ218" s="77"/>
      <c r="DEA218" s="47"/>
      <c r="DEB218" s="59"/>
      <c r="DEC218" s="59"/>
      <c r="DED218" s="77"/>
      <c r="DEE218" s="47"/>
      <c r="DEF218" s="59"/>
      <c r="DEG218" s="59"/>
      <c r="DEH218" s="77"/>
      <c r="DEI218" s="47"/>
      <c r="DEJ218" s="59"/>
      <c r="DEK218" s="59"/>
      <c r="DEL218" s="77"/>
      <c r="DEM218" s="47"/>
      <c r="DEN218" s="59"/>
      <c r="DEO218" s="59"/>
      <c r="DEP218" s="77"/>
      <c r="DEQ218" s="47"/>
      <c r="DER218" s="59"/>
      <c r="DES218" s="59"/>
      <c r="DET218" s="77"/>
      <c r="DEU218" s="47"/>
      <c r="DEV218" s="59"/>
      <c r="DEW218" s="59"/>
      <c r="DEX218" s="77"/>
      <c r="DEY218" s="47"/>
      <c r="DEZ218" s="59"/>
      <c r="DFA218" s="59"/>
      <c r="DFB218" s="77"/>
      <c r="DFC218" s="47"/>
      <c r="DFD218" s="59"/>
      <c r="DFE218" s="59"/>
      <c r="DFF218" s="77"/>
      <c r="DFG218" s="47"/>
      <c r="DFH218" s="59"/>
      <c r="DFI218" s="59"/>
      <c r="DFJ218" s="77"/>
      <c r="DFK218" s="47"/>
      <c r="DFL218" s="59"/>
      <c r="DFM218" s="59"/>
      <c r="DFN218" s="77"/>
      <c r="DFO218" s="47"/>
      <c r="DFP218" s="59"/>
      <c r="DFQ218" s="59"/>
      <c r="DFR218" s="77"/>
      <c r="DFS218" s="47"/>
      <c r="DFT218" s="59"/>
      <c r="DFU218" s="59"/>
      <c r="DFV218" s="77"/>
      <c r="DFW218" s="47"/>
      <c r="DFX218" s="59"/>
      <c r="DFY218" s="59"/>
      <c r="DFZ218" s="77"/>
      <c r="DGA218" s="47"/>
      <c r="DGB218" s="59"/>
      <c r="DGC218" s="59"/>
      <c r="DGD218" s="77"/>
      <c r="DGE218" s="47"/>
      <c r="DGF218" s="59"/>
      <c r="DGG218" s="59"/>
      <c r="DGH218" s="77"/>
      <c r="DGI218" s="47"/>
      <c r="DGJ218" s="59"/>
      <c r="DGK218" s="59"/>
      <c r="DGL218" s="77"/>
      <c r="DGM218" s="47"/>
      <c r="DGN218" s="59"/>
      <c r="DGO218" s="59"/>
      <c r="DGP218" s="77"/>
      <c r="DGQ218" s="47"/>
      <c r="DGR218" s="59"/>
      <c r="DGS218" s="59"/>
      <c r="DGT218" s="77"/>
      <c r="DGU218" s="47"/>
      <c r="DGV218" s="59"/>
      <c r="DGW218" s="59"/>
      <c r="DGX218" s="77"/>
      <c r="DGY218" s="47"/>
      <c r="DGZ218" s="59"/>
      <c r="DHA218" s="59"/>
      <c r="DHB218" s="77"/>
      <c r="DHC218" s="47"/>
      <c r="DHD218" s="59"/>
      <c r="DHE218" s="59"/>
      <c r="DHF218" s="77"/>
      <c r="DHG218" s="47"/>
      <c r="DHH218" s="59"/>
      <c r="DHI218" s="59"/>
      <c r="DHJ218" s="77"/>
      <c r="DHK218" s="47"/>
      <c r="DHL218" s="59"/>
      <c r="DHM218" s="59"/>
      <c r="DHN218" s="77"/>
      <c r="DHO218" s="47"/>
      <c r="DHP218" s="59"/>
      <c r="DHQ218" s="59"/>
      <c r="DHR218" s="77"/>
      <c r="DHS218" s="47"/>
      <c r="DHT218" s="59"/>
      <c r="DHU218" s="59"/>
      <c r="DHV218" s="77"/>
      <c r="DHW218" s="47"/>
      <c r="DHX218" s="59"/>
      <c r="DHY218" s="59"/>
      <c r="DHZ218" s="77"/>
      <c r="DIA218" s="47"/>
      <c r="DIB218" s="59"/>
      <c r="DIC218" s="59"/>
      <c r="DID218" s="77"/>
      <c r="DIE218" s="47"/>
      <c r="DIF218" s="59"/>
      <c r="DIG218" s="59"/>
      <c r="DIH218" s="77"/>
      <c r="DII218" s="47"/>
      <c r="DIJ218" s="59"/>
      <c r="DIK218" s="59"/>
      <c r="DIL218" s="77"/>
      <c r="DIM218" s="47"/>
      <c r="DIN218" s="59"/>
      <c r="DIO218" s="59"/>
      <c r="DIP218" s="77"/>
      <c r="DIQ218" s="47"/>
      <c r="DIR218" s="59"/>
      <c r="DIS218" s="59"/>
      <c r="DIT218" s="77"/>
      <c r="DIU218" s="47"/>
      <c r="DIV218" s="59"/>
      <c r="DIW218" s="59"/>
      <c r="DIX218" s="77"/>
      <c r="DIY218" s="47"/>
      <c r="DIZ218" s="59"/>
      <c r="DJA218" s="59"/>
      <c r="DJB218" s="77"/>
      <c r="DJC218" s="47"/>
      <c r="DJD218" s="59"/>
      <c r="DJE218" s="59"/>
      <c r="DJF218" s="77"/>
      <c r="DJG218" s="47"/>
      <c r="DJH218" s="59"/>
      <c r="DJI218" s="59"/>
      <c r="DJJ218" s="77"/>
      <c r="DJK218" s="47"/>
      <c r="DJL218" s="59"/>
      <c r="DJM218" s="59"/>
      <c r="DJN218" s="77"/>
      <c r="DJO218" s="47"/>
      <c r="DJP218" s="59"/>
      <c r="DJQ218" s="59"/>
      <c r="DJR218" s="77"/>
      <c r="DJS218" s="47"/>
      <c r="DJT218" s="59"/>
      <c r="DJU218" s="59"/>
      <c r="DJV218" s="77"/>
      <c r="DJW218" s="47"/>
      <c r="DJX218" s="59"/>
      <c r="DJY218" s="59"/>
      <c r="DJZ218" s="77"/>
      <c r="DKA218" s="47"/>
      <c r="DKB218" s="59"/>
      <c r="DKC218" s="59"/>
      <c r="DKD218" s="77"/>
      <c r="DKE218" s="47"/>
      <c r="DKF218" s="59"/>
      <c r="DKG218" s="59"/>
      <c r="DKH218" s="77"/>
      <c r="DKI218" s="47"/>
      <c r="DKJ218" s="59"/>
      <c r="DKK218" s="59"/>
      <c r="DKL218" s="77"/>
      <c r="DKM218" s="47"/>
      <c r="DKN218" s="59"/>
      <c r="DKO218" s="59"/>
      <c r="DKP218" s="77"/>
      <c r="DKQ218" s="47"/>
      <c r="DKR218" s="59"/>
      <c r="DKS218" s="59"/>
      <c r="DKT218" s="77"/>
      <c r="DKU218" s="47"/>
      <c r="DKV218" s="59"/>
      <c r="DKW218" s="59"/>
      <c r="DKX218" s="77"/>
      <c r="DKY218" s="47"/>
      <c r="DKZ218" s="59"/>
      <c r="DLA218" s="59"/>
      <c r="DLB218" s="77"/>
      <c r="DLC218" s="47"/>
      <c r="DLD218" s="59"/>
      <c r="DLE218" s="59"/>
      <c r="DLF218" s="77"/>
      <c r="DLG218" s="47"/>
      <c r="DLH218" s="59"/>
      <c r="DLI218" s="59"/>
      <c r="DLJ218" s="77"/>
      <c r="DLK218" s="47"/>
      <c r="DLL218" s="59"/>
      <c r="DLM218" s="59"/>
      <c r="DLN218" s="77"/>
      <c r="DLO218" s="47"/>
      <c r="DLP218" s="59"/>
      <c r="DLQ218" s="59"/>
      <c r="DLR218" s="77"/>
      <c r="DLS218" s="47"/>
      <c r="DLT218" s="59"/>
      <c r="DLU218" s="59"/>
      <c r="DLV218" s="77"/>
      <c r="DLW218" s="47"/>
      <c r="DLX218" s="59"/>
      <c r="DLY218" s="59"/>
      <c r="DLZ218" s="77"/>
      <c r="DMA218" s="47"/>
      <c r="DMB218" s="59"/>
      <c r="DMC218" s="59"/>
      <c r="DMD218" s="77"/>
      <c r="DME218" s="47"/>
      <c r="DMF218" s="59"/>
      <c r="DMG218" s="59"/>
      <c r="DMH218" s="77"/>
      <c r="DMI218" s="47"/>
      <c r="DMJ218" s="59"/>
      <c r="DMK218" s="59"/>
      <c r="DML218" s="77"/>
      <c r="DMM218" s="47"/>
      <c r="DMN218" s="59"/>
      <c r="DMO218" s="59"/>
      <c r="DMP218" s="77"/>
      <c r="DMQ218" s="47"/>
      <c r="DMR218" s="59"/>
      <c r="DMS218" s="59"/>
      <c r="DMT218" s="77"/>
      <c r="DMU218" s="47"/>
      <c r="DMV218" s="59"/>
      <c r="DMW218" s="59"/>
      <c r="DMX218" s="77"/>
      <c r="DMY218" s="47"/>
      <c r="DMZ218" s="59"/>
      <c r="DNA218" s="59"/>
      <c r="DNB218" s="77"/>
      <c r="DNC218" s="47"/>
      <c r="DND218" s="59"/>
      <c r="DNE218" s="59"/>
      <c r="DNF218" s="77"/>
      <c r="DNG218" s="47"/>
      <c r="DNH218" s="59"/>
      <c r="DNI218" s="59"/>
      <c r="DNJ218" s="77"/>
      <c r="DNK218" s="47"/>
      <c r="DNL218" s="59"/>
      <c r="DNM218" s="59"/>
      <c r="DNN218" s="77"/>
      <c r="DNO218" s="47"/>
      <c r="DNP218" s="59"/>
      <c r="DNQ218" s="59"/>
      <c r="DNR218" s="77"/>
      <c r="DNS218" s="47"/>
      <c r="DNT218" s="59"/>
      <c r="DNU218" s="59"/>
      <c r="DNV218" s="77"/>
      <c r="DNW218" s="47"/>
      <c r="DNX218" s="59"/>
      <c r="DNY218" s="59"/>
      <c r="DNZ218" s="77"/>
      <c r="DOA218" s="47"/>
      <c r="DOB218" s="59"/>
      <c r="DOC218" s="59"/>
      <c r="DOD218" s="77"/>
      <c r="DOE218" s="47"/>
      <c r="DOF218" s="59"/>
      <c r="DOG218" s="59"/>
      <c r="DOH218" s="77"/>
      <c r="DOI218" s="47"/>
      <c r="DOJ218" s="59"/>
      <c r="DOK218" s="59"/>
      <c r="DOL218" s="77"/>
      <c r="DOM218" s="47"/>
      <c r="DON218" s="59"/>
      <c r="DOO218" s="59"/>
      <c r="DOP218" s="77"/>
      <c r="DOQ218" s="47"/>
      <c r="DOR218" s="59"/>
      <c r="DOS218" s="59"/>
      <c r="DOT218" s="77"/>
      <c r="DOU218" s="47"/>
      <c r="DOV218" s="59"/>
      <c r="DOW218" s="59"/>
      <c r="DOX218" s="77"/>
      <c r="DOY218" s="47"/>
      <c r="DOZ218" s="59"/>
      <c r="DPA218" s="59"/>
      <c r="DPB218" s="77"/>
      <c r="DPC218" s="47"/>
      <c r="DPD218" s="59"/>
      <c r="DPE218" s="59"/>
      <c r="DPF218" s="77"/>
      <c r="DPG218" s="47"/>
      <c r="DPH218" s="59"/>
      <c r="DPI218" s="59"/>
      <c r="DPJ218" s="77"/>
      <c r="DPK218" s="47"/>
      <c r="DPL218" s="59"/>
      <c r="DPM218" s="59"/>
      <c r="DPN218" s="77"/>
      <c r="DPO218" s="47"/>
      <c r="DPP218" s="59"/>
      <c r="DPQ218" s="59"/>
      <c r="DPR218" s="77"/>
      <c r="DPS218" s="47"/>
      <c r="DPT218" s="59"/>
      <c r="DPU218" s="59"/>
      <c r="DPV218" s="77"/>
      <c r="DPW218" s="47"/>
      <c r="DPX218" s="59"/>
      <c r="DPY218" s="59"/>
      <c r="DPZ218" s="77"/>
      <c r="DQA218" s="47"/>
      <c r="DQB218" s="59"/>
      <c r="DQC218" s="59"/>
      <c r="DQD218" s="77"/>
      <c r="DQE218" s="47"/>
      <c r="DQF218" s="59"/>
      <c r="DQG218" s="59"/>
      <c r="DQH218" s="77"/>
      <c r="DQI218" s="47"/>
      <c r="DQJ218" s="59"/>
      <c r="DQK218" s="59"/>
      <c r="DQL218" s="77"/>
      <c r="DQM218" s="47"/>
      <c r="DQN218" s="59"/>
      <c r="DQO218" s="59"/>
      <c r="DQP218" s="77"/>
      <c r="DQQ218" s="47"/>
      <c r="DQR218" s="59"/>
      <c r="DQS218" s="59"/>
      <c r="DQT218" s="77"/>
      <c r="DQU218" s="47"/>
      <c r="DQV218" s="59"/>
      <c r="DQW218" s="59"/>
      <c r="DQX218" s="77"/>
      <c r="DQY218" s="47"/>
      <c r="DQZ218" s="59"/>
      <c r="DRA218" s="59"/>
      <c r="DRB218" s="77"/>
      <c r="DRC218" s="47"/>
      <c r="DRD218" s="59"/>
      <c r="DRE218" s="59"/>
      <c r="DRF218" s="77"/>
      <c r="DRG218" s="47"/>
      <c r="DRH218" s="59"/>
      <c r="DRI218" s="59"/>
      <c r="DRJ218" s="77"/>
      <c r="DRK218" s="47"/>
      <c r="DRL218" s="59"/>
      <c r="DRM218" s="59"/>
      <c r="DRN218" s="77"/>
      <c r="DRO218" s="47"/>
      <c r="DRP218" s="59"/>
      <c r="DRQ218" s="59"/>
      <c r="DRR218" s="77"/>
      <c r="DRS218" s="47"/>
      <c r="DRT218" s="59"/>
      <c r="DRU218" s="59"/>
      <c r="DRV218" s="77"/>
      <c r="DRW218" s="47"/>
      <c r="DRX218" s="59"/>
      <c r="DRY218" s="59"/>
      <c r="DRZ218" s="77"/>
      <c r="DSA218" s="47"/>
      <c r="DSB218" s="59"/>
      <c r="DSC218" s="59"/>
      <c r="DSD218" s="77"/>
      <c r="DSE218" s="47"/>
      <c r="DSF218" s="59"/>
      <c r="DSG218" s="59"/>
      <c r="DSH218" s="77"/>
      <c r="DSI218" s="47"/>
      <c r="DSJ218" s="59"/>
      <c r="DSK218" s="59"/>
      <c r="DSL218" s="77"/>
      <c r="DSM218" s="47"/>
      <c r="DSN218" s="59"/>
      <c r="DSO218" s="59"/>
      <c r="DSP218" s="77"/>
      <c r="DSQ218" s="47"/>
      <c r="DSR218" s="59"/>
      <c r="DSS218" s="59"/>
      <c r="DST218" s="77"/>
      <c r="DSU218" s="47"/>
      <c r="DSV218" s="59"/>
      <c r="DSW218" s="59"/>
      <c r="DSX218" s="77"/>
      <c r="DSY218" s="47"/>
      <c r="DSZ218" s="59"/>
      <c r="DTA218" s="59"/>
      <c r="DTB218" s="77"/>
      <c r="DTC218" s="47"/>
      <c r="DTD218" s="59"/>
      <c r="DTE218" s="59"/>
      <c r="DTF218" s="77"/>
      <c r="DTG218" s="47"/>
      <c r="DTH218" s="59"/>
      <c r="DTI218" s="59"/>
      <c r="DTJ218" s="77"/>
      <c r="DTK218" s="47"/>
      <c r="DTL218" s="59"/>
      <c r="DTM218" s="59"/>
      <c r="DTN218" s="77"/>
      <c r="DTO218" s="47"/>
      <c r="DTP218" s="59"/>
      <c r="DTQ218" s="59"/>
      <c r="DTR218" s="77"/>
      <c r="DTS218" s="47"/>
      <c r="DTT218" s="59"/>
      <c r="DTU218" s="59"/>
      <c r="DTV218" s="77"/>
      <c r="DTW218" s="47"/>
      <c r="DTX218" s="59"/>
      <c r="DTY218" s="59"/>
      <c r="DTZ218" s="77"/>
      <c r="DUA218" s="47"/>
      <c r="DUB218" s="59"/>
      <c r="DUC218" s="59"/>
      <c r="DUD218" s="77"/>
      <c r="DUE218" s="47"/>
      <c r="DUF218" s="59"/>
      <c r="DUG218" s="59"/>
      <c r="DUH218" s="77"/>
      <c r="DUI218" s="47"/>
      <c r="DUJ218" s="59"/>
      <c r="DUK218" s="59"/>
      <c r="DUL218" s="77"/>
      <c r="DUM218" s="47"/>
      <c r="DUN218" s="59"/>
      <c r="DUO218" s="59"/>
      <c r="DUP218" s="77"/>
      <c r="DUQ218" s="47"/>
      <c r="DUR218" s="59"/>
      <c r="DUS218" s="59"/>
      <c r="DUT218" s="77"/>
      <c r="DUU218" s="47"/>
      <c r="DUV218" s="59"/>
      <c r="DUW218" s="59"/>
      <c r="DUX218" s="77"/>
      <c r="DUY218" s="47"/>
      <c r="DUZ218" s="59"/>
      <c r="DVA218" s="59"/>
      <c r="DVB218" s="77"/>
      <c r="DVC218" s="47"/>
      <c r="DVD218" s="59"/>
      <c r="DVE218" s="59"/>
      <c r="DVF218" s="77"/>
      <c r="DVG218" s="47"/>
      <c r="DVH218" s="59"/>
      <c r="DVI218" s="59"/>
      <c r="DVJ218" s="77"/>
      <c r="DVK218" s="47"/>
      <c r="DVL218" s="59"/>
      <c r="DVM218" s="59"/>
      <c r="DVN218" s="77"/>
      <c r="DVO218" s="47"/>
      <c r="DVP218" s="59"/>
      <c r="DVQ218" s="59"/>
      <c r="DVR218" s="77"/>
      <c r="DVS218" s="47"/>
      <c r="DVT218" s="59"/>
      <c r="DVU218" s="59"/>
      <c r="DVV218" s="77"/>
      <c r="DVW218" s="47"/>
      <c r="DVX218" s="59"/>
      <c r="DVY218" s="59"/>
      <c r="DVZ218" s="77"/>
      <c r="DWA218" s="47"/>
      <c r="DWB218" s="59"/>
      <c r="DWC218" s="59"/>
      <c r="DWD218" s="77"/>
      <c r="DWE218" s="47"/>
      <c r="DWF218" s="59"/>
      <c r="DWG218" s="59"/>
      <c r="DWH218" s="77"/>
      <c r="DWI218" s="47"/>
      <c r="DWJ218" s="59"/>
      <c r="DWK218" s="59"/>
      <c r="DWL218" s="77"/>
      <c r="DWM218" s="47"/>
      <c r="DWN218" s="59"/>
      <c r="DWO218" s="59"/>
      <c r="DWP218" s="77"/>
      <c r="DWQ218" s="47"/>
      <c r="DWR218" s="59"/>
      <c r="DWS218" s="59"/>
      <c r="DWT218" s="77"/>
      <c r="DWU218" s="47"/>
      <c r="DWV218" s="59"/>
      <c r="DWW218" s="59"/>
      <c r="DWX218" s="77"/>
      <c r="DWY218" s="47"/>
      <c r="DWZ218" s="59"/>
      <c r="DXA218" s="59"/>
      <c r="DXB218" s="77"/>
      <c r="DXC218" s="47"/>
      <c r="DXD218" s="59"/>
      <c r="DXE218" s="59"/>
      <c r="DXF218" s="77"/>
      <c r="DXG218" s="47"/>
      <c r="DXH218" s="59"/>
      <c r="DXI218" s="59"/>
      <c r="DXJ218" s="77"/>
      <c r="DXK218" s="47"/>
      <c r="DXL218" s="59"/>
      <c r="DXM218" s="59"/>
      <c r="DXN218" s="77"/>
      <c r="DXO218" s="47"/>
      <c r="DXP218" s="59"/>
      <c r="DXQ218" s="59"/>
      <c r="DXR218" s="77"/>
      <c r="DXS218" s="47"/>
      <c r="DXT218" s="59"/>
      <c r="DXU218" s="59"/>
      <c r="DXV218" s="77"/>
      <c r="DXW218" s="47"/>
      <c r="DXX218" s="59"/>
      <c r="DXY218" s="59"/>
      <c r="DXZ218" s="77"/>
      <c r="DYA218" s="47"/>
      <c r="DYB218" s="59"/>
      <c r="DYC218" s="59"/>
      <c r="DYD218" s="77"/>
      <c r="DYE218" s="47"/>
      <c r="DYF218" s="59"/>
      <c r="DYG218" s="59"/>
      <c r="DYH218" s="77"/>
      <c r="DYI218" s="47"/>
      <c r="DYJ218" s="59"/>
      <c r="DYK218" s="59"/>
      <c r="DYL218" s="77"/>
      <c r="DYM218" s="47"/>
      <c r="DYN218" s="59"/>
      <c r="DYO218" s="59"/>
      <c r="DYP218" s="77"/>
      <c r="DYQ218" s="47"/>
      <c r="DYR218" s="59"/>
      <c r="DYS218" s="59"/>
      <c r="DYT218" s="77"/>
      <c r="DYU218" s="47"/>
      <c r="DYV218" s="59"/>
      <c r="DYW218" s="59"/>
      <c r="DYX218" s="77"/>
      <c r="DYY218" s="47"/>
      <c r="DYZ218" s="59"/>
      <c r="DZA218" s="59"/>
      <c r="DZB218" s="77"/>
      <c r="DZC218" s="47"/>
      <c r="DZD218" s="59"/>
      <c r="DZE218" s="59"/>
      <c r="DZF218" s="77"/>
      <c r="DZG218" s="47"/>
      <c r="DZH218" s="59"/>
      <c r="DZI218" s="59"/>
      <c r="DZJ218" s="77"/>
      <c r="DZK218" s="47"/>
      <c r="DZL218" s="59"/>
      <c r="DZM218" s="59"/>
      <c r="DZN218" s="77"/>
      <c r="DZO218" s="47"/>
      <c r="DZP218" s="59"/>
      <c r="DZQ218" s="59"/>
      <c r="DZR218" s="77"/>
      <c r="DZS218" s="47"/>
      <c r="DZT218" s="59"/>
      <c r="DZU218" s="59"/>
      <c r="DZV218" s="77"/>
      <c r="DZW218" s="47"/>
      <c r="DZX218" s="59"/>
      <c r="DZY218" s="59"/>
      <c r="DZZ218" s="77"/>
      <c r="EAA218" s="47"/>
      <c r="EAB218" s="59"/>
      <c r="EAC218" s="59"/>
      <c r="EAD218" s="77"/>
      <c r="EAE218" s="47"/>
      <c r="EAF218" s="59"/>
      <c r="EAG218" s="59"/>
      <c r="EAH218" s="77"/>
      <c r="EAI218" s="47"/>
      <c r="EAJ218" s="59"/>
      <c r="EAK218" s="59"/>
      <c r="EAL218" s="77"/>
      <c r="EAM218" s="47"/>
      <c r="EAN218" s="59"/>
      <c r="EAO218" s="59"/>
      <c r="EAP218" s="77"/>
      <c r="EAQ218" s="47"/>
      <c r="EAR218" s="59"/>
      <c r="EAS218" s="59"/>
      <c r="EAT218" s="77"/>
      <c r="EAU218" s="47"/>
      <c r="EAV218" s="59"/>
      <c r="EAW218" s="59"/>
      <c r="EAX218" s="77"/>
      <c r="EAY218" s="47"/>
      <c r="EAZ218" s="59"/>
      <c r="EBA218" s="59"/>
      <c r="EBB218" s="77"/>
      <c r="EBC218" s="47"/>
      <c r="EBD218" s="59"/>
      <c r="EBE218" s="59"/>
      <c r="EBF218" s="77"/>
      <c r="EBG218" s="47"/>
      <c r="EBH218" s="59"/>
      <c r="EBI218" s="59"/>
      <c r="EBJ218" s="77"/>
      <c r="EBK218" s="47"/>
      <c r="EBL218" s="59"/>
      <c r="EBM218" s="59"/>
      <c r="EBN218" s="77"/>
      <c r="EBO218" s="47"/>
      <c r="EBP218" s="59"/>
      <c r="EBQ218" s="59"/>
      <c r="EBR218" s="77"/>
      <c r="EBS218" s="47"/>
      <c r="EBT218" s="59"/>
      <c r="EBU218" s="59"/>
      <c r="EBV218" s="77"/>
      <c r="EBW218" s="47"/>
      <c r="EBX218" s="59"/>
      <c r="EBY218" s="59"/>
      <c r="EBZ218" s="77"/>
      <c r="ECA218" s="47"/>
      <c r="ECB218" s="59"/>
      <c r="ECC218" s="59"/>
      <c r="ECD218" s="77"/>
      <c r="ECE218" s="47"/>
      <c r="ECF218" s="59"/>
      <c r="ECG218" s="59"/>
      <c r="ECH218" s="77"/>
      <c r="ECI218" s="47"/>
      <c r="ECJ218" s="59"/>
      <c r="ECK218" s="59"/>
      <c r="ECL218" s="77"/>
      <c r="ECM218" s="47"/>
      <c r="ECN218" s="59"/>
      <c r="ECO218" s="59"/>
      <c r="ECP218" s="77"/>
      <c r="ECQ218" s="47"/>
      <c r="ECR218" s="59"/>
      <c r="ECS218" s="59"/>
      <c r="ECT218" s="77"/>
      <c r="ECU218" s="47"/>
      <c r="ECV218" s="59"/>
      <c r="ECW218" s="59"/>
      <c r="ECX218" s="77"/>
      <c r="ECY218" s="47"/>
      <c r="ECZ218" s="59"/>
      <c r="EDA218" s="59"/>
      <c r="EDB218" s="77"/>
      <c r="EDC218" s="47"/>
      <c r="EDD218" s="59"/>
      <c r="EDE218" s="59"/>
      <c r="EDF218" s="77"/>
      <c r="EDG218" s="47"/>
      <c r="EDH218" s="59"/>
      <c r="EDI218" s="59"/>
      <c r="EDJ218" s="77"/>
      <c r="EDK218" s="47"/>
      <c r="EDL218" s="59"/>
      <c r="EDM218" s="59"/>
      <c r="EDN218" s="77"/>
      <c r="EDO218" s="47"/>
      <c r="EDP218" s="59"/>
      <c r="EDQ218" s="59"/>
      <c r="EDR218" s="77"/>
      <c r="EDS218" s="47"/>
      <c r="EDT218" s="59"/>
      <c r="EDU218" s="59"/>
      <c r="EDV218" s="77"/>
      <c r="EDW218" s="47"/>
      <c r="EDX218" s="59"/>
      <c r="EDY218" s="59"/>
      <c r="EDZ218" s="77"/>
      <c r="EEA218" s="47"/>
      <c r="EEB218" s="59"/>
      <c r="EEC218" s="59"/>
      <c r="EED218" s="77"/>
      <c r="EEE218" s="47"/>
      <c r="EEF218" s="59"/>
      <c r="EEG218" s="59"/>
      <c r="EEH218" s="77"/>
      <c r="EEI218" s="47"/>
      <c r="EEJ218" s="59"/>
      <c r="EEK218" s="59"/>
      <c r="EEL218" s="77"/>
      <c r="EEM218" s="47"/>
      <c r="EEN218" s="59"/>
      <c r="EEO218" s="59"/>
      <c r="EEP218" s="77"/>
      <c r="EEQ218" s="47"/>
      <c r="EER218" s="59"/>
      <c r="EES218" s="59"/>
      <c r="EET218" s="77"/>
      <c r="EEU218" s="47"/>
      <c r="EEV218" s="59"/>
      <c r="EEW218" s="59"/>
      <c r="EEX218" s="77"/>
      <c r="EEY218" s="47"/>
      <c r="EEZ218" s="59"/>
      <c r="EFA218" s="59"/>
      <c r="EFB218" s="77"/>
      <c r="EFC218" s="47"/>
      <c r="EFD218" s="59"/>
      <c r="EFE218" s="59"/>
      <c r="EFF218" s="77"/>
      <c r="EFG218" s="47"/>
      <c r="EFH218" s="59"/>
      <c r="EFI218" s="59"/>
      <c r="EFJ218" s="77"/>
      <c r="EFK218" s="47"/>
      <c r="EFL218" s="59"/>
      <c r="EFM218" s="59"/>
      <c r="EFN218" s="77"/>
      <c r="EFO218" s="47"/>
      <c r="EFP218" s="59"/>
      <c r="EFQ218" s="59"/>
      <c r="EFR218" s="77"/>
      <c r="EFS218" s="47"/>
      <c r="EFT218" s="59"/>
      <c r="EFU218" s="59"/>
      <c r="EFV218" s="77"/>
      <c r="EFW218" s="47"/>
      <c r="EFX218" s="59"/>
      <c r="EFY218" s="59"/>
      <c r="EFZ218" s="77"/>
      <c r="EGA218" s="47"/>
      <c r="EGB218" s="59"/>
      <c r="EGC218" s="59"/>
      <c r="EGD218" s="77"/>
      <c r="EGE218" s="47"/>
      <c r="EGF218" s="59"/>
      <c r="EGG218" s="59"/>
      <c r="EGH218" s="77"/>
      <c r="EGI218" s="47"/>
      <c r="EGJ218" s="59"/>
      <c r="EGK218" s="59"/>
      <c r="EGL218" s="77"/>
      <c r="EGM218" s="47"/>
      <c r="EGN218" s="59"/>
      <c r="EGO218" s="59"/>
      <c r="EGP218" s="77"/>
      <c r="EGQ218" s="47"/>
      <c r="EGR218" s="59"/>
      <c r="EGS218" s="59"/>
      <c r="EGT218" s="77"/>
      <c r="EGU218" s="47"/>
      <c r="EGV218" s="59"/>
      <c r="EGW218" s="59"/>
      <c r="EGX218" s="77"/>
      <c r="EGY218" s="47"/>
      <c r="EGZ218" s="59"/>
      <c r="EHA218" s="59"/>
      <c r="EHB218" s="77"/>
      <c r="EHC218" s="47"/>
      <c r="EHD218" s="59"/>
      <c r="EHE218" s="59"/>
      <c r="EHF218" s="77"/>
      <c r="EHG218" s="47"/>
      <c r="EHH218" s="59"/>
      <c r="EHI218" s="59"/>
      <c r="EHJ218" s="77"/>
      <c r="EHK218" s="47"/>
      <c r="EHL218" s="59"/>
      <c r="EHM218" s="59"/>
      <c r="EHN218" s="77"/>
      <c r="EHO218" s="47"/>
      <c r="EHP218" s="59"/>
      <c r="EHQ218" s="59"/>
      <c r="EHR218" s="77"/>
      <c r="EHS218" s="47"/>
      <c r="EHT218" s="59"/>
      <c r="EHU218" s="59"/>
      <c r="EHV218" s="77"/>
      <c r="EHW218" s="47"/>
      <c r="EHX218" s="59"/>
      <c r="EHY218" s="59"/>
      <c r="EHZ218" s="77"/>
      <c r="EIA218" s="47"/>
      <c r="EIB218" s="59"/>
      <c r="EIC218" s="59"/>
      <c r="EID218" s="77"/>
      <c r="EIE218" s="47"/>
      <c r="EIF218" s="59"/>
      <c r="EIG218" s="59"/>
      <c r="EIH218" s="77"/>
      <c r="EII218" s="47"/>
      <c r="EIJ218" s="59"/>
      <c r="EIK218" s="59"/>
      <c r="EIL218" s="77"/>
      <c r="EIM218" s="47"/>
      <c r="EIN218" s="59"/>
      <c r="EIO218" s="59"/>
      <c r="EIP218" s="77"/>
      <c r="EIQ218" s="47"/>
      <c r="EIR218" s="59"/>
      <c r="EIS218" s="59"/>
      <c r="EIT218" s="77"/>
      <c r="EIU218" s="47"/>
      <c r="EIV218" s="59"/>
      <c r="EIW218" s="59"/>
      <c r="EIX218" s="77"/>
      <c r="EIY218" s="47"/>
      <c r="EIZ218" s="59"/>
      <c r="EJA218" s="59"/>
      <c r="EJB218" s="77"/>
      <c r="EJC218" s="47"/>
      <c r="EJD218" s="59"/>
      <c r="EJE218" s="59"/>
      <c r="EJF218" s="77"/>
      <c r="EJG218" s="47"/>
      <c r="EJH218" s="59"/>
      <c r="EJI218" s="59"/>
      <c r="EJJ218" s="77"/>
      <c r="EJK218" s="47"/>
      <c r="EJL218" s="59"/>
      <c r="EJM218" s="59"/>
      <c r="EJN218" s="77"/>
      <c r="EJO218" s="47"/>
      <c r="EJP218" s="59"/>
      <c r="EJQ218" s="59"/>
      <c r="EJR218" s="77"/>
      <c r="EJS218" s="47"/>
      <c r="EJT218" s="59"/>
      <c r="EJU218" s="59"/>
      <c r="EJV218" s="77"/>
      <c r="EJW218" s="47"/>
      <c r="EJX218" s="59"/>
      <c r="EJY218" s="59"/>
      <c r="EJZ218" s="77"/>
      <c r="EKA218" s="47"/>
      <c r="EKB218" s="59"/>
      <c r="EKC218" s="59"/>
      <c r="EKD218" s="77"/>
      <c r="EKE218" s="47"/>
      <c r="EKF218" s="59"/>
      <c r="EKG218" s="59"/>
      <c r="EKH218" s="77"/>
      <c r="EKI218" s="47"/>
      <c r="EKJ218" s="59"/>
      <c r="EKK218" s="59"/>
      <c r="EKL218" s="77"/>
      <c r="EKM218" s="47"/>
      <c r="EKN218" s="59"/>
      <c r="EKO218" s="59"/>
      <c r="EKP218" s="77"/>
      <c r="EKQ218" s="47"/>
      <c r="EKR218" s="59"/>
      <c r="EKS218" s="59"/>
      <c r="EKT218" s="77"/>
      <c r="EKU218" s="47"/>
      <c r="EKV218" s="59"/>
      <c r="EKW218" s="59"/>
      <c r="EKX218" s="77"/>
      <c r="EKY218" s="47"/>
      <c r="EKZ218" s="59"/>
      <c r="ELA218" s="59"/>
      <c r="ELB218" s="77"/>
      <c r="ELC218" s="47"/>
      <c r="ELD218" s="59"/>
      <c r="ELE218" s="59"/>
      <c r="ELF218" s="77"/>
      <c r="ELG218" s="47"/>
      <c r="ELH218" s="59"/>
      <c r="ELI218" s="59"/>
      <c r="ELJ218" s="77"/>
      <c r="ELK218" s="47"/>
      <c r="ELL218" s="59"/>
      <c r="ELM218" s="59"/>
      <c r="ELN218" s="77"/>
      <c r="ELO218" s="47"/>
      <c r="ELP218" s="59"/>
      <c r="ELQ218" s="59"/>
      <c r="ELR218" s="77"/>
      <c r="ELS218" s="47"/>
      <c r="ELT218" s="59"/>
      <c r="ELU218" s="59"/>
      <c r="ELV218" s="77"/>
      <c r="ELW218" s="47"/>
      <c r="ELX218" s="59"/>
      <c r="ELY218" s="59"/>
      <c r="ELZ218" s="77"/>
      <c r="EMA218" s="47"/>
      <c r="EMB218" s="59"/>
      <c r="EMC218" s="59"/>
      <c r="EMD218" s="77"/>
      <c r="EME218" s="47"/>
      <c r="EMF218" s="59"/>
      <c r="EMG218" s="59"/>
      <c r="EMH218" s="77"/>
      <c r="EMI218" s="47"/>
      <c r="EMJ218" s="59"/>
      <c r="EMK218" s="59"/>
      <c r="EML218" s="77"/>
      <c r="EMM218" s="47"/>
      <c r="EMN218" s="59"/>
      <c r="EMO218" s="59"/>
      <c r="EMP218" s="77"/>
      <c r="EMQ218" s="47"/>
      <c r="EMR218" s="59"/>
      <c r="EMS218" s="59"/>
      <c r="EMT218" s="77"/>
      <c r="EMU218" s="47"/>
      <c r="EMV218" s="59"/>
      <c r="EMW218" s="59"/>
      <c r="EMX218" s="77"/>
      <c r="EMY218" s="47"/>
      <c r="EMZ218" s="59"/>
      <c r="ENA218" s="59"/>
      <c r="ENB218" s="77"/>
      <c r="ENC218" s="47"/>
      <c r="END218" s="59"/>
      <c r="ENE218" s="59"/>
      <c r="ENF218" s="77"/>
      <c r="ENG218" s="47"/>
      <c r="ENH218" s="59"/>
      <c r="ENI218" s="59"/>
      <c r="ENJ218" s="77"/>
      <c r="ENK218" s="47"/>
      <c r="ENL218" s="59"/>
      <c r="ENM218" s="59"/>
      <c r="ENN218" s="77"/>
      <c r="ENO218" s="47"/>
      <c r="ENP218" s="59"/>
      <c r="ENQ218" s="59"/>
      <c r="ENR218" s="77"/>
      <c r="ENS218" s="47"/>
      <c r="ENT218" s="59"/>
      <c r="ENU218" s="59"/>
      <c r="ENV218" s="77"/>
      <c r="ENW218" s="47"/>
      <c r="ENX218" s="59"/>
      <c r="ENY218" s="59"/>
      <c r="ENZ218" s="77"/>
      <c r="EOA218" s="47"/>
      <c r="EOB218" s="59"/>
      <c r="EOC218" s="59"/>
      <c r="EOD218" s="77"/>
      <c r="EOE218" s="47"/>
      <c r="EOF218" s="59"/>
      <c r="EOG218" s="59"/>
      <c r="EOH218" s="77"/>
      <c r="EOI218" s="47"/>
      <c r="EOJ218" s="59"/>
      <c r="EOK218" s="59"/>
      <c r="EOL218" s="77"/>
      <c r="EOM218" s="47"/>
      <c r="EON218" s="59"/>
      <c r="EOO218" s="59"/>
      <c r="EOP218" s="77"/>
      <c r="EOQ218" s="47"/>
      <c r="EOR218" s="59"/>
      <c r="EOS218" s="59"/>
      <c r="EOT218" s="77"/>
      <c r="EOU218" s="47"/>
      <c r="EOV218" s="59"/>
      <c r="EOW218" s="59"/>
      <c r="EOX218" s="77"/>
      <c r="EOY218" s="47"/>
      <c r="EOZ218" s="59"/>
      <c r="EPA218" s="59"/>
      <c r="EPB218" s="77"/>
      <c r="EPC218" s="47"/>
      <c r="EPD218" s="59"/>
      <c r="EPE218" s="59"/>
      <c r="EPF218" s="77"/>
      <c r="EPG218" s="47"/>
      <c r="EPH218" s="59"/>
      <c r="EPI218" s="59"/>
      <c r="EPJ218" s="77"/>
      <c r="EPK218" s="47"/>
      <c r="EPL218" s="59"/>
      <c r="EPM218" s="59"/>
      <c r="EPN218" s="77"/>
      <c r="EPO218" s="47"/>
      <c r="EPP218" s="59"/>
      <c r="EPQ218" s="59"/>
      <c r="EPR218" s="77"/>
      <c r="EPS218" s="47"/>
      <c r="EPT218" s="59"/>
      <c r="EPU218" s="59"/>
      <c r="EPV218" s="77"/>
      <c r="EPW218" s="47"/>
      <c r="EPX218" s="59"/>
      <c r="EPY218" s="59"/>
      <c r="EPZ218" s="77"/>
      <c r="EQA218" s="47"/>
      <c r="EQB218" s="59"/>
      <c r="EQC218" s="59"/>
      <c r="EQD218" s="77"/>
      <c r="EQE218" s="47"/>
      <c r="EQF218" s="59"/>
      <c r="EQG218" s="59"/>
      <c r="EQH218" s="77"/>
      <c r="EQI218" s="47"/>
      <c r="EQJ218" s="59"/>
      <c r="EQK218" s="59"/>
      <c r="EQL218" s="77"/>
      <c r="EQM218" s="47"/>
      <c r="EQN218" s="59"/>
      <c r="EQO218" s="59"/>
      <c r="EQP218" s="77"/>
      <c r="EQQ218" s="47"/>
      <c r="EQR218" s="59"/>
      <c r="EQS218" s="59"/>
      <c r="EQT218" s="77"/>
      <c r="EQU218" s="47"/>
      <c r="EQV218" s="59"/>
      <c r="EQW218" s="59"/>
      <c r="EQX218" s="77"/>
      <c r="EQY218" s="47"/>
      <c r="EQZ218" s="59"/>
      <c r="ERA218" s="59"/>
      <c r="ERB218" s="77"/>
      <c r="ERC218" s="47"/>
      <c r="ERD218" s="59"/>
      <c r="ERE218" s="59"/>
      <c r="ERF218" s="77"/>
      <c r="ERG218" s="47"/>
      <c r="ERH218" s="59"/>
      <c r="ERI218" s="59"/>
      <c r="ERJ218" s="77"/>
      <c r="ERK218" s="47"/>
      <c r="ERL218" s="59"/>
      <c r="ERM218" s="59"/>
      <c r="ERN218" s="77"/>
      <c r="ERO218" s="47"/>
      <c r="ERP218" s="59"/>
      <c r="ERQ218" s="59"/>
      <c r="ERR218" s="77"/>
      <c r="ERS218" s="47"/>
      <c r="ERT218" s="59"/>
      <c r="ERU218" s="59"/>
      <c r="ERV218" s="77"/>
      <c r="ERW218" s="47"/>
      <c r="ERX218" s="59"/>
      <c r="ERY218" s="59"/>
      <c r="ERZ218" s="77"/>
      <c r="ESA218" s="47"/>
      <c r="ESB218" s="59"/>
      <c r="ESC218" s="59"/>
      <c r="ESD218" s="77"/>
      <c r="ESE218" s="47"/>
      <c r="ESF218" s="59"/>
      <c r="ESG218" s="59"/>
      <c r="ESH218" s="77"/>
      <c r="ESI218" s="47"/>
      <c r="ESJ218" s="59"/>
      <c r="ESK218" s="59"/>
      <c r="ESL218" s="77"/>
      <c r="ESM218" s="47"/>
      <c r="ESN218" s="59"/>
      <c r="ESO218" s="59"/>
      <c r="ESP218" s="77"/>
      <c r="ESQ218" s="47"/>
      <c r="ESR218" s="59"/>
      <c r="ESS218" s="59"/>
      <c r="EST218" s="77"/>
      <c r="ESU218" s="47"/>
      <c r="ESV218" s="59"/>
      <c r="ESW218" s="59"/>
      <c r="ESX218" s="77"/>
      <c r="ESY218" s="47"/>
      <c r="ESZ218" s="59"/>
      <c r="ETA218" s="59"/>
      <c r="ETB218" s="77"/>
      <c r="ETC218" s="47"/>
      <c r="ETD218" s="59"/>
      <c r="ETE218" s="59"/>
      <c r="ETF218" s="77"/>
      <c r="ETG218" s="47"/>
      <c r="ETH218" s="59"/>
      <c r="ETI218" s="59"/>
      <c r="ETJ218" s="77"/>
      <c r="ETK218" s="47"/>
      <c r="ETL218" s="59"/>
      <c r="ETM218" s="59"/>
      <c r="ETN218" s="77"/>
      <c r="ETO218" s="47"/>
      <c r="ETP218" s="59"/>
      <c r="ETQ218" s="59"/>
      <c r="ETR218" s="77"/>
      <c r="ETS218" s="47"/>
      <c r="ETT218" s="59"/>
      <c r="ETU218" s="59"/>
      <c r="ETV218" s="77"/>
      <c r="ETW218" s="47"/>
      <c r="ETX218" s="59"/>
      <c r="ETY218" s="59"/>
      <c r="ETZ218" s="77"/>
      <c r="EUA218" s="47"/>
      <c r="EUB218" s="59"/>
      <c r="EUC218" s="59"/>
      <c r="EUD218" s="77"/>
      <c r="EUE218" s="47"/>
      <c r="EUF218" s="59"/>
      <c r="EUG218" s="59"/>
      <c r="EUH218" s="77"/>
      <c r="EUI218" s="47"/>
      <c r="EUJ218" s="59"/>
      <c r="EUK218" s="59"/>
      <c r="EUL218" s="77"/>
      <c r="EUM218" s="47"/>
      <c r="EUN218" s="59"/>
      <c r="EUO218" s="59"/>
      <c r="EUP218" s="77"/>
      <c r="EUQ218" s="47"/>
      <c r="EUR218" s="59"/>
      <c r="EUS218" s="59"/>
      <c r="EUT218" s="77"/>
      <c r="EUU218" s="47"/>
      <c r="EUV218" s="59"/>
      <c r="EUW218" s="59"/>
      <c r="EUX218" s="77"/>
      <c r="EUY218" s="47"/>
      <c r="EUZ218" s="59"/>
      <c r="EVA218" s="59"/>
      <c r="EVB218" s="77"/>
      <c r="EVC218" s="47"/>
      <c r="EVD218" s="59"/>
      <c r="EVE218" s="59"/>
      <c r="EVF218" s="77"/>
      <c r="EVG218" s="47"/>
      <c r="EVH218" s="59"/>
      <c r="EVI218" s="59"/>
      <c r="EVJ218" s="77"/>
      <c r="EVK218" s="47"/>
      <c r="EVL218" s="59"/>
      <c r="EVM218" s="59"/>
      <c r="EVN218" s="77"/>
      <c r="EVO218" s="47"/>
      <c r="EVP218" s="59"/>
      <c r="EVQ218" s="59"/>
      <c r="EVR218" s="77"/>
      <c r="EVS218" s="47"/>
      <c r="EVT218" s="59"/>
      <c r="EVU218" s="59"/>
      <c r="EVV218" s="77"/>
      <c r="EVW218" s="47"/>
      <c r="EVX218" s="59"/>
      <c r="EVY218" s="59"/>
      <c r="EVZ218" s="77"/>
      <c r="EWA218" s="47"/>
      <c r="EWB218" s="59"/>
      <c r="EWC218" s="59"/>
      <c r="EWD218" s="77"/>
      <c r="EWE218" s="47"/>
      <c r="EWF218" s="59"/>
      <c r="EWG218" s="59"/>
      <c r="EWH218" s="77"/>
      <c r="EWI218" s="47"/>
      <c r="EWJ218" s="59"/>
      <c r="EWK218" s="59"/>
      <c r="EWL218" s="77"/>
      <c r="EWM218" s="47"/>
      <c r="EWN218" s="59"/>
      <c r="EWO218" s="59"/>
      <c r="EWP218" s="77"/>
      <c r="EWQ218" s="47"/>
      <c r="EWR218" s="59"/>
      <c r="EWS218" s="59"/>
      <c r="EWT218" s="77"/>
      <c r="EWU218" s="47"/>
      <c r="EWV218" s="59"/>
      <c r="EWW218" s="59"/>
      <c r="EWX218" s="77"/>
      <c r="EWY218" s="47"/>
      <c r="EWZ218" s="59"/>
      <c r="EXA218" s="59"/>
      <c r="EXB218" s="77"/>
      <c r="EXC218" s="47"/>
      <c r="EXD218" s="59"/>
      <c r="EXE218" s="59"/>
      <c r="EXF218" s="77"/>
      <c r="EXG218" s="47"/>
      <c r="EXH218" s="59"/>
      <c r="EXI218" s="59"/>
      <c r="EXJ218" s="77"/>
      <c r="EXK218" s="47"/>
      <c r="EXL218" s="59"/>
      <c r="EXM218" s="59"/>
      <c r="EXN218" s="77"/>
      <c r="EXO218" s="47"/>
      <c r="EXP218" s="59"/>
      <c r="EXQ218" s="59"/>
      <c r="EXR218" s="77"/>
      <c r="EXS218" s="47"/>
      <c r="EXT218" s="59"/>
      <c r="EXU218" s="59"/>
      <c r="EXV218" s="77"/>
      <c r="EXW218" s="47"/>
      <c r="EXX218" s="59"/>
      <c r="EXY218" s="59"/>
      <c r="EXZ218" s="77"/>
      <c r="EYA218" s="47"/>
      <c r="EYB218" s="59"/>
      <c r="EYC218" s="59"/>
      <c r="EYD218" s="77"/>
      <c r="EYE218" s="47"/>
      <c r="EYF218" s="59"/>
      <c r="EYG218" s="59"/>
      <c r="EYH218" s="77"/>
      <c r="EYI218" s="47"/>
      <c r="EYJ218" s="59"/>
      <c r="EYK218" s="59"/>
      <c r="EYL218" s="77"/>
      <c r="EYM218" s="47"/>
      <c r="EYN218" s="59"/>
      <c r="EYO218" s="59"/>
      <c r="EYP218" s="77"/>
      <c r="EYQ218" s="47"/>
      <c r="EYR218" s="59"/>
      <c r="EYS218" s="59"/>
      <c r="EYT218" s="77"/>
      <c r="EYU218" s="47"/>
      <c r="EYV218" s="59"/>
      <c r="EYW218" s="59"/>
      <c r="EYX218" s="77"/>
      <c r="EYY218" s="47"/>
      <c r="EYZ218" s="59"/>
      <c r="EZA218" s="59"/>
      <c r="EZB218" s="77"/>
      <c r="EZC218" s="47"/>
      <c r="EZD218" s="59"/>
      <c r="EZE218" s="59"/>
      <c r="EZF218" s="77"/>
      <c r="EZG218" s="47"/>
      <c r="EZH218" s="59"/>
      <c r="EZI218" s="59"/>
      <c r="EZJ218" s="77"/>
      <c r="EZK218" s="47"/>
      <c r="EZL218" s="59"/>
      <c r="EZM218" s="59"/>
      <c r="EZN218" s="77"/>
      <c r="EZO218" s="47"/>
      <c r="EZP218" s="59"/>
      <c r="EZQ218" s="59"/>
      <c r="EZR218" s="77"/>
      <c r="EZS218" s="47"/>
      <c r="EZT218" s="59"/>
      <c r="EZU218" s="59"/>
      <c r="EZV218" s="77"/>
      <c r="EZW218" s="47"/>
      <c r="EZX218" s="59"/>
      <c r="EZY218" s="59"/>
      <c r="EZZ218" s="77"/>
      <c r="FAA218" s="47"/>
      <c r="FAB218" s="59"/>
      <c r="FAC218" s="59"/>
      <c r="FAD218" s="77"/>
      <c r="FAE218" s="47"/>
      <c r="FAF218" s="59"/>
      <c r="FAG218" s="59"/>
      <c r="FAH218" s="77"/>
      <c r="FAI218" s="47"/>
      <c r="FAJ218" s="59"/>
      <c r="FAK218" s="59"/>
      <c r="FAL218" s="77"/>
      <c r="FAM218" s="47"/>
      <c r="FAN218" s="59"/>
      <c r="FAO218" s="59"/>
      <c r="FAP218" s="77"/>
      <c r="FAQ218" s="47"/>
      <c r="FAR218" s="59"/>
      <c r="FAS218" s="59"/>
      <c r="FAT218" s="77"/>
      <c r="FAU218" s="47"/>
      <c r="FAV218" s="59"/>
      <c r="FAW218" s="59"/>
      <c r="FAX218" s="77"/>
      <c r="FAY218" s="47"/>
      <c r="FAZ218" s="59"/>
      <c r="FBA218" s="59"/>
      <c r="FBB218" s="77"/>
      <c r="FBC218" s="47"/>
      <c r="FBD218" s="59"/>
      <c r="FBE218" s="59"/>
      <c r="FBF218" s="77"/>
      <c r="FBG218" s="47"/>
      <c r="FBH218" s="59"/>
      <c r="FBI218" s="59"/>
      <c r="FBJ218" s="77"/>
      <c r="FBK218" s="47"/>
      <c r="FBL218" s="59"/>
      <c r="FBM218" s="59"/>
      <c r="FBN218" s="77"/>
      <c r="FBO218" s="47"/>
      <c r="FBP218" s="59"/>
      <c r="FBQ218" s="59"/>
      <c r="FBR218" s="77"/>
      <c r="FBS218" s="47"/>
      <c r="FBT218" s="59"/>
      <c r="FBU218" s="59"/>
      <c r="FBV218" s="77"/>
      <c r="FBW218" s="47"/>
      <c r="FBX218" s="59"/>
      <c r="FBY218" s="59"/>
      <c r="FBZ218" s="77"/>
      <c r="FCA218" s="47"/>
      <c r="FCB218" s="59"/>
      <c r="FCC218" s="59"/>
      <c r="FCD218" s="77"/>
      <c r="FCE218" s="47"/>
      <c r="FCF218" s="59"/>
      <c r="FCG218" s="59"/>
      <c r="FCH218" s="77"/>
      <c r="FCI218" s="47"/>
      <c r="FCJ218" s="59"/>
      <c r="FCK218" s="59"/>
      <c r="FCL218" s="77"/>
      <c r="FCM218" s="47"/>
      <c r="FCN218" s="59"/>
      <c r="FCO218" s="59"/>
      <c r="FCP218" s="77"/>
      <c r="FCQ218" s="47"/>
      <c r="FCR218" s="59"/>
      <c r="FCS218" s="59"/>
      <c r="FCT218" s="77"/>
      <c r="FCU218" s="47"/>
      <c r="FCV218" s="59"/>
      <c r="FCW218" s="59"/>
      <c r="FCX218" s="77"/>
      <c r="FCY218" s="47"/>
      <c r="FCZ218" s="59"/>
      <c r="FDA218" s="59"/>
      <c r="FDB218" s="77"/>
      <c r="FDC218" s="47"/>
      <c r="FDD218" s="59"/>
      <c r="FDE218" s="59"/>
      <c r="FDF218" s="77"/>
      <c r="FDG218" s="47"/>
      <c r="FDH218" s="59"/>
      <c r="FDI218" s="59"/>
      <c r="FDJ218" s="77"/>
      <c r="FDK218" s="47"/>
      <c r="FDL218" s="59"/>
      <c r="FDM218" s="59"/>
      <c r="FDN218" s="77"/>
      <c r="FDO218" s="47"/>
      <c r="FDP218" s="59"/>
      <c r="FDQ218" s="59"/>
      <c r="FDR218" s="77"/>
      <c r="FDS218" s="47"/>
      <c r="FDT218" s="59"/>
      <c r="FDU218" s="59"/>
      <c r="FDV218" s="77"/>
      <c r="FDW218" s="47"/>
      <c r="FDX218" s="59"/>
      <c r="FDY218" s="59"/>
      <c r="FDZ218" s="77"/>
      <c r="FEA218" s="47"/>
      <c r="FEB218" s="59"/>
      <c r="FEC218" s="59"/>
      <c r="FED218" s="77"/>
      <c r="FEE218" s="47"/>
      <c r="FEF218" s="59"/>
      <c r="FEG218" s="59"/>
      <c r="FEH218" s="77"/>
      <c r="FEI218" s="47"/>
      <c r="FEJ218" s="59"/>
      <c r="FEK218" s="59"/>
      <c r="FEL218" s="77"/>
      <c r="FEM218" s="47"/>
      <c r="FEN218" s="59"/>
      <c r="FEO218" s="59"/>
      <c r="FEP218" s="77"/>
      <c r="FEQ218" s="47"/>
      <c r="FER218" s="59"/>
      <c r="FES218" s="59"/>
      <c r="FET218" s="77"/>
      <c r="FEU218" s="47"/>
      <c r="FEV218" s="59"/>
      <c r="FEW218" s="59"/>
      <c r="FEX218" s="77"/>
      <c r="FEY218" s="47"/>
      <c r="FEZ218" s="59"/>
      <c r="FFA218" s="59"/>
      <c r="FFB218" s="77"/>
      <c r="FFC218" s="47"/>
      <c r="FFD218" s="59"/>
      <c r="FFE218" s="59"/>
      <c r="FFF218" s="77"/>
      <c r="FFG218" s="47"/>
      <c r="FFH218" s="59"/>
      <c r="FFI218" s="59"/>
      <c r="FFJ218" s="77"/>
      <c r="FFK218" s="47"/>
      <c r="FFL218" s="59"/>
      <c r="FFM218" s="59"/>
      <c r="FFN218" s="77"/>
      <c r="FFO218" s="47"/>
      <c r="FFP218" s="59"/>
      <c r="FFQ218" s="59"/>
      <c r="FFR218" s="77"/>
      <c r="FFS218" s="47"/>
      <c r="FFT218" s="59"/>
      <c r="FFU218" s="59"/>
      <c r="FFV218" s="77"/>
      <c r="FFW218" s="47"/>
      <c r="FFX218" s="59"/>
      <c r="FFY218" s="59"/>
      <c r="FFZ218" s="77"/>
      <c r="FGA218" s="47"/>
      <c r="FGB218" s="59"/>
      <c r="FGC218" s="59"/>
      <c r="FGD218" s="77"/>
      <c r="FGE218" s="47"/>
      <c r="FGF218" s="59"/>
      <c r="FGG218" s="59"/>
      <c r="FGH218" s="77"/>
      <c r="FGI218" s="47"/>
      <c r="FGJ218" s="59"/>
      <c r="FGK218" s="59"/>
      <c r="FGL218" s="77"/>
      <c r="FGM218" s="47"/>
      <c r="FGN218" s="59"/>
      <c r="FGO218" s="59"/>
      <c r="FGP218" s="77"/>
      <c r="FGQ218" s="47"/>
      <c r="FGR218" s="59"/>
      <c r="FGS218" s="59"/>
      <c r="FGT218" s="77"/>
      <c r="FGU218" s="47"/>
      <c r="FGV218" s="59"/>
      <c r="FGW218" s="59"/>
      <c r="FGX218" s="77"/>
      <c r="FGY218" s="47"/>
      <c r="FGZ218" s="59"/>
      <c r="FHA218" s="59"/>
      <c r="FHB218" s="77"/>
      <c r="FHC218" s="47"/>
      <c r="FHD218" s="59"/>
      <c r="FHE218" s="59"/>
      <c r="FHF218" s="77"/>
      <c r="FHG218" s="47"/>
      <c r="FHH218" s="59"/>
      <c r="FHI218" s="59"/>
      <c r="FHJ218" s="77"/>
      <c r="FHK218" s="47"/>
      <c r="FHL218" s="59"/>
      <c r="FHM218" s="59"/>
      <c r="FHN218" s="77"/>
      <c r="FHO218" s="47"/>
      <c r="FHP218" s="59"/>
      <c r="FHQ218" s="59"/>
      <c r="FHR218" s="77"/>
      <c r="FHS218" s="47"/>
      <c r="FHT218" s="59"/>
      <c r="FHU218" s="59"/>
      <c r="FHV218" s="77"/>
      <c r="FHW218" s="47"/>
      <c r="FHX218" s="59"/>
      <c r="FHY218" s="59"/>
      <c r="FHZ218" s="77"/>
      <c r="FIA218" s="47"/>
      <c r="FIB218" s="59"/>
      <c r="FIC218" s="59"/>
      <c r="FID218" s="77"/>
      <c r="FIE218" s="47"/>
      <c r="FIF218" s="59"/>
      <c r="FIG218" s="59"/>
      <c r="FIH218" s="77"/>
      <c r="FII218" s="47"/>
      <c r="FIJ218" s="59"/>
      <c r="FIK218" s="59"/>
      <c r="FIL218" s="77"/>
      <c r="FIM218" s="47"/>
      <c r="FIN218" s="59"/>
      <c r="FIO218" s="59"/>
      <c r="FIP218" s="77"/>
      <c r="FIQ218" s="47"/>
      <c r="FIR218" s="59"/>
      <c r="FIS218" s="59"/>
      <c r="FIT218" s="77"/>
      <c r="FIU218" s="47"/>
      <c r="FIV218" s="59"/>
      <c r="FIW218" s="59"/>
      <c r="FIX218" s="77"/>
      <c r="FIY218" s="47"/>
      <c r="FIZ218" s="59"/>
      <c r="FJA218" s="59"/>
      <c r="FJB218" s="77"/>
      <c r="FJC218" s="47"/>
      <c r="FJD218" s="59"/>
      <c r="FJE218" s="59"/>
      <c r="FJF218" s="77"/>
      <c r="FJG218" s="47"/>
      <c r="FJH218" s="59"/>
      <c r="FJI218" s="59"/>
      <c r="FJJ218" s="77"/>
      <c r="FJK218" s="47"/>
      <c r="FJL218" s="59"/>
      <c r="FJM218" s="59"/>
      <c r="FJN218" s="77"/>
      <c r="FJO218" s="47"/>
      <c r="FJP218" s="59"/>
      <c r="FJQ218" s="59"/>
      <c r="FJR218" s="77"/>
      <c r="FJS218" s="47"/>
      <c r="FJT218" s="59"/>
      <c r="FJU218" s="59"/>
      <c r="FJV218" s="77"/>
      <c r="FJW218" s="47"/>
      <c r="FJX218" s="59"/>
      <c r="FJY218" s="59"/>
      <c r="FJZ218" s="77"/>
      <c r="FKA218" s="47"/>
      <c r="FKB218" s="59"/>
      <c r="FKC218" s="59"/>
      <c r="FKD218" s="77"/>
      <c r="FKE218" s="47"/>
      <c r="FKF218" s="59"/>
      <c r="FKG218" s="59"/>
      <c r="FKH218" s="77"/>
      <c r="FKI218" s="47"/>
      <c r="FKJ218" s="59"/>
      <c r="FKK218" s="59"/>
      <c r="FKL218" s="77"/>
      <c r="FKM218" s="47"/>
      <c r="FKN218" s="59"/>
      <c r="FKO218" s="59"/>
      <c r="FKP218" s="77"/>
      <c r="FKQ218" s="47"/>
      <c r="FKR218" s="59"/>
      <c r="FKS218" s="59"/>
      <c r="FKT218" s="77"/>
      <c r="FKU218" s="47"/>
      <c r="FKV218" s="59"/>
      <c r="FKW218" s="59"/>
      <c r="FKX218" s="77"/>
      <c r="FKY218" s="47"/>
      <c r="FKZ218" s="59"/>
      <c r="FLA218" s="59"/>
      <c r="FLB218" s="77"/>
      <c r="FLC218" s="47"/>
      <c r="FLD218" s="59"/>
      <c r="FLE218" s="59"/>
      <c r="FLF218" s="77"/>
      <c r="FLG218" s="47"/>
      <c r="FLH218" s="59"/>
      <c r="FLI218" s="59"/>
      <c r="FLJ218" s="77"/>
      <c r="FLK218" s="47"/>
      <c r="FLL218" s="59"/>
      <c r="FLM218" s="59"/>
      <c r="FLN218" s="77"/>
      <c r="FLO218" s="47"/>
      <c r="FLP218" s="59"/>
      <c r="FLQ218" s="59"/>
      <c r="FLR218" s="77"/>
      <c r="FLS218" s="47"/>
      <c r="FLT218" s="59"/>
      <c r="FLU218" s="59"/>
      <c r="FLV218" s="77"/>
      <c r="FLW218" s="47"/>
      <c r="FLX218" s="59"/>
      <c r="FLY218" s="59"/>
      <c r="FLZ218" s="77"/>
      <c r="FMA218" s="47"/>
      <c r="FMB218" s="59"/>
      <c r="FMC218" s="59"/>
      <c r="FMD218" s="77"/>
      <c r="FME218" s="47"/>
      <c r="FMF218" s="59"/>
      <c r="FMG218" s="59"/>
      <c r="FMH218" s="77"/>
      <c r="FMI218" s="47"/>
      <c r="FMJ218" s="59"/>
      <c r="FMK218" s="59"/>
      <c r="FML218" s="77"/>
      <c r="FMM218" s="47"/>
      <c r="FMN218" s="59"/>
      <c r="FMO218" s="59"/>
      <c r="FMP218" s="77"/>
      <c r="FMQ218" s="47"/>
      <c r="FMR218" s="59"/>
      <c r="FMS218" s="59"/>
      <c r="FMT218" s="77"/>
      <c r="FMU218" s="47"/>
      <c r="FMV218" s="59"/>
      <c r="FMW218" s="59"/>
      <c r="FMX218" s="77"/>
      <c r="FMY218" s="47"/>
      <c r="FMZ218" s="59"/>
      <c r="FNA218" s="59"/>
      <c r="FNB218" s="77"/>
      <c r="FNC218" s="47"/>
      <c r="FND218" s="59"/>
      <c r="FNE218" s="59"/>
      <c r="FNF218" s="77"/>
      <c r="FNG218" s="47"/>
      <c r="FNH218" s="59"/>
      <c r="FNI218" s="59"/>
      <c r="FNJ218" s="77"/>
      <c r="FNK218" s="47"/>
      <c r="FNL218" s="59"/>
      <c r="FNM218" s="59"/>
      <c r="FNN218" s="77"/>
      <c r="FNO218" s="47"/>
      <c r="FNP218" s="59"/>
      <c r="FNQ218" s="59"/>
      <c r="FNR218" s="77"/>
      <c r="FNS218" s="47"/>
      <c r="FNT218" s="59"/>
      <c r="FNU218" s="59"/>
      <c r="FNV218" s="77"/>
      <c r="FNW218" s="47"/>
      <c r="FNX218" s="59"/>
      <c r="FNY218" s="59"/>
      <c r="FNZ218" s="77"/>
      <c r="FOA218" s="47"/>
      <c r="FOB218" s="59"/>
      <c r="FOC218" s="59"/>
      <c r="FOD218" s="77"/>
      <c r="FOE218" s="47"/>
      <c r="FOF218" s="59"/>
      <c r="FOG218" s="59"/>
      <c r="FOH218" s="77"/>
      <c r="FOI218" s="47"/>
      <c r="FOJ218" s="59"/>
      <c r="FOK218" s="59"/>
      <c r="FOL218" s="77"/>
      <c r="FOM218" s="47"/>
      <c r="FON218" s="59"/>
      <c r="FOO218" s="59"/>
      <c r="FOP218" s="77"/>
      <c r="FOQ218" s="47"/>
      <c r="FOR218" s="59"/>
      <c r="FOS218" s="59"/>
      <c r="FOT218" s="77"/>
      <c r="FOU218" s="47"/>
      <c r="FOV218" s="59"/>
      <c r="FOW218" s="59"/>
      <c r="FOX218" s="77"/>
      <c r="FOY218" s="47"/>
      <c r="FOZ218" s="59"/>
      <c r="FPA218" s="59"/>
      <c r="FPB218" s="77"/>
      <c r="FPC218" s="47"/>
      <c r="FPD218" s="59"/>
      <c r="FPE218" s="59"/>
      <c r="FPF218" s="77"/>
      <c r="FPG218" s="47"/>
      <c r="FPH218" s="59"/>
      <c r="FPI218" s="59"/>
      <c r="FPJ218" s="77"/>
      <c r="FPK218" s="47"/>
      <c r="FPL218" s="59"/>
      <c r="FPM218" s="59"/>
      <c r="FPN218" s="77"/>
      <c r="FPO218" s="47"/>
      <c r="FPP218" s="59"/>
      <c r="FPQ218" s="59"/>
      <c r="FPR218" s="77"/>
      <c r="FPS218" s="47"/>
      <c r="FPT218" s="59"/>
      <c r="FPU218" s="59"/>
      <c r="FPV218" s="77"/>
      <c r="FPW218" s="47"/>
      <c r="FPX218" s="59"/>
      <c r="FPY218" s="59"/>
      <c r="FPZ218" s="77"/>
      <c r="FQA218" s="47"/>
      <c r="FQB218" s="59"/>
      <c r="FQC218" s="59"/>
      <c r="FQD218" s="77"/>
      <c r="FQE218" s="47"/>
      <c r="FQF218" s="59"/>
      <c r="FQG218" s="59"/>
      <c r="FQH218" s="77"/>
      <c r="FQI218" s="47"/>
      <c r="FQJ218" s="59"/>
      <c r="FQK218" s="59"/>
      <c r="FQL218" s="77"/>
      <c r="FQM218" s="47"/>
      <c r="FQN218" s="59"/>
      <c r="FQO218" s="59"/>
      <c r="FQP218" s="77"/>
      <c r="FQQ218" s="47"/>
      <c r="FQR218" s="59"/>
      <c r="FQS218" s="59"/>
      <c r="FQT218" s="77"/>
      <c r="FQU218" s="47"/>
      <c r="FQV218" s="59"/>
      <c r="FQW218" s="59"/>
      <c r="FQX218" s="77"/>
      <c r="FQY218" s="47"/>
      <c r="FQZ218" s="59"/>
      <c r="FRA218" s="59"/>
      <c r="FRB218" s="77"/>
      <c r="FRC218" s="47"/>
      <c r="FRD218" s="59"/>
      <c r="FRE218" s="59"/>
      <c r="FRF218" s="77"/>
      <c r="FRG218" s="47"/>
      <c r="FRH218" s="59"/>
      <c r="FRI218" s="59"/>
      <c r="FRJ218" s="77"/>
      <c r="FRK218" s="47"/>
      <c r="FRL218" s="59"/>
      <c r="FRM218" s="59"/>
      <c r="FRN218" s="77"/>
      <c r="FRO218" s="47"/>
      <c r="FRP218" s="59"/>
      <c r="FRQ218" s="59"/>
      <c r="FRR218" s="77"/>
      <c r="FRS218" s="47"/>
      <c r="FRT218" s="59"/>
      <c r="FRU218" s="59"/>
      <c r="FRV218" s="77"/>
      <c r="FRW218" s="47"/>
      <c r="FRX218" s="59"/>
      <c r="FRY218" s="59"/>
      <c r="FRZ218" s="77"/>
      <c r="FSA218" s="47"/>
      <c r="FSB218" s="59"/>
      <c r="FSC218" s="59"/>
      <c r="FSD218" s="77"/>
      <c r="FSE218" s="47"/>
      <c r="FSF218" s="59"/>
      <c r="FSG218" s="59"/>
      <c r="FSH218" s="77"/>
      <c r="FSI218" s="47"/>
      <c r="FSJ218" s="59"/>
      <c r="FSK218" s="59"/>
      <c r="FSL218" s="77"/>
      <c r="FSM218" s="47"/>
      <c r="FSN218" s="59"/>
      <c r="FSO218" s="59"/>
      <c r="FSP218" s="77"/>
      <c r="FSQ218" s="47"/>
      <c r="FSR218" s="59"/>
      <c r="FSS218" s="59"/>
      <c r="FST218" s="77"/>
      <c r="FSU218" s="47"/>
      <c r="FSV218" s="59"/>
      <c r="FSW218" s="59"/>
      <c r="FSX218" s="77"/>
      <c r="FSY218" s="47"/>
      <c r="FSZ218" s="59"/>
      <c r="FTA218" s="59"/>
      <c r="FTB218" s="77"/>
      <c r="FTC218" s="47"/>
      <c r="FTD218" s="59"/>
      <c r="FTE218" s="59"/>
      <c r="FTF218" s="77"/>
      <c r="FTG218" s="47"/>
      <c r="FTH218" s="59"/>
      <c r="FTI218" s="59"/>
      <c r="FTJ218" s="77"/>
      <c r="FTK218" s="47"/>
      <c r="FTL218" s="59"/>
      <c r="FTM218" s="59"/>
      <c r="FTN218" s="77"/>
      <c r="FTO218" s="47"/>
      <c r="FTP218" s="59"/>
      <c r="FTQ218" s="59"/>
      <c r="FTR218" s="77"/>
      <c r="FTS218" s="47"/>
      <c r="FTT218" s="59"/>
      <c r="FTU218" s="59"/>
      <c r="FTV218" s="77"/>
      <c r="FTW218" s="47"/>
      <c r="FTX218" s="59"/>
      <c r="FTY218" s="59"/>
      <c r="FTZ218" s="77"/>
      <c r="FUA218" s="47"/>
      <c r="FUB218" s="59"/>
      <c r="FUC218" s="59"/>
      <c r="FUD218" s="77"/>
      <c r="FUE218" s="47"/>
      <c r="FUF218" s="59"/>
      <c r="FUG218" s="59"/>
      <c r="FUH218" s="77"/>
      <c r="FUI218" s="47"/>
      <c r="FUJ218" s="59"/>
      <c r="FUK218" s="59"/>
      <c r="FUL218" s="77"/>
      <c r="FUM218" s="47"/>
      <c r="FUN218" s="59"/>
      <c r="FUO218" s="59"/>
      <c r="FUP218" s="77"/>
      <c r="FUQ218" s="47"/>
      <c r="FUR218" s="59"/>
      <c r="FUS218" s="59"/>
      <c r="FUT218" s="77"/>
      <c r="FUU218" s="47"/>
      <c r="FUV218" s="59"/>
      <c r="FUW218" s="59"/>
      <c r="FUX218" s="77"/>
      <c r="FUY218" s="47"/>
      <c r="FUZ218" s="59"/>
      <c r="FVA218" s="59"/>
      <c r="FVB218" s="77"/>
      <c r="FVC218" s="47"/>
      <c r="FVD218" s="59"/>
      <c r="FVE218" s="59"/>
      <c r="FVF218" s="77"/>
      <c r="FVG218" s="47"/>
      <c r="FVH218" s="59"/>
      <c r="FVI218" s="59"/>
      <c r="FVJ218" s="77"/>
      <c r="FVK218" s="47"/>
      <c r="FVL218" s="59"/>
      <c r="FVM218" s="59"/>
      <c r="FVN218" s="77"/>
      <c r="FVO218" s="47"/>
      <c r="FVP218" s="59"/>
      <c r="FVQ218" s="59"/>
      <c r="FVR218" s="77"/>
      <c r="FVS218" s="47"/>
      <c r="FVT218" s="59"/>
      <c r="FVU218" s="59"/>
      <c r="FVV218" s="77"/>
      <c r="FVW218" s="47"/>
      <c r="FVX218" s="59"/>
      <c r="FVY218" s="59"/>
      <c r="FVZ218" s="77"/>
      <c r="FWA218" s="47"/>
      <c r="FWB218" s="59"/>
      <c r="FWC218" s="59"/>
      <c r="FWD218" s="77"/>
      <c r="FWE218" s="47"/>
      <c r="FWF218" s="59"/>
      <c r="FWG218" s="59"/>
      <c r="FWH218" s="77"/>
      <c r="FWI218" s="47"/>
      <c r="FWJ218" s="59"/>
      <c r="FWK218" s="59"/>
      <c r="FWL218" s="77"/>
      <c r="FWM218" s="47"/>
      <c r="FWN218" s="59"/>
      <c r="FWO218" s="59"/>
      <c r="FWP218" s="77"/>
      <c r="FWQ218" s="47"/>
      <c r="FWR218" s="59"/>
      <c r="FWS218" s="59"/>
      <c r="FWT218" s="77"/>
      <c r="FWU218" s="47"/>
      <c r="FWV218" s="59"/>
      <c r="FWW218" s="59"/>
      <c r="FWX218" s="77"/>
      <c r="FWY218" s="47"/>
      <c r="FWZ218" s="59"/>
      <c r="FXA218" s="59"/>
      <c r="FXB218" s="77"/>
      <c r="FXC218" s="47"/>
      <c r="FXD218" s="59"/>
      <c r="FXE218" s="59"/>
      <c r="FXF218" s="77"/>
      <c r="FXG218" s="47"/>
      <c r="FXH218" s="59"/>
      <c r="FXI218" s="59"/>
      <c r="FXJ218" s="77"/>
      <c r="FXK218" s="47"/>
      <c r="FXL218" s="59"/>
      <c r="FXM218" s="59"/>
      <c r="FXN218" s="77"/>
      <c r="FXO218" s="47"/>
      <c r="FXP218" s="59"/>
      <c r="FXQ218" s="59"/>
      <c r="FXR218" s="77"/>
      <c r="FXS218" s="47"/>
      <c r="FXT218" s="59"/>
      <c r="FXU218" s="59"/>
      <c r="FXV218" s="77"/>
      <c r="FXW218" s="47"/>
      <c r="FXX218" s="59"/>
      <c r="FXY218" s="59"/>
      <c r="FXZ218" s="77"/>
      <c r="FYA218" s="47"/>
      <c r="FYB218" s="59"/>
      <c r="FYC218" s="59"/>
      <c r="FYD218" s="77"/>
      <c r="FYE218" s="47"/>
      <c r="FYF218" s="59"/>
      <c r="FYG218" s="59"/>
      <c r="FYH218" s="77"/>
      <c r="FYI218" s="47"/>
      <c r="FYJ218" s="59"/>
      <c r="FYK218" s="59"/>
      <c r="FYL218" s="77"/>
      <c r="FYM218" s="47"/>
      <c r="FYN218" s="59"/>
      <c r="FYO218" s="59"/>
      <c r="FYP218" s="77"/>
      <c r="FYQ218" s="47"/>
      <c r="FYR218" s="59"/>
      <c r="FYS218" s="59"/>
      <c r="FYT218" s="77"/>
      <c r="FYU218" s="47"/>
      <c r="FYV218" s="59"/>
      <c r="FYW218" s="59"/>
      <c r="FYX218" s="77"/>
      <c r="FYY218" s="47"/>
      <c r="FYZ218" s="59"/>
      <c r="FZA218" s="59"/>
      <c r="FZB218" s="77"/>
      <c r="FZC218" s="47"/>
      <c r="FZD218" s="59"/>
      <c r="FZE218" s="59"/>
      <c r="FZF218" s="77"/>
      <c r="FZG218" s="47"/>
      <c r="FZH218" s="59"/>
      <c r="FZI218" s="59"/>
      <c r="FZJ218" s="77"/>
      <c r="FZK218" s="47"/>
      <c r="FZL218" s="59"/>
      <c r="FZM218" s="59"/>
      <c r="FZN218" s="77"/>
      <c r="FZO218" s="47"/>
      <c r="FZP218" s="59"/>
      <c r="FZQ218" s="59"/>
      <c r="FZR218" s="77"/>
      <c r="FZS218" s="47"/>
      <c r="FZT218" s="59"/>
      <c r="FZU218" s="59"/>
      <c r="FZV218" s="77"/>
      <c r="FZW218" s="47"/>
      <c r="FZX218" s="59"/>
      <c r="FZY218" s="59"/>
      <c r="FZZ218" s="77"/>
      <c r="GAA218" s="47"/>
      <c r="GAB218" s="59"/>
      <c r="GAC218" s="59"/>
      <c r="GAD218" s="77"/>
      <c r="GAE218" s="47"/>
      <c r="GAF218" s="59"/>
      <c r="GAG218" s="59"/>
      <c r="GAH218" s="77"/>
      <c r="GAI218" s="47"/>
      <c r="GAJ218" s="59"/>
      <c r="GAK218" s="59"/>
      <c r="GAL218" s="77"/>
      <c r="GAM218" s="47"/>
      <c r="GAN218" s="59"/>
      <c r="GAO218" s="59"/>
      <c r="GAP218" s="77"/>
      <c r="GAQ218" s="47"/>
      <c r="GAR218" s="59"/>
      <c r="GAS218" s="59"/>
      <c r="GAT218" s="77"/>
      <c r="GAU218" s="47"/>
      <c r="GAV218" s="59"/>
      <c r="GAW218" s="59"/>
      <c r="GAX218" s="77"/>
      <c r="GAY218" s="47"/>
      <c r="GAZ218" s="59"/>
      <c r="GBA218" s="59"/>
      <c r="GBB218" s="77"/>
      <c r="GBC218" s="47"/>
      <c r="GBD218" s="59"/>
      <c r="GBE218" s="59"/>
      <c r="GBF218" s="77"/>
      <c r="GBG218" s="47"/>
      <c r="GBH218" s="59"/>
      <c r="GBI218" s="59"/>
      <c r="GBJ218" s="77"/>
      <c r="GBK218" s="47"/>
      <c r="GBL218" s="59"/>
      <c r="GBM218" s="59"/>
      <c r="GBN218" s="77"/>
      <c r="GBO218" s="47"/>
      <c r="GBP218" s="59"/>
      <c r="GBQ218" s="59"/>
      <c r="GBR218" s="77"/>
      <c r="GBS218" s="47"/>
      <c r="GBT218" s="59"/>
      <c r="GBU218" s="59"/>
      <c r="GBV218" s="77"/>
      <c r="GBW218" s="47"/>
      <c r="GBX218" s="59"/>
      <c r="GBY218" s="59"/>
      <c r="GBZ218" s="77"/>
      <c r="GCA218" s="47"/>
      <c r="GCB218" s="59"/>
      <c r="GCC218" s="59"/>
      <c r="GCD218" s="77"/>
      <c r="GCE218" s="47"/>
      <c r="GCF218" s="59"/>
      <c r="GCG218" s="59"/>
      <c r="GCH218" s="77"/>
      <c r="GCI218" s="47"/>
      <c r="GCJ218" s="59"/>
      <c r="GCK218" s="59"/>
      <c r="GCL218" s="77"/>
      <c r="GCM218" s="47"/>
      <c r="GCN218" s="59"/>
      <c r="GCO218" s="59"/>
      <c r="GCP218" s="77"/>
      <c r="GCQ218" s="47"/>
      <c r="GCR218" s="59"/>
      <c r="GCS218" s="59"/>
      <c r="GCT218" s="77"/>
      <c r="GCU218" s="47"/>
      <c r="GCV218" s="59"/>
      <c r="GCW218" s="59"/>
      <c r="GCX218" s="77"/>
      <c r="GCY218" s="47"/>
      <c r="GCZ218" s="59"/>
      <c r="GDA218" s="59"/>
      <c r="GDB218" s="77"/>
      <c r="GDC218" s="47"/>
      <c r="GDD218" s="59"/>
      <c r="GDE218" s="59"/>
      <c r="GDF218" s="77"/>
      <c r="GDG218" s="47"/>
      <c r="GDH218" s="59"/>
      <c r="GDI218" s="59"/>
      <c r="GDJ218" s="77"/>
      <c r="GDK218" s="47"/>
      <c r="GDL218" s="59"/>
      <c r="GDM218" s="59"/>
      <c r="GDN218" s="77"/>
      <c r="GDO218" s="47"/>
      <c r="GDP218" s="59"/>
      <c r="GDQ218" s="59"/>
      <c r="GDR218" s="77"/>
      <c r="GDS218" s="47"/>
      <c r="GDT218" s="59"/>
      <c r="GDU218" s="59"/>
      <c r="GDV218" s="77"/>
      <c r="GDW218" s="47"/>
      <c r="GDX218" s="59"/>
      <c r="GDY218" s="59"/>
      <c r="GDZ218" s="77"/>
      <c r="GEA218" s="47"/>
      <c r="GEB218" s="59"/>
      <c r="GEC218" s="59"/>
      <c r="GED218" s="77"/>
      <c r="GEE218" s="47"/>
      <c r="GEF218" s="59"/>
      <c r="GEG218" s="59"/>
      <c r="GEH218" s="77"/>
      <c r="GEI218" s="47"/>
      <c r="GEJ218" s="59"/>
      <c r="GEK218" s="59"/>
      <c r="GEL218" s="77"/>
      <c r="GEM218" s="47"/>
      <c r="GEN218" s="59"/>
      <c r="GEO218" s="59"/>
      <c r="GEP218" s="77"/>
      <c r="GEQ218" s="47"/>
      <c r="GER218" s="59"/>
      <c r="GES218" s="59"/>
      <c r="GET218" s="77"/>
      <c r="GEU218" s="47"/>
      <c r="GEV218" s="59"/>
      <c r="GEW218" s="59"/>
      <c r="GEX218" s="77"/>
      <c r="GEY218" s="47"/>
      <c r="GEZ218" s="59"/>
      <c r="GFA218" s="59"/>
      <c r="GFB218" s="77"/>
      <c r="GFC218" s="47"/>
      <c r="GFD218" s="59"/>
      <c r="GFE218" s="59"/>
      <c r="GFF218" s="77"/>
      <c r="GFG218" s="47"/>
      <c r="GFH218" s="59"/>
      <c r="GFI218" s="59"/>
      <c r="GFJ218" s="77"/>
      <c r="GFK218" s="47"/>
      <c r="GFL218" s="59"/>
      <c r="GFM218" s="59"/>
      <c r="GFN218" s="77"/>
      <c r="GFO218" s="47"/>
      <c r="GFP218" s="59"/>
      <c r="GFQ218" s="59"/>
      <c r="GFR218" s="77"/>
      <c r="GFS218" s="47"/>
      <c r="GFT218" s="59"/>
      <c r="GFU218" s="59"/>
      <c r="GFV218" s="77"/>
      <c r="GFW218" s="47"/>
      <c r="GFX218" s="59"/>
      <c r="GFY218" s="59"/>
      <c r="GFZ218" s="77"/>
      <c r="GGA218" s="47"/>
      <c r="GGB218" s="59"/>
      <c r="GGC218" s="59"/>
      <c r="GGD218" s="77"/>
      <c r="GGE218" s="47"/>
      <c r="GGF218" s="59"/>
      <c r="GGG218" s="59"/>
      <c r="GGH218" s="77"/>
      <c r="GGI218" s="47"/>
      <c r="GGJ218" s="59"/>
      <c r="GGK218" s="59"/>
      <c r="GGL218" s="77"/>
      <c r="GGM218" s="47"/>
      <c r="GGN218" s="59"/>
      <c r="GGO218" s="59"/>
      <c r="GGP218" s="77"/>
      <c r="GGQ218" s="47"/>
      <c r="GGR218" s="59"/>
      <c r="GGS218" s="59"/>
      <c r="GGT218" s="77"/>
      <c r="GGU218" s="47"/>
      <c r="GGV218" s="59"/>
      <c r="GGW218" s="59"/>
      <c r="GGX218" s="77"/>
      <c r="GGY218" s="47"/>
      <c r="GGZ218" s="59"/>
      <c r="GHA218" s="59"/>
      <c r="GHB218" s="77"/>
      <c r="GHC218" s="47"/>
      <c r="GHD218" s="59"/>
      <c r="GHE218" s="59"/>
      <c r="GHF218" s="77"/>
      <c r="GHG218" s="47"/>
      <c r="GHH218" s="59"/>
      <c r="GHI218" s="59"/>
      <c r="GHJ218" s="77"/>
      <c r="GHK218" s="47"/>
      <c r="GHL218" s="59"/>
      <c r="GHM218" s="59"/>
      <c r="GHN218" s="77"/>
      <c r="GHO218" s="47"/>
      <c r="GHP218" s="59"/>
      <c r="GHQ218" s="59"/>
      <c r="GHR218" s="77"/>
      <c r="GHS218" s="47"/>
      <c r="GHT218" s="59"/>
      <c r="GHU218" s="59"/>
      <c r="GHV218" s="77"/>
      <c r="GHW218" s="47"/>
      <c r="GHX218" s="59"/>
      <c r="GHY218" s="59"/>
      <c r="GHZ218" s="77"/>
      <c r="GIA218" s="47"/>
      <c r="GIB218" s="59"/>
      <c r="GIC218" s="59"/>
      <c r="GID218" s="77"/>
      <c r="GIE218" s="47"/>
      <c r="GIF218" s="59"/>
      <c r="GIG218" s="59"/>
      <c r="GIH218" s="77"/>
      <c r="GII218" s="47"/>
      <c r="GIJ218" s="59"/>
      <c r="GIK218" s="59"/>
      <c r="GIL218" s="77"/>
      <c r="GIM218" s="47"/>
      <c r="GIN218" s="59"/>
      <c r="GIO218" s="59"/>
      <c r="GIP218" s="77"/>
      <c r="GIQ218" s="47"/>
      <c r="GIR218" s="59"/>
      <c r="GIS218" s="59"/>
      <c r="GIT218" s="77"/>
      <c r="GIU218" s="47"/>
      <c r="GIV218" s="59"/>
      <c r="GIW218" s="59"/>
      <c r="GIX218" s="77"/>
      <c r="GIY218" s="47"/>
      <c r="GIZ218" s="59"/>
      <c r="GJA218" s="59"/>
      <c r="GJB218" s="77"/>
      <c r="GJC218" s="47"/>
      <c r="GJD218" s="59"/>
      <c r="GJE218" s="59"/>
      <c r="GJF218" s="77"/>
      <c r="GJG218" s="47"/>
      <c r="GJH218" s="59"/>
      <c r="GJI218" s="59"/>
      <c r="GJJ218" s="77"/>
      <c r="GJK218" s="47"/>
      <c r="GJL218" s="59"/>
      <c r="GJM218" s="59"/>
      <c r="GJN218" s="77"/>
      <c r="GJO218" s="47"/>
      <c r="GJP218" s="59"/>
      <c r="GJQ218" s="59"/>
      <c r="GJR218" s="77"/>
      <c r="GJS218" s="47"/>
      <c r="GJT218" s="59"/>
      <c r="GJU218" s="59"/>
      <c r="GJV218" s="77"/>
      <c r="GJW218" s="47"/>
      <c r="GJX218" s="59"/>
      <c r="GJY218" s="59"/>
      <c r="GJZ218" s="77"/>
      <c r="GKA218" s="47"/>
      <c r="GKB218" s="59"/>
      <c r="GKC218" s="59"/>
      <c r="GKD218" s="77"/>
      <c r="GKE218" s="47"/>
      <c r="GKF218" s="59"/>
      <c r="GKG218" s="59"/>
      <c r="GKH218" s="77"/>
      <c r="GKI218" s="47"/>
      <c r="GKJ218" s="59"/>
      <c r="GKK218" s="59"/>
      <c r="GKL218" s="77"/>
      <c r="GKM218" s="47"/>
      <c r="GKN218" s="59"/>
      <c r="GKO218" s="59"/>
      <c r="GKP218" s="77"/>
      <c r="GKQ218" s="47"/>
      <c r="GKR218" s="59"/>
      <c r="GKS218" s="59"/>
      <c r="GKT218" s="77"/>
      <c r="GKU218" s="47"/>
      <c r="GKV218" s="59"/>
      <c r="GKW218" s="59"/>
      <c r="GKX218" s="77"/>
      <c r="GKY218" s="47"/>
      <c r="GKZ218" s="59"/>
      <c r="GLA218" s="59"/>
      <c r="GLB218" s="77"/>
      <c r="GLC218" s="47"/>
      <c r="GLD218" s="59"/>
      <c r="GLE218" s="59"/>
      <c r="GLF218" s="77"/>
      <c r="GLG218" s="47"/>
      <c r="GLH218" s="59"/>
      <c r="GLI218" s="59"/>
      <c r="GLJ218" s="77"/>
      <c r="GLK218" s="47"/>
      <c r="GLL218" s="59"/>
      <c r="GLM218" s="59"/>
      <c r="GLN218" s="77"/>
      <c r="GLO218" s="47"/>
      <c r="GLP218" s="59"/>
      <c r="GLQ218" s="59"/>
      <c r="GLR218" s="77"/>
      <c r="GLS218" s="47"/>
      <c r="GLT218" s="59"/>
      <c r="GLU218" s="59"/>
      <c r="GLV218" s="77"/>
      <c r="GLW218" s="47"/>
      <c r="GLX218" s="59"/>
      <c r="GLY218" s="59"/>
      <c r="GLZ218" s="77"/>
      <c r="GMA218" s="47"/>
      <c r="GMB218" s="59"/>
      <c r="GMC218" s="59"/>
      <c r="GMD218" s="77"/>
      <c r="GME218" s="47"/>
      <c r="GMF218" s="59"/>
      <c r="GMG218" s="59"/>
      <c r="GMH218" s="77"/>
      <c r="GMI218" s="47"/>
      <c r="GMJ218" s="59"/>
      <c r="GMK218" s="59"/>
      <c r="GML218" s="77"/>
      <c r="GMM218" s="47"/>
      <c r="GMN218" s="59"/>
      <c r="GMO218" s="59"/>
      <c r="GMP218" s="77"/>
      <c r="GMQ218" s="47"/>
      <c r="GMR218" s="59"/>
      <c r="GMS218" s="59"/>
      <c r="GMT218" s="77"/>
      <c r="GMU218" s="47"/>
      <c r="GMV218" s="59"/>
      <c r="GMW218" s="59"/>
      <c r="GMX218" s="77"/>
      <c r="GMY218" s="47"/>
      <c r="GMZ218" s="59"/>
      <c r="GNA218" s="59"/>
      <c r="GNB218" s="77"/>
      <c r="GNC218" s="47"/>
      <c r="GND218" s="59"/>
      <c r="GNE218" s="59"/>
      <c r="GNF218" s="77"/>
      <c r="GNG218" s="47"/>
      <c r="GNH218" s="59"/>
      <c r="GNI218" s="59"/>
      <c r="GNJ218" s="77"/>
      <c r="GNK218" s="47"/>
      <c r="GNL218" s="59"/>
      <c r="GNM218" s="59"/>
      <c r="GNN218" s="77"/>
      <c r="GNO218" s="47"/>
      <c r="GNP218" s="59"/>
      <c r="GNQ218" s="59"/>
      <c r="GNR218" s="77"/>
      <c r="GNS218" s="47"/>
      <c r="GNT218" s="59"/>
      <c r="GNU218" s="59"/>
      <c r="GNV218" s="77"/>
      <c r="GNW218" s="47"/>
      <c r="GNX218" s="59"/>
      <c r="GNY218" s="59"/>
      <c r="GNZ218" s="77"/>
      <c r="GOA218" s="47"/>
      <c r="GOB218" s="59"/>
      <c r="GOC218" s="59"/>
      <c r="GOD218" s="77"/>
      <c r="GOE218" s="47"/>
      <c r="GOF218" s="59"/>
      <c r="GOG218" s="59"/>
      <c r="GOH218" s="77"/>
      <c r="GOI218" s="47"/>
      <c r="GOJ218" s="59"/>
      <c r="GOK218" s="59"/>
      <c r="GOL218" s="77"/>
      <c r="GOM218" s="47"/>
      <c r="GON218" s="59"/>
      <c r="GOO218" s="59"/>
      <c r="GOP218" s="77"/>
      <c r="GOQ218" s="47"/>
      <c r="GOR218" s="59"/>
      <c r="GOS218" s="59"/>
      <c r="GOT218" s="77"/>
      <c r="GOU218" s="47"/>
      <c r="GOV218" s="59"/>
      <c r="GOW218" s="59"/>
      <c r="GOX218" s="77"/>
      <c r="GOY218" s="47"/>
      <c r="GOZ218" s="59"/>
      <c r="GPA218" s="59"/>
      <c r="GPB218" s="77"/>
      <c r="GPC218" s="47"/>
      <c r="GPD218" s="59"/>
      <c r="GPE218" s="59"/>
      <c r="GPF218" s="77"/>
      <c r="GPG218" s="47"/>
      <c r="GPH218" s="59"/>
      <c r="GPI218" s="59"/>
      <c r="GPJ218" s="77"/>
      <c r="GPK218" s="47"/>
      <c r="GPL218" s="59"/>
      <c r="GPM218" s="59"/>
      <c r="GPN218" s="77"/>
      <c r="GPO218" s="47"/>
      <c r="GPP218" s="59"/>
      <c r="GPQ218" s="59"/>
      <c r="GPR218" s="77"/>
      <c r="GPS218" s="47"/>
      <c r="GPT218" s="59"/>
      <c r="GPU218" s="59"/>
      <c r="GPV218" s="77"/>
      <c r="GPW218" s="47"/>
      <c r="GPX218" s="59"/>
      <c r="GPY218" s="59"/>
      <c r="GPZ218" s="77"/>
      <c r="GQA218" s="47"/>
      <c r="GQB218" s="59"/>
      <c r="GQC218" s="59"/>
      <c r="GQD218" s="77"/>
      <c r="GQE218" s="47"/>
      <c r="GQF218" s="59"/>
      <c r="GQG218" s="59"/>
      <c r="GQH218" s="77"/>
      <c r="GQI218" s="47"/>
      <c r="GQJ218" s="59"/>
      <c r="GQK218" s="59"/>
      <c r="GQL218" s="77"/>
      <c r="GQM218" s="47"/>
      <c r="GQN218" s="59"/>
      <c r="GQO218" s="59"/>
      <c r="GQP218" s="77"/>
      <c r="GQQ218" s="47"/>
      <c r="GQR218" s="59"/>
      <c r="GQS218" s="59"/>
      <c r="GQT218" s="77"/>
      <c r="GQU218" s="47"/>
      <c r="GQV218" s="59"/>
      <c r="GQW218" s="59"/>
      <c r="GQX218" s="77"/>
      <c r="GQY218" s="47"/>
      <c r="GQZ218" s="59"/>
      <c r="GRA218" s="59"/>
      <c r="GRB218" s="77"/>
      <c r="GRC218" s="47"/>
      <c r="GRD218" s="59"/>
      <c r="GRE218" s="59"/>
      <c r="GRF218" s="77"/>
      <c r="GRG218" s="47"/>
      <c r="GRH218" s="59"/>
      <c r="GRI218" s="59"/>
      <c r="GRJ218" s="77"/>
      <c r="GRK218" s="47"/>
      <c r="GRL218" s="59"/>
      <c r="GRM218" s="59"/>
      <c r="GRN218" s="77"/>
      <c r="GRO218" s="47"/>
      <c r="GRP218" s="59"/>
      <c r="GRQ218" s="59"/>
      <c r="GRR218" s="77"/>
      <c r="GRS218" s="47"/>
      <c r="GRT218" s="59"/>
      <c r="GRU218" s="59"/>
      <c r="GRV218" s="77"/>
      <c r="GRW218" s="47"/>
      <c r="GRX218" s="59"/>
      <c r="GRY218" s="59"/>
      <c r="GRZ218" s="77"/>
      <c r="GSA218" s="47"/>
      <c r="GSB218" s="59"/>
      <c r="GSC218" s="59"/>
      <c r="GSD218" s="77"/>
      <c r="GSE218" s="47"/>
      <c r="GSF218" s="59"/>
      <c r="GSG218" s="59"/>
      <c r="GSH218" s="77"/>
      <c r="GSI218" s="47"/>
      <c r="GSJ218" s="59"/>
      <c r="GSK218" s="59"/>
      <c r="GSL218" s="77"/>
      <c r="GSM218" s="47"/>
      <c r="GSN218" s="59"/>
      <c r="GSO218" s="59"/>
      <c r="GSP218" s="77"/>
      <c r="GSQ218" s="47"/>
      <c r="GSR218" s="59"/>
      <c r="GSS218" s="59"/>
      <c r="GST218" s="77"/>
      <c r="GSU218" s="47"/>
      <c r="GSV218" s="59"/>
      <c r="GSW218" s="59"/>
      <c r="GSX218" s="77"/>
      <c r="GSY218" s="47"/>
      <c r="GSZ218" s="59"/>
      <c r="GTA218" s="59"/>
      <c r="GTB218" s="77"/>
      <c r="GTC218" s="47"/>
      <c r="GTD218" s="59"/>
      <c r="GTE218" s="59"/>
      <c r="GTF218" s="77"/>
      <c r="GTG218" s="47"/>
      <c r="GTH218" s="59"/>
      <c r="GTI218" s="59"/>
      <c r="GTJ218" s="77"/>
      <c r="GTK218" s="47"/>
      <c r="GTL218" s="59"/>
      <c r="GTM218" s="59"/>
      <c r="GTN218" s="77"/>
      <c r="GTO218" s="47"/>
      <c r="GTP218" s="59"/>
      <c r="GTQ218" s="59"/>
      <c r="GTR218" s="77"/>
      <c r="GTS218" s="47"/>
      <c r="GTT218" s="59"/>
      <c r="GTU218" s="59"/>
      <c r="GTV218" s="77"/>
      <c r="GTW218" s="47"/>
      <c r="GTX218" s="59"/>
      <c r="GTY218" s="59"/>
      <c r="GTZ218" s="77"/>
      <c r="GUA218" s="47"/>
      <c r="GUB218" s="59"/>
      <c r="GUC218" s="59"/>
      <c r="GUD218" s="77"/>
      <c r="GUE218" s="47"/>
      <c r="GUF218" s="59"/>
      <c r="GUG218" s="59"/>
      <c r="GUH218" s="77"/>
      <c r="GUI218" s="47"/>
      <c r="GUJ218" s="59"/>
      <c r="GUK218" s="59"/>
      <c r="GUL218" s="77"/>
      <c r="GUM218" s="47"/>
      <c r="GUN218" s="59"/>
      <c r="GUO218" s="59"/>
      <c r="GUP218" s="77"/>
      <c r="GUQ218" s="47"/>
      <c r="GUR218" s="59"/>
      <c r="GUS218" s="59"/>
      <c r="GUT218" s="77"/>
      <c r="GUU218" s="47"/>
      <c r="GUV218" s="59"/>
      <c r="GUW218" s="59"/>
      <c r="GUX218" s="77"/>
      <c r="GUY218" s="47"/>
      <c r="GUZ218" s="59"/>
      <c r="GVA218" s="59"/>
      <c r="GVB218" s="77"/>
      <c r="GVC218" s="47"/>
      <c r="GVD218" s="59"/>
      <c r="GVE218" s="59"/>
      <c r="GVF218" s="77"/>
      <c r="GVG218" s="47"/>
      <c r="GVH218" s="59"/>
      <c r="GVI218" s="59"/>
      <c r="GVJ218" s="77"/>
      <c r="GVK218" s="47"/>
      <c r="GVL218" s="59"/>
      <c r="GVM218" s="59"/>
      <c r="GVN218" s="77"/>
      <c r="GVO218" s="47"/>
      <c r="GVP218" s="59"/>
      <c r="GVQ218" s="59"/>
      <c r="GVR218" s="77"/>
      <c r="GVS218" s="47"/>
      <c r="GVT218" s="59"/>
      <c r="GVU218" s="59"/>
      <c r="GVV218" s="77"/>
      <c r="GVW218" s="47"/>
      <c r="GVX218" s="59"/>
      <c r="GVY218" s="59"/>
      <c r="GVZ218" s="77"/>
      <c r="GWA218" s="47"/>
      <c r="GWB218" s="59"/>
      <c r="GWC218" s="59"/>
      <c r="GWD218" s="77"/>
      <c r="GWE218" s="47"/>
      <c r="GWF218" s="59"/>
      <c r="GWG218" s="59"/>
      <c r="GWH218" s="77"/>
      <c r="GWI218" s="47"/>
      <c r="GWJ218" s="59"/>
      <c r="GWK218" s="59"/>
      <c r="GWL218" s="77"/>
      <c r="GWM218" s="47"/>
      <c r="GWN218" s="59"/>
      <c r="GWO218" s="59"/>
      <c r="GWP218" s="77"/>
      <c r="GWQ218" s="47"/>
      <c r="GWR218" s="59"/>
      <c r="GWS218" s="59"/>
      <c r="GWT218" s="77"/>
      <c r="GWU218" s="47"/>
      <c r="GWV218" s="59"/>
      <c r="GWW218" s="59"/>
      <c r="GWX218" s="77"/>
      <c r="GWY218" s="47"/>
      <c r="GWZ218" s="59"/>
      <c r="GXA218" s="59"/>
      <c r="GXB218" s="77"/>
      <c r="GXC218" s="47"/>
      <c r="GXD218" s="59"/>
      <c r="GXE218" s="59"/>
      <c r="GXF218" s="77"/>
      <c r="GXG218" s="47"/>
      <c r="GXH218" s="59"/>
      <c r="GXI218" s="59"/>
      <c r="GXJ218" s="77"/>
      <c r="GXK218" s="47"/>
      <c r="GXL218" s="59"/>
      <c r="GXM218" s="59"/>
      <c r="GXN218" s="77"/>
      <c r="GXO218" s="47"/>
      <c r="GXP218" s="59"/>
      <c r="GXQ218" s="59"/>
      <c r="GXR218" s="77"/>
      <c r="GXS218" s="47"/>
      <c r="GXT218" s="59"/>
      <c r="GXU218" s="59"/>
      <c r="GXV218" s="77"/>
      <c r="GXW218" s="47"/>
      <c r="GXX218" s="59"/>
      <c r="GXY218" s="59"/>
      <c r="GXZ218" s="77"/>
      <c r="GYA218" s="47"/>
      <c r="GYB218" s="59"/>
      <c r="GYC218" s="59"/>
      <c r="GYD218" s="77"/>
      <c r="GYE218" s="47"/>
      <c r="GYF218" s="59"/>
      <c r="GYG218" s="59"/>
      <c r="GYH218" s="77"/>
      <c r="GYI218" s="47"/>
      <c r="GYJ218" s="59"/>
      <c r="GYK218" s="59"/>
      <c r="GYL218" s="77"/>
      <c r="GYM218" s="47"/>
      <c r="GYN218" s="59"/>
      <c r="GYO218" s="59"/>
      <c r="GYP218" s="77"/>
      <c r="GYQ218" s="47"/>
      <c r="GYR218" s="59"/>
      <c r="GYS218" s="59"/>
      <c r="GYT218" s="77"/>
      <c r="GYU218" s="47"/>
      <c r="GYV218" s="59"/>
      <c r="GYW218" s="59"/>
      <c r="GYX218" s="77"/>
      <c r="GYY218" s="47"/>
      <c r="GYZ218" s="59"/>
      <c r="GZA218" s="59"/>
      <c r="GZB218" s="77"/>
      <c r="GZC218" s="47"/>
      <c r="GZD218" s="59"/>
      <c r="GZE218" s="59"/>
      <c r="GZF218" s="77"/>
      <c r="GZG218" s="47"/>
      <c r="GZH218" s="59"/>
      <c r="GZI218" s="59"/>
      <c r="GZJ218" s="77"/>
      <c r="GZK218" s="47"/>
      <c r="GZL218" s="59"/>
      <c r="GZM218" s="59"/>
      <c r="GZN218" s="77"/>
      <c r="GZO218" s="47"/>
      <c r="GZP218" s="59"/>
      <c r="GZQ218" s="59"/>
      <c r="GZR218" s="77"/>
      <c r="GZS218" s="47"/>
      <c r="GZT218" s="59"/>
      <c r="GZU218" s="59"/>
      <c r="GZV218" s="77"/>
      <c r="GZW218" s="47"/>
      <c r="GZX218" s="59"/>
      <c r="GZY218" s="59"/>
      <c r="GZZ218" s="77"/>
      <c r="HAA218" s="47"/>
      <c r="HAB218" s="59"/>
      <c r="HAC218" s="59"/>
      <c r="HAD218" s="77"/>
      <c r="HAE218" s="47"/>
      <c r="HAF218" s="59"/>
      <c r="HAG218" s="59"/>
      <c r="HAH218" s="77"/>
      <c r="HAI218" s="47"/>
      <c r="HAJ218" s="59"/>
      <c r="HAK218" s="59"/>
      <c r="HAL218" s="77"/>
      <c r="HAM218" s="47"/>
      <c r="HAN218" s="59"/>
      <c r="HAO218" s="59"/>
      <c r="HAP218" s="77"/>
      <c r="HAQ218" s="47"/>
      <c r="HAR218" s="59"/>
      <c r="HAS218" s="59"/>
      <c r="HAT218" s="77"/>
      <c r="HAU218" s="47"/>
      <c r="HAV218" s="59"/>
      <c r="HAW218" s="59"/>
      <c r="HAX218" s="77"/>
      <c r="HAY218" s="47"/>
      <c r="HAZ218" s="59"/>
      <c r="HBA218" s="59"/>
      <c r="HBB218" s="77"/>
      <c r="HBC218" s="47"/>
      <c r="HBD218" s="59"/>
      <c r="HBE218" s="59"/>
      <c r="HBF218" s="77"/>
      <c r="HBG218" s="47"/>
      <c r="HBH218" s="59"/>
      <c r="HBI218" s="59"/>
      <c r="HBJ218" s="77"/>
      <c r="HBK218" s="47"/>
      <c r="HBL218" s="59"/>
      <c r="HBM218" s="59"/>
      <c r="HBN218" s="77"/>
      <c r="HBO218" s="47"/>
      <c r="HBP218" s="59"/>
      <c r="HBQ218" s="59"/>
      <c r="HBR218" s="77"/>
      <c r="HBS218" s="47"/>
      <c r="HBT218" s="59"/>
      <c r="HBU218" s="59"/>
      <c r="HBV218" s="77"/>
      <c r="HBW218" s="47"/>
      <c r="HBX218" s="59"/>
      <c r="HBY218" s="59"/>
      <c r="HBZ218" s="77"/>
      <c r="HCA218" s="47"/>
      <c r="HCB218" s="59"/>
      <c r="HCC218" s="59"/>
      <c r="HCD218" s="77"/>
      <c r="HCE218" s="47"/>
      <c r="HCF218" s="59"/>
      <c r="HCG218" s="59"/>
      <c r="HCH218" s="77"/>
      <c r="HCI218" s="47"/>
      <c r="HCJ218" s="59"/>
      <c r="HCK218" s="59"/>
      <c r="HCL218" s="77"/>
      <c r="HCM218" s="47"/>
      <c r="HCN218" s="59"/>
      <c r="HCO218" s="59"/>
      <c r="HCP218" s="77"/>
      <c r="HCQ218" s="47"/>
      <c r="HCR218" s="59"/>
      <c r="HCS218" s="59"/>
      <c r="HCT218" s="77"/>
      <c r="HCU218" s="47"/>
      <c r="HCV218" s="59"/>
      <c r="HCW218" s="59"/>
      <c r="HCX218" s="77"/>
      <c r="HCY218" s="47"/>
      <c r="HCZ218" s="59"/>
      <c r="HDA218" s="59"/>
      <c r="HDB218" s="77"/>
      <c r="HDC218" s="47"/>
      <c r="HDD218" s="59"/>
      <c r="HDE218" s="59"/>
      <c r="HDF218" s="77"/>
      <c r="HDG218" s="47"/>
      <c r="HDH218" s="59"/>
      <c r="HDI218" s="59"/>
      <c r="HDJ218" s="77"/>
      <c r="HDK218" s="47"/>
      <c r="HDL218" s="59"/>
      <c r="HDM218" s="59"/>
      <c r="HDN218" s="77"/>
      <c r="HDO218" s="47"/>
      <c r="HDP218" s="59"/>
      <c r="HDQ218" s="59"/>
      <c r="HDR218" s="77"/>
      <c r="HDS218" s="47"/>
      <c r="HDT218" s="59"/>
      <c r="HDU218" s="59"/>
      <c r="HDV218" s="77"/>
      <c r="HDW218" s="47"/>
      <c r="HDX218" s="59"/>
      <c r="HDY218" s="59"/>
      <c r="HDZ218" s="77"/>
      <c r="HEA218" s="47"/>
      <c r="HEB218" s="59"/>
      <c r="HEC218" s="59"/>
      <c r="HED218" s="77"/>
      <c r="HEE218" s="47"/>
      <c r="HEF218" s="59"/>
      <c r="HEG218" s="59"/>
      <c r="HEH218" s="77"/>
      <c r="HEI218" s="47"/>
      <c r="HEJ218" s="59"/>
      <c r="HEK218" s="59"/>
      <c r="HEL218" s="77"/>
      <c r="HEM218" s="47"/>
      <c r="HEN218" s="59"/>
      <c r="HEO218" s="59"/>
      <c r="HEP218" s="77"/>
      <c r="HEQ218" s="47"/>
      <c r="HER218" s="59"/>
      <c r="HES218" s="59"/>
      <c r="HET218" s="77"/>
      <c r="HEU218" s="47"/>
      <c r="HEV218" s="59"/>
      <c r="HEW218" s="59"/>
      <c r="HEX218" s="77"/>
      <c r="HEY218" s="47"/>
      <c r="HEZ218" s="59"/>
      <c r="HFA218" s="59"/>
      <c r="HFB218" s="77"/>
      <c r="HFC218" s="47"/>
      <c r="HFD218" s="59"/>
      <c r="HFE218" s="59"/>
      <c r="HFF218" s="77"/>
      <c r="HFG218" s="47"/>
      <c r="HFH218" s="59"/>
      <c r="HFI218" s="59"/>
      <c r="HFJ218" s="77"/>
      <c r="HFK218" s="47"/>
      <c r="HFL218" s="59"/>
      <c r="HFM218" s="59"/>
      <c r="HFN218" s="77"/>
      <c r="HFO218" s="47"/>
      <c r="HFP218" s="59"/>
      <c r="HFQ218" s="59"/>
      <c r="HFR218" s="77"/>
      <c r="HFS218" s="47"/>
      <c r="HFT218" s="59"/>
      <c r="HFU218" s="59"/>
      <c r="HFV218" s="77"/>
      <c r="HFW218" s="47"/>
      <c r="HFX218" s="59"/>
      <c r="HFY218" s="59"/>
      <c r="HFZ218" s="77"/>
      <c r="HGA218" s="47"/>
      <c r="HGB218" s="59"/>
      <c r="HGC218" s="59"/>
      <c r="HGD218" s="77"/>
      <c r="HGE218" s="47"/>
      <c r="HGF218" s="59"/>
      <c r="HGG218" s="59"/>
      <c r="HGH218" s="77"/>
      <c r="HGI218" s="47"/>
      <c r="HGJ218" s="59"/>
      <c r="HGK218" s="59"/>
      <c r="HGL218" s="77"/>
      <c r="HGM218" s="47"/>
      <c r="HGN218" s="59"/>
      <c r="HGO218" s="59"/>
      <c r="HGP218" s="77"/>
      <c r="HGQ218" s="47"/>
      <c r="HGR218" s="59"/>
      <c r="HGS218" s="59"/>
      <c r="HGT218" s="77"/>
      <c r="HGU218" s="47"/>
      <c r="HGV218" s="59"/>
      <c r="HGW218" s="59"/>
      <c r="HGX218" s="77"/>
      <c r="HGY218" s="47"/>
      <c r="HGZ218" s="59"/>
      <c r="HHA218" s="59"/>
      <c r="HHB218" s="77"/>
      <c r="HHC218" s="47"/>
      <c r="HHD218" s="59"/>
      <c r="HHE218" s="59"/>
      <c r="HHF218" s="77"/>
      <c r="HHG218" s="47"/>
      <c r="HHH218" s="59"/>
      <c r="HHI218" s="59"/>
      <c r="HHJ218" s="77"/>
      <c r="HHK218" s="47"/>
      <c r="HHL218" s="59"/>
      <c r="HHM218" s="59"/>
      <c r="HHN218" s="77"/>
      <c r="HHO218" s="47"/>
      <c r="HHP218" s="59"/>
      <c r="HHQ218" s="59"/>
      <c r="HHR218" s="77"/>
      <c r="HHS218" s="47"/>
      <c r="HHT218" s="59"/>
      <c r="HHU218" s="59"/>
      <c r="HHV218" s="77"/>
      <c r="HHW218" s="47"/>
      <c r="HHX218" s="59"/>
      <c r="HHY218" s="59"/>
      <c r="HHZ218" s="77"/>
      <c r="HIA218" s="47"/>
      <c r="HIB218" s="59"/>
      <c r="HIC218" s="59"/>
      <c r="HID218" s="77"/>
      <c r="HIE218" s="47"/>
      <c r="HIF218" s="59"/>
      <c r="HIG218" s="59"/>
      <c r="HIH218" s="77"/>
      <c r="HII218" s="47"/>
      <c r="HIJ218" s="59"/>
      <c r="HIK218" s="59"/>
      <c r="HIL218" s="77"/>
      <c r="HIM218" s="47"/>
      <c r="HIN218" s="59"/>
      <c r="HIO218" s="59"/>
      <c r="HIP218" s="77"/>
      <c r="HIQ218" s="47"/>
      <c r="HIR218" s="59"/>
      <c r="HIS218" s="59"/>
      <c r="HIT218" s="77"/>
      <c r="HIU218" s="47"/>
      <c r="HIV218" s="59"/>
      <c r="HIW218" s="59"/>
      <c r="HIX218" s="77"/>
      <c r="HIY218" s="47"/>
      <c r="HIZ218" s="59"/>
      <c r="HJA218" s="59"/>
      <c r="HJB218" s="77"/>
      <c r="HJC218" s="47"/>
      <c r="HJD218" s="59"/>
      <c r="HJE218" s="59"/>
      <c r="HJF218" s="77"/>
      <c r="HJG218" s="47"/>
      <c r="HJH218" s="59"/>
      <c r="HJI218" s="59"/>
      <c r="HJJ218" s="77"/>
      <c r="HJK218" s="47"/>
      <c r="HJL218" s="59"/>
      <c r="HJM218" s="59"/>
      <c r="HJN218" s="77"/>
      <c r="HJO218" s="47"/>
      <c r="HJP218" s="59"/>
      <c r="HJQ218" s="59"/>
      <c r="HJR218" s="77"/>
      <c r="HJS218" s="47"/>
      <c r="HJT218" s="59"/>
      <c r="HJU218" s="59"/>
      <c r="HJV218" s="77"/>
      <c r="HJW218" s="47"/>
      <c r="HJX218" s="59"/>
      <c r="HJY218" s="59"/>
      <c r="HJZ218" s="77"/>
      <c r="HKA218" s="47"/>
      <c r="HKB218" s="59"/>
      <c r="HKC218" s="59"/>
      <c r="HKD218" s="77"/>
      <c r="HKE218" s="47"/>
      <c r="HKF218" s="59"/>
      <c r="HKG218" s="59"/>
      <c r="HKH218" s="77"/>
      <c r="HKI218" s="47"/>
      <c r="HKJ218" s="59"/>
      <c r="HKK218" s="59"/>
      <c r="HKL218" s="77"/>
      <c r="HKM218" s="47"/>
      <c r="HKN218" s="59"/>
      <c r="HKO218" s="59"/>
      <c r="HKP218" s="77"/>
      <c r="HKQ218" s="47"/>
      <c r="HKR218" s="59"/>
      <c r="HKS218" s="59"/>
      <c r="HKT218" s="77"/>
      <c r="HKU218" s="47"/>
      <c r="HKV218" s="59"/>
      <c r="HKW218" s="59"/>
      <c r="HKX218" s="77"/>
      <c r="HKY218" s="47"/>
      <c r="HKZ218" s="59"/>
      <c r="HLA218" s="59"/>
      <c r="HLB218" s="77"/>
      <c r="HLC218" s="47"/>
      <c r="HLD218" s="59"/>
      <c r="HLE218" s="59"/>
      <c r="HLF218" s="77"/>
      <c r="HLG218" s="47"/>
      <c r="HLH218" s="59"/>
      <c r="HLI218" s="59"/>
      <c r="HLJ218" s="77"/>
      <c r="HLK218" s="47"/>
      <c r="HLL218" s="59"/>
      <c r="HLM218" s="59"/>
      <c r="HLN218" s="77"/>
      <c r="HLO218" s="47"/>
      <c r="HLP218" s="59"/>
      <c r="HLQ218" s="59"/>
      <c r="HLR218" s="77"/>
      <c r="HLS218" s="47"/>
      <c r="HLT218" s="59"/>
      <c r="HLU218" s="59"/>
      <c r="HLV218" s="77"/>
      <c r="HLW218" s="47"/>
      <c r="HLX218" s="59"/>
      <c r="HLY218" s="59"/>
      <c r="HLZ218" s="77"/>
      <c r="HMA218" s="47"/>
      <c r="HMB218" s="59"/>
      <c r="HMC218" s="59"/>
      <c r="HMD218" s="77"/>
      <c r="HME218" s="47"/>
      <c r="HMF218" s="59"/>
      <c r="HMG218" s="59"/>
      <c r="HMH218" s="77"/>
      <c r="HMI218" s="47"/>
      <c r="HMJ218" s="59"/>
      <c r="HMK218" s="59"/>
      <c r="HML218" s="77"/>
      <c r="HMM218" s="47"/>
      <c r="HMN218" s="59"/>
      <c r="HMO218" s="59"/>
      <c r="HMP218" s="77"/>
      <c r="HMQ218" s="47"/>
      <c r="HMR218" s="59"/>
      <c r="HMS218" s="59"/>
      <c r="HMT218" s="77"/>
      <c r="HMU218" s="47"/>
      <c r="HMV218" s="59"/>
      <c r="HMW218" s="59"/>
      <c r="HMX218" s="77"/>
      <c r="HMY218" s="47"/>
      <c r="HMZ218" s="59"/>
      <c r="HNA218" s="59"/>
      <c r="HNB218" s="77"/>
      <c r="HNC218" s="47"/>
      <c r="HND218" s="59"/>
      <c r="HNE218" s="59"/>
      <c r="HNF218" s="77"/>
      <c r="HNG218" s="47"/>
      <c r="HNH218" s="59"/>
      <c r="HNI218" s="59"/>
      <c r="HNJ218" s="77"/>
      <c r="HNK218" s="47"/>
      <c r="HNL218" s="59"/>
      <c r="HNM218" s="59"/>
      <c r="HNN218" s="77"/>
      <c r="HNO218" s="47"/>
      <c r="HNP218" s="59"/>
      <c r="HNQ218" s="59"/>
      <c r="HNR218" s="77"/>
      <c r="HNS218" s="47"/>
      <c r="HNT218" s="59"/>
      <c r="HNU218" s="59"/>
      <c r="HNV218" s="77"/>
      <c r="HNW218" s="47"/>
      <c r="HNX218" s="59"/>
      <c r="HNY218" s="59"/>
      <c r="HNZ218" s="77"/>
      <c r="HOA218" s="47"/>
      <c r="HOB218" s="59"/>
      <c r="HOC218" s="59"/>
      <c r="HOD218" s="77"/>
      <c r="HOE218" s="47"/>
      <c r="HOF218" s="59"/>
      <c r="HOG218" s="59"/>
      <c r="HOH218" s="77"/>
      <c r="HOI218" s="47"/>
      <c r="HOJ218" s="59"/>
      <c r="HOK218" s="59"/>
      <c r="HOL218" s="77"/>
      <c r="HOM218" s="47"/>
      <c r="HON218" s="59"/>
      <c r="HOO218" s="59"/>
      <c r="HOP218" s="77"/>
      <c r="HOQ218" s="47"/>
      <c r="HOR218" s="59"/>
      <c r="HOS218" s="59"/>
      <c r="HOT218" s="77"/>
      <c r="HOU218" s="47"/>
      <c r="HOV218" s="59"/>
      <c r="HOW218" s="59"/>
      <c r="HOX218" s="77"/>
      <c r="HOY218" s="47"/>
      <c r="HOZ218" s="59"/>
      <c r="HPA218" s="59"/>
      <c r="HPB218" s="77"/>
      <c r="HPC218" s="47"/>
      <c r="HPD218" s="59"/>
      <c r="HPE218" s="59"/>
      <c r="HPF218" s="77"/>
      <c r="HPG218" s="47"/>
      <c r="HPH218" s="59"/>
      <c r="HPI218" s="59"/>
      <c r="HPJ218" s="77"/>
      <c r="HPK218" s="47"/>
      <c r="HPL218" s="59"/>
      <c r="HPM218" s="59"/>
      <c r="HPN218" s="77"/>
      <c r="HPO218" s="47"/>
      <c r="HPP218" s="59"/>
      <c r="HPQ218" s="59"/>
      <c r="HPR218" s="77"/>
      <c r="HPS218" s="47"/>
      <c r="HPT218" s="59"/>
      <c r="HPU218" s="59"/>
      <c r="HPV218" s="77"/>
      <c r="HPW218" s="47"/>
      <c r="HPX218" s="59"/>
      <c r="HPY218" s="59"/>
      <c r="HPZ218" s="77"/>
      <c r="HQA218" s="47"/>
      <c r="HQB218" s="59"/>
      <c r="HQC218" s="59"/>
      <c r="HQD218" s="77"/>
      <c r="HQE218" s="47"/>
      <c r="HQF218" s="59"/>
      <c r="HQG218" s="59"/>
      <c r="HQH218" s="77"/>
      <c r="HQI218" s="47"/>
      <c r="HQJ218" s="59"/>
      <c r="HQK218" s="59"/>
      <c r="HQL218" s="77"/>
      <c r="HQM218" s="47"/>
      <c r="HQN218" s="59"/>
      <c r="HQO218" s="59"/>
      <c r="HQP218" s="77"/>
      <c r="HQQ218" s="47"/>
      <c r="HQR218" s="59"/>
      <c r="HQS218" s="59"/>
      <c r="HQT218" s="77"/>
      <c r="HQU218" s="47"/>
      <c r="HQV218" s="59"/>
      <c r="HQW218" s="59"/>
      <c r="HQX218" s="77"/>
      <c r="HQY218" s="47"/>
      <c r="HQZ218" s="59"/>
      <c r="HRA218" s="59"/>
      <c r="HRB218" s="77"/>
      <c r="HRC218" s="47"/>
      <c r="HRD218" s="59"/>
      <c r="HRE218" s="59"/>
      <c r="HRF218" s="77"/>
      <c r="HRG218" s="47"/>
      <c r="HRH218" s="59"/>
      <c r="HRI218" s="59"/>
      <c r="HRJ218" s="77"/>
      <c r="HRK218" s="47"/>
      <c r="HRL218" s="59"/>
      <c r="HRM218" s="59"/>
      <c r="HRN218" s="77"/>
      <c r="HRO218" s="47"/>
      <c r="HRP218" s="59"/>
      <c r="HRQ218" s="59"/>
      <c r="HRR218" s="77"/>
      <c r="HRS218" s="47"/>
      <c r="HRT218" s="59"/>
      <c r="HRU218" s="59"/>
      <c r="HRV218" s="77"/>
      <c r="HRW218" s="47"/>
      <c r="HRX218" s="59"/>
      <c r="HRY218" s="59"/>
      <c r="HRZ218" s="77"/>
      <c r="HSA218" s="47"/>
      <c r="HSB218" s="59"/>
      <c r="HSC218" s="59"/>
      <c r="HSD218" s="77"/>
      <c r="HSE218" s="47"/>
      <c r="HSF218" s="59"/>
      <c r="HSG218" s="59"/>
      <c r="HSH218" s="77"/>
      <c r="HSI218" s="47"/>
      <c r="HSJ218" s="59"/>
      <c r="HSK218" s="59"/>
      <c r="HSL218" s="77"/>
      <c r="HSM218" s="47"/>
      <c r="HSN218" s="59"/>
      <c r="HSO218" s="59"/>
      <c r="HSP218" s="77"/>
      <c r="HSQ218" s="47"/>
      <c r="HSR218" s="59"/>
      <c r="HSS218" s="59"/>
      <c r="HST218" s="77"/>
      <c r="HSU218" s="47"/>
      <c r="HSV218" s="59"/>
      <c r="HSW218" s="59"/>
      <c r="HSX218" s="77"/>
      <c r="HSY218" s="47"/>
      <c r="HSZ218" s="59"/>
      <c r="HTA218" s="59"/>
      <c r="HTB218" s="77"/>
      <c r="HTC218" s="47"/>
      <c r="HTD218" s="59"/>
      <c r="HTE218" s="59"/>
      <c r="HTF218" s="77"/>
      <c r="HTG218" s="47"/>
      <c r="HTH218" s="59"/>
      <c r="HTI218" s="59"/>
      <c r="HTJ218" s="77"/>
      <c r="HTK218" s="47"/>
      <c r="HTL218" s="59"/>
      <c r="HTM218" s="59"/>
      <c r="HTN218" s="77"/>
      <c r="HTO218" s="47"/>
      <c r="HTP218" s="59"/>
      <c r="HTQ218" s="59"/>
      <c r="HTR218" s="77"/>
      <c r="HTS218" s="47"/>
      <c r="HTT218" s="59"/>
      <c r="HTU218" s="59"/>
      <c r="HTV218" s="77"/>
      <c r="HTW218" s="47"/>
      <c r="HTX218" s="59"/>
      <c r="HTY218" s="59"/>
      <c r="HTZ218" s="77"/>
      <c r="HUA218" s="47"/>
      <c r="HUB218" s="59"/>
      <c r="HUC218" s="59"/>
      <c r="HUD218" s="77"/>
      <c r="HUE218" s="47"/>
      <c r="HUF218" s="59"/>
      <c r="HUG218" s="59"/>
      <c r="HUH218" s="77"/>
      <c r="HUI218" s="47"/>
      <c r="HUJ218" s="59"/>
      <c r="HUK218" s="59"/>
      <c r="HUL218" s="77"/>
      <c r="HUM218" s="47"/>
      <c r="HUN218" s="59"/>
      <c r="HUO218" s="59"/>
      <c r="HUP218" s="77"/>
      <c r="HUQ218" s="47"/>
      <c r="HUR218" s="59"/>
      <c r="HUS218" s="59"/>
      <c r="HUT218" s="77"/>
      <c r="HUU218" s="47"/>
      <c r="HUV218" s="59"/>
      <c r="HUW218" s="59"/>
      <c r="HUX218" s="77"/>
      <c r="HUY218" s="47"/>
      <c r="HUZ218" s="59"/>
      <c r="HVA218" s="59"/>
      <c r="HVB218" s="77"/>
      <c r="HVC218" s="47"/>
      <c r="HVD218" s="59"/>
      <c r="HVE218" s="59"/>
      <c r="HVF218" s="77"/>
      <c r="HVG218" s="47"/>
      <c r="HVH218" s="59"/>
      <c r="HVI218" s="59"/>
      <c r="HVJ218" s="77"/>
      <c r="HVK218" s="47"/>
      <c r="HVL218" s="59"/>
      <c r="HVM218" s="59"/>
      <c r="HVN218" s="77"/>
      <c r="HVO218" s="47"/>
      <c r="HVP218" s="59"/>
      <c r="HVQ218" s="59"/>
      <c r="HVR218" s="77"/>
      <c r="HVS218" s="47"/>
      <c r="HVT218" s="59"/>
      <c r="HVU218" s="59"/>
      <c r="HVV218" s="77"/>
      <c r="HVW218" s="47"/>
      <c r="HVX218" s="59"/>
      <c r="HVY218" s="59"/>
      <c r="HVZ218" s="77"/>
      <c r="HWA218" s="47"/>
      <c r="HWB218" s="59"/>
      <c r="HWC218" s="59"/>
      <c r="HWD218" s="77"/>
      <c r="HWE218" s="47"/>
      <c r="HWF218" s="59"/>
      <c r="HWG218" s="59"/>
      <c r="HWH218" s="77"/>
      <c r="HWI218" s="47"/>
      <c r="HWJ218" s="59"/>
      <c r="HWK218" s="59"/>
      <c r="HWL218" s="77"/>
      <c r="HWM218" s="47"/>
      <c r="HWN218" s="59"/>
      <c r="HWO218" s="59"/>
      <c r="HWP218" s="77"/>
      <c r="HWQ218" s="47"/>
      <c r="HWR218" s="59"/>
      <c r="HWS218" s="59"/>
      <c r="HWT218" s="77"/>
      <c r="HWU218" s="47"/>
      <c r="HWV218" s="59"/>
      <c r="HWW218" s="59"/>
      <c r="HWX218" s="77"/>
      <c r="HWY218" s="47"/>
      <c r="HWZ218" s="59"/>
      <c r="HXA218" s="59"/>
      <c r="HXB218" s="77"/>
      <c r="HXC218" s="47"/>
      <c r="HXD218" s="59"/>
      <c r="HXE218" s="59"/>
      <c r="HXF218" s="77"/>
      <c r="HXG218" s="47"/>
      <c r="HXH218" s="59"/>
      <c r="HXI218" s="59"/>
      <c r="HXJ218" s="77"/>
      <c r="HXK218" s="47"/>
      <c r="HXL218" s="59"/>
      <c r="HXM218" s="59"/>
      <c r="HXN218" s="77"/>
      <c r="HXO218" s="47"/>
      <c r="HXP218" s="59"/>
      <c r="HXQ218" s="59"/>
      <c r="HXR218" s="77"/>
      <c r="HXS218" s="47"/>
      <c r="HXT218" s="59"/>
      <c r="HXU218" s="59"/>
      <c r="HXV218" s="77"/>
      <c r="HXW218" s="47"/>
      <c r="HXX218" s="59"/>
      <c r="HXY218" s="59"/>
      <c r="HXZ218" s="77"/>
      <c r="HYA218" s="47"/>
      <c r="HYB218" s="59"/>
      <c r="HYC218" s="59"/>
      <c r="HYD218" s="77"/>
      <c r="HYE218" s="47"/>
      <c r="HYF218" s="59"/>
      <c r="HYG218" s="59"/>
      <c r="HYH218" s="77"/>
      <c r="HYI218" s="47"/>
      <c r="HYJ218" s="59"/>
      <c r="HYK218" s="59"/>
      <c r="HYL218" s="77"/>
      <c r="HYM218" s="47"/>
      <c r="HYN218" s="59"/>
      <c r="HYO218" s="59"/>
      <c r="HYP218" s="77"/>
      <c r="HYQ218" s="47"/>
      <c r="HYR218" s="59"/>
      <c r="HYS218" s="59"/>
      <c r="HYT218" s="77"/>
      <c r="HYU218" s="47"/>
      <c r="HYV218" s="59"/>
      <c r="HYW218" s="59"/>
      <c r="HYX218" s="77"/>
      <c r="HYY218" s="47"/>
      <c r="HYZ218" s="59"/>
      <c r="HZA218" s="59"/>
      <c r="HZB218" s="77"/>
      <c r="HZC218" s="47"/>
      <c r="HZD218" s="59"/>
      <c r="HZE218" s="59"/>
      <c r="HZF218" s="77"/>
      <c r="HZG218" s="47"/>
      <c r="HZH218" s="59"/>
      <c r="HZI218" s="59"/>
      <c r="HZJ218" s="77"/>
      <c r="HZK218" s="47"/>
      <c r="HZL218" s="59"/>
      <c r="HZM218" s="59"/>
      <c r="HZN218" s="77"/>
      <c r="HZO218" s="47"/>
      <c r="HZP218" s="59"/>
      <c r="HZQ218" s="59"/>
      <c r="HZR218" s="77"/>
      <c r="HZS218" s="47"/>
      <c r="HZT218" s="59"/>
      <c r="HZU218" s="59"/>
      <c r="HZV218" s="77"/>
      <c r="HZW218" s="47"/>
      <c r="HZX218" s="59"/>
      <c r="HZY218" s="59"/>
      <c r="HZZ218" s="77"/>
      <c r="IAA218" s="47"/>
      <c r="IAB218" s="59"/>
      <c r="IAC218" s="59"/>
      <c r="IAD218" s="77"/>
      <c r="IAE218" s="47"/>
      <c r="IAF218" s="59"/>
      <c r="IAG218" s="59"/>
      <c r="IAH218" s="77"/>
      <c r="IAI218" s="47"/>
      <c r="IAJ218" s="59"/>
      <c r="IAK218" s="59"/>
      <c r="IAL218" s="77"/>
      <c r="IAM218" s="47"/>
      <c r="IAN218" s="59"/>
      <c r="IAO218" s="59"/>
      <c r="IAP218" s="77"/>
      <c r="IAQ218" s="47"/>
      <c r="IAR218" s="59"/>
      <c r="IAS218" s="59"/>
      <c r="IAT218" s="77"/>
      <c r="IAU218" s="47"/>
      <c r="IAV218" s="59"/>
      <c r="IAW218" s="59"/>
      <c r="IAX218" s="77"/>
      <c r="IAY218" s="47"/>
      <c r="IAZ218" s="59"/>
      <c r="IBA218" s="59"/>
      <c r="IBB218" s="77"/>
      <c r="IBC218" s="47"/>
      <c r="IBD218" s="59"/>
      <c r="IBE218" s="59"/>
      <c r="IBF218" s="77"/>
      <c r="IBG218" s="47"/>
      <c r="IBH218" s="59"/>
      <c r="IBI218" s="59"/>
      <c r="IBJ218" s="77"/>
      <c r="IBK218" s="47"/>
      <c r="IBL218" s="59"/>
      <c r="IBM218" s="59"/>
      <c r="IBN218" s="77"/>
      <c r="IBO218" s="47"/>
      <c r="IBP218" s="59"/>
      <c r="IBQ218" s="59"/>
      <c r="IBR218" s="77"/>
      <c r="IBS218" s="47"/>
      <c r="IBT218" s="59"/>
      <c r="IBU218" s="59"/>
      <c r="IBV218" s="77"/>
      <c r="IBW218" s="47"/>
      <c r="IBX218" s="59"/>
      <c r="IBY218" s="59"/>
      <c r="IBZ218" s="77"/>
      <c r="ICA218" s="47"/>
      <c r="ICB218" s="59"/>
      <c r="ICC218" s="59"/>
      <c r="ICD218" s="77"/>
      <c r="ICE218" s="47"/>
      <c r="ICF218" s="59"/>
      <c r="ICG218" s="59"/>
      <c r="ICH218" s="77"/>
      <c r="ICI218" s="47"/>
      <c r="ICJ218" s="59"/>
      <c r="ICK218" s="59"/>
      <c r="ICL218" s="77"/>
      <c r="ICM218" s="47"/>
      <c r="ICN218" s="59"/>
      <c r="ICO218" s="59"/>
      <c r="ICP218" s="77"/>
      <c r="ICQ218" s="47"/>
      <c r="ICR218" s="59"/>
      <c r="ICS218" s="59"/>
      <c r="ICT218" s="77"/>
      <c r="ICU218" s="47"/>
      <c r="ICV218" s="59"/>
      <c r="ICW218" s="59"/>
      <c r="ICX218" s="77"/>
      <c r="ICY218" s="47"/>
      <c r="ICZ218" s="59"/>
      <c r="IDA218" s="59"/>
      <c r="IDB218" s="77"/>
      <c r="IDC218" s="47"/>
      <c r="IDD218" s="59"/>
      <c r="IDE218" s="59"/>
      <c r="IDF218" s="77"/>
      <c r="IDG218" s="47"/>
      <c r="IDH218" s="59"/>
      <c r="IDI218" s="59"/>
      <c r="IDJ218" s="77"/>
      <c r="IDK218" s="47"/>
      <c r="IDL218" s="59"/>
      <c r="IDM218" s="59"/>
      <c r="IDN218" s="77"/>
      <c r="IDO218" s="47"/>
      <c r="IDP218" s="59"/>
      <c r="IDQ218" s="59"/>
      <c r="IDR218" s="77"/>
      <c r="IDS218" s="47"/>
      <c r="IDT218" s="59"/>
      <c r="IDU218" s="59"/>
      <c r="IDV218" s="77"/>
      <c r="IDW218" s="47"/>
      <c r="IDX218" s="59"/>
      <c r="IDY218" s="59"/>
      <c r="IDZ218" s="77"/>
      <c r="IEA218" s="47"/>
      <c r="IEB218" s="59"/>
      <c r="IEC218" s="59"/>
      <c r="IED218" s="77"/>
      <c r="IEE218" s="47"/>
      <c r="IEF218" s="59"/>
      <c r="IEG218" s="59"/>
      <c r="IEH218" s="77"/>
      <c r="IEI218" s="47"/>
      <c r="IEJ218" s="59"/>
      <c r="IEK218" s="59"/>
      <c r="IEL218" s="77"/>
      <c r="IEM218" s="47"/>
      <c r="IEN218" s="59"/>
      <c r="IEO218" s="59"/>
      <c r="IEP218" s="77"/>
      <c r="IEQ218" s="47"/>
      <c r="IER218" s="59"/>
      <c r="IES218" s="59"/>
      <c r="IET218" s="77"/>
      <c r="IEU218" s="47"/>
      <c r="IEV218" s="59"/>
      <c r="IEW218" s="59"/>
      <c r="IEX218" s="77"/>
      <c r="IEY218" s="47"/>
      <c r="IEZ218" s="59"/>
      <c r="IFA218" s="59"/>
      <c r="IFB218" s="77"/>
      <c r="IFC218" s="47"/>
      <c r="IFD218" s="59"/>
      <c r="IFE218" s="59"/>
      <c r="IFF218" s="77"/>
      <c r="IFG218" s="47"/>
      <c r="IFH218" s="59"/>
      <c r="IFI218" s="59"/>
      <c r="IFJ218" s="77"/>
      <c r="IFK218" s="47"/>
      <c r="IFL218" s="59"/>
      <c r="IFM218" s="59"/>
      <c r="IFN218" s="77"/>
      <c r="IFO218" s="47"/>
      <c r="IFP218" s="59"/>
      <c r="IFQ218" s="59"/>
      <c r="IFR218" s="77"/>
      <c r="IFS218" s="47"/>
      <c r="IFT218" s="59"/>
      <c r="IFU218" s="59"/>
      <c r="IFV218" s="77"/>
      <c r="IFW218" s="47"/>
      <c r="IFX218" s="59"/>
      <c r="IFY218" s="59"/>
      <c r="IFZ218" s="77"/>
      <c r="IGA218" s="47"/>
      <c r="IGB218" s="59"/>
      <c r="IGC218" s="59"/>
      <c r="IGD218" s="77"/>
      <c r="IGE218" s="47"/>
      <c r="IGF218" s="59"/>
      <c r="IGG218" s="59"/>
      <c r="IGH218" s="77"/>
      <c r="IGI218" s="47"/>
      <c r="IGJ218" s="59"/>
      <c r="IGK218" s="59"/>
      <c r="IGL218" s="77"/>
      <c r="IGM218" s="47"/>
      <c r="IGN218" s="59"/>
      <c r="IGO218" s="59"/>
      <c r="IGP218" s="77"/>
      <c r="IGQ218" s="47"/>
      <c r="IGR218" s="59"/>
      <c r="IGS218" s="59"/>
      <c r="IGT218" s="77"/>
      <c r="IGU218" s="47"/>
      <c r="IGV218" s="59"/>
      <c r="IGW218" s="59"/>
      <c r="IGX218" s="77"/>
      <c r="IGY218" s="47"/>
      <c r="IGZ218" s="59"/>
      <c r="IHA218" s="59"/>
      <c r="IHB218" s="77"/>
      <c r="IHC218" s="47"/>
      <c r="IHD218" s="59"/>
      <c r="IHE218" s="59"/>
      <c r="IHF218" s="77"/>
      <c r="IHG218" s="47"/>
      <c r="IHH218" s="59"/>
      <c r="IHI218" s="59"/>
      <c r="IHJ218" s="77"/>
      <c r="IHK218" s="47"/>
      <c r="IHL218" s="59"/>
      <c r="IHM218" s="59"/>
      <c r="IHN218" s="77"/>
      <c r="IHO218" s="47"/>
      <c r="IHP218" s="59"/>
      <c r="IHQ218" s="59"/>
      <c r="IHR218" s="77"/>
      <c r="IHS218" s="47"/>
      <c r="IHT218" s="59"/>
      <c r="IHU218" s="59"/>
      <c r="IHV218" s="77"/>
      <c r="IHW218" s="47"/>
      <c r="IHX218" s="59"/>
      <c r="IHY218" s="59"/>
      <c r="IHZ218" s="77"/>
      <c r="IIA218" s="47"/>
      <c r="IIB218" s="59"/>
      <c r="IIC218" s="59"/>
      <c r="IID218" s="77"/>
      <c r="IIE218" s="47"/>
      <c r="IIF218" s="59"/>
      <c r="IIG218" s="59"/>
      <c r="IIH218" s="77"/>
      <c r="III218" s="47"/>
      <c r="IIJ218" s="59"/>
      <c r="IIK218" s="59"/>
      <c r="IIL218" s="77"/>
      <c r="IIM218" s="47"/>
      <c r="IIN218" s="59"/>
      <c r="IIO218" s="59"/>
      <c r="IIP218" s="77"/>
      <c r="IIQ218" s="47"/>
      <c r="IIR218" s="59"/>
      <c r="IIS218" s="59"/>
      <c r="IIT218" s="77"/>
      <c r="IIU218" s="47"/>
      <c r="IIV218" s="59"/>
      <c r="IIW218" s="59"/>
      <c r="IIX218" s="77"/>
      <c r="IIY218" s="47"/>
      <c r="IIZ218" s="59"/>
      <c r="IJA218" s="59"/>
      <c r="IJB218" s="77"/>
      <c r="IJC218" s="47"/>
      <c r="IJD218" s="59"/>
      <c r="IJE218" s="59"/>
      <c r="IJF218" s="77"/>
      <c r="IJG218" s="47"/>
      <c r="IJH218" s="59"/>
      <c r="IJI218" s="59"/>
      <c r="IJJ218" s="77"/>
      <c r="IJK218" s="47"/>
      <c r="IJL218" s="59"/>
      <c r="IJM218" s="59"/>
      <c r="IJN218" s="77"/>
      <c r="IJO218" s="47"/>
      <c r="IJP218" s="59"/>
      <c r="IJQ218" s="59"/>
      <c r="IJR218" s="77"/>
      <c r="IJS218" s="47"/>
      <c r="IJT218" s="59"/>
      <c r="IJU218" s="59"/>
      <c r="IJV218" s="77"/>
      <c r="IJW218" s="47"/>
      <c r="IJX218" s="59"/>
      <c r="IJY218" s="59"/>
      <c r="IJZ218" s="77"/>
      <c r="IKA218" s="47"/>
      <c r="IKB218" s="59"/>
      <c r="IKC218" s="59"/>
      <c r="IKD218" s="77"/>
      <c r="IKE218" s="47"/>
      <c r="IKF218" s="59"/>
      <c r="IKG218" s="59"/>
      <c r="IKH218" s="77"/>
      <c r="IKI218" s="47"/>
      <c r="IKJ218" s="59"/>
      <c r="IKK218" s="59"/>
      <c r="IKL218" s="77"/>
      <c r="IKM218" s="47"/>
      <c r="IKN218" s="59"/>
      <c r="IKO218" s="59"/>
      <c r="IKP218" s="77"/>
      <c r="IKQ218" s="47"/>
      <c r="IKR218" s="59"/>
      <c r="IKS218" s="59"/>
      <c r="IKT218" s="77"/>
      <c r="IKU218" s="47"/>
      <c r="IKV218" s="59"/>
      <c r="IKW218" s="59"/>
      <c r="IKX218" s="77"/>
      <c r="IKY218" s="47"/>
      <c r="IKZ218" s="59"/>
      <c r="ILA218" s="59"/>
      <c r="ILB218" s="77"/>
      <c r="ILC218" s="47"/>
      <c r="ILD218" s="59"/>
      <c r="ILE218" s="59"/>
      <c r="ILF218" s="77"/>
      <c r="ILG218" s="47"/>
      <c r="ILH218" s="59"/>
      <c r="ILI218" s="59"/>
      <c r="ILJ218" s="77"/>
      <c r="ILK218" s="47"/>
      <c r="ILL218" s="59"/>
      <c r="ILM218" s="59"/>
      <c r="ILN218" s="77"/>
      <c r="ILO218" s="47"/>
      <c r="ILP218" s="59"/>
      <c r="ILQ218" s="59"/>
      <c r="ILR218" s="77"/>
      <c r="ILS218" s="47"/>
      <c r="ILT218" s="59"/>
      <c r="ILU218" s="59"/>
      <c r="ILV218" s="77"/>
      <c r="ILW218" s="47"/>
      <c r="ILX218" s="59"/>
      <c r="ILY218" s="59"/>
      <c r="ILZ218" s="77"/>
      <c r="IMA218" s="47"/>
      <c r="IMB218" s="59"/>
      <c r="IMC218" s="59"/>
      <c r="IMD218" s="77"/>
      <c r="IME218" s="47"/>
      <c r="IMF218" s="59"/>
      <c r="IMG218" s="59"/>
      <c r="IMH218" s="77"/>
      <c r="IMI218" s="47"/>
      <c r="IMJ218" s="59"/>
      <c r="IMK218" s="59"/>
      <c r="IML218" s="77"/>
      <c r="IMM218" s="47"/>
      <c r="IMN218" s="59"/>
      <c r="IMO218" s="59"/>
      <c r="IMP218" s="77"/>
      <c r="IMQ218" s="47"/>
      <c r="IMR218" s="59"/>
      <c r="IMS218" s="59"/>
      <c r="IMT218" s="77"/>
      <c r="IMU218" s="47"/>
      <c r="IMV218" s="59"/>
      <c r="IMW218" s="59"/>
      <c r="IMX218" s="77"/>
      <c r="IMY218" s="47"/>
      <c r="IMZ218" s="59"/>
      <c r="INA218" s="59"/>
      <c r="INB218" s="77"/>
      <c r="INC218" s="47"/>
      <c r="IND218" s="59"/>
      <c r="INE218" s="59"/>
      <c r="INF218" s="77"/>
      <c r="ING218" s="47"/>
      <c r="INH218" s="59"/>
      <c r="INI218" s="59"/>
      <c r="INJ218" s="77"/>
      <c r="INK218" s="47"/>
      <c r="INL218" s="59"/>
      <c r="INM218" s="59"/>
      <c r="INN218" s="77"/>
      <c r="INO218" s="47"/>
      <c r="INP218" s="59"/>
      <c r="INQ218" s="59"/>
      <c r="INR218" s="77"/>
      <c r="INS218" s="47"/>
      <c r="INT218" s="59"/>
      <c r="INU218" s="59"/>
      <c r="INV218" s="77"/>
      <c r="INW218" s="47"/>
      <c r="INX218" s="59"/>
      <c r="INY218" s="59"/>
      <c r="INZ218" s="77"/>
      <c r="IOA218" s="47"/>
      <c r="IOB218" s="59"/>
      <c r="IOC218" s="59"/>
      <c r="IOD218" s="77"/>
      <c r="IOE218" s="47"/>
      <c r="IOF218" s="59"/>
      <c r="IOG218" s="59"/>
      <c r="IOH218" s="77"/>
      <c r="IOI218" s="47"/>
      <c r="IOJ218" s="59"/>
      <c r="IOK218" s="59"/>
      <c r="IOL218" s="77"/>
      <c r="IOM218" s="47"/>
      <c r="ION218" s="59"/>
      <c r="IOO218" s="59"/>
      <c r="IOP218" s="77"/>
      <c r="IOQ218" s="47"/>
      <c r="IOR218" s="59"/>
      <c r="IOS218" s="59"/>
      <c r="IOT218" s="77"/>
      <c r="IOU218" s="47"/>
      <c r="IOV218" s="59"/>
      <c r="IOW218" s="59"/>
      <c r="IOX218" s="77"/>
      <c r="IOY218" s="47"/>
      <c r="IOZ218" s="59"/>
      <c r="IPA218" s="59"/>
      <c r="IPB218" s="77"/>
      <c r="IPC218" s="47"/>
      <c r="IPD218" s="59"/>
      <c r="IPE218" s="59"/>
      <c r="IPF218" s="77"/>
      <c r="IPG218" s="47"/>
      <c r="IPH218" s="59"/>
      <c r="IPI218" s="59"/>
      <c r="IPJ218" s="77"/>
      <c r="IPK218" s="47"/>
      <c r="IPL218" s="59"/>
      <c r="IPM218" s="59"/>
      <c r="IPN218" s="77"/>
      <c r="IPO218" s="47"/>
      <c r="IPP218" s="59"/>
      <c r="IPQ218" s="59"/>
      <c r="IPR218" s="77"/>
      <c r="IPS218" s="47"/>
      <c r="IPT218" s="59"/>
      <c r="IPU218" s="59"/>
      <c r="IPV218" s="77"/>
      <c r="IPW218" s="47"/>
      <c r="IPX218" s="59"/>
      <c r="IPY218" s="59"/>
      <c r="IPZ218" s="77"/>
      <c r="IQA218" s="47"/>
      <c r="IQB218" s="59"/>
      <c r="IQC218" s="59"/>
      <c r="IQD218" s="77"/>
      <c r="IQE218" s="47"/>
      <c r="IQF218" s="59"/>
      <c r="IQG218" s="59"/>
      <c r="IQH218" s="77"/>
      <c r="IQI218" s="47"/>
      <c r="IQJ218" s="59"/>
      <c r="IQK218" s="59"/>
      <c r="IQL218" s="77"/>
      <c r="IQM218" s="47"/>
      <c r="IQN218" s="59"/>
      <c r="IQO218" s="59"/>
      <c r="IQP218" s="77"/>
      <c r="IQQ218" s="47"/>
      <c r="IQR218" s="59"/>
      <c r="IQS218" s="59"/>
      <c r="IQT218" s="77"/>
      <c r="IQU218" s="47"/>
      <c r="IQV218" s="59"/>
      <c r="IQW218" s="59"/>
      <c r="IQX218" s="77"/>
      <c r="IQY218" s="47"/>
      <c r="IQZ218" s="59"/>
      <c r="IRA218" s="59"/>
      <c r="IRB218" s="77"/>
      <c r="IRC218" s="47"/>
      <c r="IRD218" s="59"/>
      <c r="IRE218" s="59"/>
      <c r="IRF218" s="77"/>
      <c r="IRG218" s="47"/>
      <c r="IRH218" s="59"/>
      <c r="IRI218" s="59"/>
      <c r="IRJ218" s="77"/>
      <c r="IRK218" s="47"/>
      <c r="IRL218" s="59"/>
      <c r="IRM218" s="59"/>
      <c r="IRN218" s="77"/>
      <c r="IRO218" s="47"/>
      <c r="IRP218" s="59"/>
      <c r="IRQ218" s="59"/>
      <c r="IRR218" s="77"/>
      <c r="IRS218" s="47"/>
      <c r="IRT218" s="59"/>
      <c r="IRU218" s="59"/>
      <c r="IRV218" s="77"/>
      <c r="IRW218" s="47"/>
      <c r="IRX218" s="59"/>
      <c r="IRY218" s="59"/>
      <c r="IRZ218" s="77"/>
      <c r="ISA218" s="47"/>
      <c r="ISB218" s="59"/>
      <c r="ISC218" s="59"/>
      <c r="ISD218" s="77"/>
      <c r="ISE218" s="47"/>
      <c r="ISF218" s="59"/>
      <c r="ISG218" s="59"/>
      <c r="ISH218" s="77"/>
      <c r="ISI218" s="47"/>
      <c r="ISJ218" s="59"/>
      <c r="ISK218" s="59"/>
      <c r="ISL218" s="77"/>
      <c r="ISM218" s="47"/>
      <c r="ISN218" s="59"/>
      <c r="ISO218" s="59"/>
      <c r="ISP218" s="77"/>
      <c r="ISQ218" s="47"/>
      <c r="ISR218" s="59"/>
      <c r="ISS218" s="59"/>
      <c r="IST218" s="77"/>
      <c r="ISU218" s="47"/>
      <c r="ISV218" s="59"/>
      <c r="ISW218" s="59"/>
      <c r="ISX218" s="77"/>
      <c r="ISY218" s="47"/>
      <c r="ISZ218" s="59"/>
      <c r="ITA218" s="59"/>
      <c r="ITB218" s="77"/>
      <c r="ITC218" s="47"/>
      <c r="ITD218" s="59"/>
      <c r="ITE218" s="59"/>
      <c r="ITF218" s="77"/>
      <c r="ITG218" s="47"/>
      <c r="ITH218" s="59"/>
      <c r="ITI218" s="59"/>
      <c r="ITJ218" s="77"/>
      <c r="ITK218" s="47"/>
      <c r="ITL218" s="59"/>
      <c r="ITM218" s="59"/>
      <c r="ITN218" s="77"/>
      <c r="ITO218" s="47"/>
      <c r="ITP218" s="59"/>
      <c r="ITQ218" s="59"/>
      <c r="ITR218" s="77"/>
      <c r="ITS218" s="47"/>
      <c r="ITT218" s="59"/>
      <c r="ITU218" s="59"/>
      <c r="ITV218" s="77"/>
      <c r="ITW218" s="47"/>
      <c r="ITX218" s="59"/>
      <c r="ITY218" s="59"/>
      <c r="ITZ218" s="77"/>
      <c r="IUA218" s="47"/>
      <c r="IUB218" s="59"/>
      <c r="IUC218" s="59"/>
      <c r="IUD218" s="77"/>
      <c r="IUE218" s="47"/>
      <c r="IUF218" s="59"/>
      <c r="IUG218" s="59"/>
      <c r="IUH218" s="77"/>
      <c r="IUI218" s="47"/>
      <c r="IUJ218" s="59"/>
      <c r="IUK218" s="59"/>
      <c r="IUL218" s="77"/>
      <c r="IUM218" s="47"/>
      <c r="IUN218" s="59"/>
      <c r="IUO218" s="59"/>
      <c r="IUP218" s="77"/>
      <c r="IUQ218" s="47"/>
      <c r="IUR218" s="59"/>
      <c r="IUS218" s="59"/>
      <c r="IUT218" s="77"/>
      <c r="IUU218" s="47"/>
      <c r="IUV218" s="59"/>
      <c r="IUW218" s="59"/>
      <c r="IUX218" s="77"/>
      <c r="IUY218" s="47"/>
      <c r="IUZ218" s="59"/>
      <c r="IVA218" s="59"/>
      <c r="IVB218" s="77"/>
      <c r="IVC218" s="47"/>
      <c r="IVD218" s="59"/>
      <c r="IVE218" s="59"/>
      <c r="IVF218" s="77"/>
      <c r="IVG218" s="47"/>
      <c r="IVH218" s="59"/>
      <c r="IVI218" s="59"/>
      <c r="IVJ218" s="77"/>
      <c r="IVK218" s="47"/>
      <c r="IVL218" s="59"/>
      <c r="IVM218" s="59"/>
      <c r="IVN218" s="77"/>
      <c r="IVO218" s="47"/>
      <c r="IVP218" s="59"/>
      <c r="IVQ218" s="59"/>
      <c r="IVR218" s="77"/>
      <c r="IVS218" s="47"/>
      <c r="IVT218" s="59"/>
      <c r="IVU218" s="59"/>
      <c r="IVV218" s="77"/>
      <c r="IVW218" s="47"/>
      <c r="IVX218" s="59"/>
      <c r="IVY218" s="59"/>
      <c r="IVZ218" s="77"/>
      <c r="IWA218" s="47"/>
      <c r="IWB218" s="59"/>
      <c r="IWC218" s="59"/>
      <c r="IWD218" s="77"/>
      <c r="IWE218" s="47"/>
      <c r="IWF218" s="59"/>
      <c r="IWG218" s="59"/>
      <c r="IWH218" s="77"/>
      <c r="IWI218" s="47"/>
      <c r="IWJ218" s="59"/>
      <c r="IWK218" s="59"/>
      <c r="IWL218" s="77"/>
      <c r="IWM218" s="47"/>
      <c r="IWN218" s="59"/>
      <c r="IWO218" s="59"/>
      <c r="IWP218" s="77"/>
      <c r="IWQ218" s="47"/>
      <c r="IWR218" s="59"/>
      <c r="IWS218" s="59"/>
      <c r="IWT218" s="77"/>
      <c r="IWU218" s="47"/>
      <c r="IWV218" s="59"/>
      <c r="IWW218" s="59"/>
      <c r="IWX218" s="77"/>
      <c r="IWY218" s="47"/>
      <c r="IWZ218" s="59"/>
      <c r="IXA218" s="59"/>
      <c r="IXB218" s="77"/>
      <c r="IXC218" s="47"/>
      <c r="IXD218" s="59"/>
      <c r="IXE218" s="59"/>
      <c r="IXF218" s="77"/>
      <c r="IXG218" s="47"/>
      <c r="IXH218" s="59"/>
      <c r="IXI218" s="59"/>
      <c r="IXJ218" s="77"/>
      <c r="IXK218" s="47"/>
      <c r="IXL218" s="59"/>
      <c r="IXM218" s="59"/>
      <c r="IXN218" s="77"/>
      <c r="IXO218" s="47"/>
      <c r="IXP218" s="59"/>
      <c r="IXQ218" s="59"/>
      <c r="IXR218" s="77"/>
      <c r="IXS218" s="47"/>
      <c r="IXT218" s="59"/>
      <c r="IXU218" s="59"/>
      <c r="IXV218" s="77"/>
      <c r="IXW218" s="47"/>
      <c r="IXX218" s="59"/>
      <c r="IXY218" s="59"/>
      <c r="IXZ218" s="77"/>
      <c r="IYA218" s="47"/>
      <c r="IYB218" s="59"/>
      <c r="IYC218" s="59"/>
      <c r="IYD218" s="77"/>
      <c r="IYE218" s="47"/>
      <c r="IYF218" s="59"/>
      <c r="IYG218" s="59"/>
      <c r="IYH218" s="77"/>
      <c r="IYI218" s="47"/>
      <c r="IYJ218" s="59"/>
      <c r="IYK218" s="59"/>
      <c r="IYL218" s="77"/>
      <c r="IYM218" s="47"/>
      <c r="IYN218" s="59"/>
      <c r="IYO218" s="59"/>
      <c r="IYP218" s="77"/>
      <c r="IYQ218" s="47"/>
      <c r="IYR218" s="59"/>
      <c r="IYS218" s="59"/>
      <c r="IYT218" s="77"/>
      <c r="IYU218" s="47"/>
      <c r="IYV218" s="59"/>
      <c r="IYW218" s="59"/>
      <c r="IYX218" s="77"/>
      <c r="IYY218" s="47"/>
      <c r="IYZ218" s="59"/>
      <c r="IZA218" s="59"/>
      <c r="IZB218" s="77"/>
      <c r="IZC218" s="47"/>
      <c r="IZD218" s="59"/>
      <c r="IZE218" s="59"/>
      <c r="IZF218" s="77"/>
      <c r="IZG218" s="47"/>
      <c r="IZH218" s="59"/>
      <c r="IZI218" s="59"/>
      <c r="IZJ218" s="77"/>
      <c r="IZK218" s="47"/>
      <c r="IZL218" s="59"/>
      <c r="IZM218" s="59"/>
      <c r="IZN218" s="77"/>
      <c r="IZO218" s="47"/>
      <c r="IZP218" s="59"/>
      <c r="IZQ218" s="59"/>
      <c r="IZR218" s="77"/>
      <c r="IZS218" s="47"/>
      <c r="IZT218" s="59"/>
      <c r="IZU218" s="59"/>
      <c r="IZV218" s="77"/>
      <c r="IZW218" s="47"/>
      <c r="IZX218" s="59"/>
      <c r="IZY218" s="59"/>
      <c r="IZZ218" s="77"/>
      <c r="JAA218" s="47"/>
      <c r="JAB218" s="59"/>
      <c r="JAC218" s="59"/>
      <c r="JAD218" s="77"/>
      <c r="JAE218" s="47"/>
      <c r="JAF218" s="59"/>
      <c r="JAG218" s="59"/>
      <c r="JAH218" s="77"/>
      <c r="JAI218" s="47"/>
      <c r="JAJ218" s="59"/>
      <c r="JAK218" s="59"/>
      <c r="JAL218" s="77"/>
      <c r="JAM218" s="47"/>
      <c r="JAN218" s="59"/>
      <c r="JAO218" s="59"/>
      <c r="JAP218" s="77"/>
      <c r="JAQ218" s="47"/>
      <c r="JAR218" s="59"/>
      <c r="JAS218" s="59"/>
      <c r="JAT218" s="77"/>
      <c r="JAU218" s="47"/>
      <c r="JAV218" s="59"/>
      <c r="JAW218" s="59"/>
      <c r="JAX218" s="77"/>
      <c r="JAY218" s="47"/>
      <c r="JAZ218" s="59"/>
      <c r="JBA218" s="59"/>
      <c r="JBB218" s="77"/>
      <c r="JBC218" s="47"/>
      <c r="JBD218" s="59"/>
      <c r="JBE218" s="59"/>
      <c r="JBF218" s="77"/>
      <c r="JBG218" s="47"/>
      <c r="JBH218" s="59"/>
      <c r="JBI218" s="59"/>
      <c r="JBJ218" s="77"/>
      <c r="JBK218" s="47"/>
      <c r="JBL218" s="59"/>
      <c r="JBM218" s="59"/>
      <c r="JBN218" s="77"/>
      <c r="JBO218" s="47"/>
      <c r="JBP218" s="59"/>
      <c r="JBQ218" s="59"/>
      <c r="JBR218" s="77"/>
      <c r="JBS218" s="47"/>
      <c r="JBT218" s="59"/>
      <c r="JBU218" s="59"/>
      <c r="JBV218" s="77"/>
      <c r="JBW218" s="47"/>
      <c r="JBX218" s="59"/>
      <c r="JBY218" s="59"/>
      <c r="JBZ218" s="77"/>
      <c r="JCA218" s="47"/>
      <c r="JCB218" s="59"/>
      <c r="JCC218" s="59"/>
      <c r="JCD218" s="77"/>
      <c r="JCE218" s="47"/>
      <c r="JCF218" s="59"/>
      <c r="JCG218" s="59"/>
      <c r="JCH218" s="77"/>
      <c r="JCI218" s="47"/>
      <c r="JCJ218" s="59"/>
      <c r="JCK218" s="59"/>
      <c r="JCL218" s="77"/>
      <c r="JCM218" s="47"/>
      <c r="JCN218" s="59"/>
      <c r="JCO218" s="59"/>
      <c r="JCP218" s="77"/>
      <c r="JCQ218" s="47"/>
      <c r="JCR218" s="59"/>
      <c r="JCS218" s="59"/>
      <c r="JCT218" s="77"/>
      <c r="JCU218" s="47"/>
      <c r="JCV218" s="59"/>
      <c r="JCW218" s="59"/>
      <c r="JCX218" s="77"/>
      <c r="JCY218" s="47"/>
      <c r="JCZ218" s="59"/>
      <c r="JDA218" s="59"/>
      <c r="JDB218" s="77"/>
      <c r="JDC218" s="47"/>
      <c r="JDD218" s="59"/>
      <c r="JDE218" s="59"/>
      <c r="JDF218" s="77"/>
      <c r="JDG218" s="47"/>
      <c r="JDH218" s="59"/>
      <c r="JDI218" s="59"/>
      <c r="JDJ218" s="77"/>
      <c r="JDK218" s="47"/>
      <c r="JDL218" s="59"/>
      <c r="JDM218" s="59"/>
      <c r="JDN218" s="77"/>
      <c r="JDO218" s="47"/>
      <c r="JDP218" s="59"/>
      <c r="JDQ218" s="59"/>
      <c r="JDR218" s="77"/>
      <c r="JDS218" s="47"/>
      <c r="JDT218" s="59"/>
      <c r="JDU218" s="59"/>
      <c r="JDV218" s="77"/>
      <c r="JDW218" s="47"/>
      <c r="JDX218" s="59"/>
      <c r="JDY218" s="59"/>
      <c r="JDZ218" s="77"/>
      <c r="JEA218" s="47"/>
      <c r="JEB218" s="59"/>
      <c r="JEC218" s="59"/>
      <c r="JED218" s="77"/>
      <c r="JEE218" s="47"/>
      <c r="JEF218" s="59"/>
      <c r="JEG218" s="59"/>
      <c r="JEH218" s="77"/>
      <c r="JEI218" s="47"/>
      <c r="JEJ218" s="59"/>
      <c r="JEK218" s="59"/>
      <c r="JEL218" s="77"/>
      <c r="JEM218" s="47"/>
      <c r="JEN218" s="59"/>
      <c r="JEO218" s="59"/>
      <c r="JEP218" s="77"/>
      <c r="JEQ218" s="47"/>
      <c r="JER218" s="59"/>
      <c r="JES218" s="59"/>
      <c r="JET218" s="77"/>
      <c r="JEU218" s="47"/>
      <c r="JEV218" s="59"/>
      <c r="JEW218" s="59"/>
      <c r="JEX218" s="77"/>
      <c r="JEY218" s="47"/>
      <c r="JEZ218" s="59"/>
      <c r="JFA218" s="59"/>
      <c r="JFB218" s="77"/>
      <c r="JFC218" s="47"/>
      <c r="JFD218" s="59"/>
      <c r="JFE218" s="59"/>
      <c r="JFF218" s="77"/>
      <c r="JFG218" s="47"/>
      <c r="JFH218" s="59"/>
      <c r="JFI218" s="59"/>
      <c r="JFJ218" s="77"/>
      <c r="JFK218" s="47"/>
      <c r="JFL218" s="59"/>
      <c r="JFM218" s="59"/>
      <c r="JFN218" s="77"/>
      <c r="JFO218" s="47"/>
      <c r="JFP218" s="59"/>
      <c r="JFQ218" s="59"/>
      <c r="JFR218" s="77"/>
      <c r="JFS218" s="47"/>
      <c r="JFT218" s="59"/>
      <c r="JFU218" s="59"/>
      <c r="JFV218" s="77"/>
      <c r="JFW218" s="47"/>
      <c r="JFX218" s="59"/>
      <c r="JFY218" s="59"/>
      <c r="JFZ218" s="77"/>
      <c r="JGA218" s="47"/>
      <c r="JGB218" s="59"/>
      <c r="JGC218" s="59"/>
      <c r="JGD218" s="77"/>
      <c r="JGE218" s="47"/>
      <c r="JGF218" s="59"/>
      <c r="JGG218" s="59"/>
      <c r="JGH218" s="77"/>
      <c r="JGI218" s="47"/>
      <c r="JGJ218" s="59"/>
      <c r="JGK218" s="59"/>
      <c r="JGL218" s="77"/>
      <c r="JGM218" s="47"/>
      <c r="JGN218" s="59"/>
      <c r="JGO218" s="59"/>
      <c r="JGP218" s="77"/>
      <c r="JGQ218" s="47"/>
      <c r="JGR218" s="59"/>
      <c r="JGS218" s="59"/>
      <c r="JGT218" s="77"/>
      <c r="JGU218" s="47"/>
      <c r="JGV218" s="59"/>
      <c r="JGW218" s="59"/>
      <c r="JGX218" s="77"/>
      <c r="JGY218" s="47"/>
      <c r="JGZ218" s="59"/>
      <c r="JHA218" s="59"/>
      <c r="JHB218" s="77"/>
      <c r="JHC218" s="47"/>
      <c r="JHD218" s="59"/>
      <c r="JHE218" s="59"/>
      <c r="JHF218" s="77"/>
      <c r="JHG218" s="47"/>
      <c r="JHH218" s="59"/>
      <c r="JHI218" s="59"/>
      <c r="JHJ218" s="77"/>
      <c r="JHK218" s="47"/>
      <c r="JHL218" s="59"/>
      <c r="JHM218" s="59"/>
      <c r="JHN218" s="77"/>
      <c r="JHO218" s="47"/>
      <c r="JHP218" s="59"/>
      <c r="JHQ218" s="59"/>
      <c r="JHR218" s="77"/>
      <c r="JHS218" s="47"/>
      <c r="JHT218" s="59"/>
      <c r="JHU218" s="59"/>
      <c r="JHV218" s="77"/>
      <c r="JHW218" s="47"/>
      <c r="JHX218" s="59"/>
      <c r="JHY218" s="59"/>
      <c r="JHZ218" s="77"/>
      <c r="JIA218" s="47"/>
      <c r="JIB218" s="59"/>
      <c r="JIC218" s="59"/>
      <c r="JID218" s="77"/>
      <c r="JIE218" s="47"/>
      <c r="JIF218" s="59"/>
      <c r="JIG218" s="59"/>
      <c r="JIH218" s="77"/>
      <c r="JII218" s="47"/>
      <c r="JIJ218" s="59"/>
      <c r="JIK218" s="59"/>
      <c r="JIL218" s="77"/>
      <c r="JIM218" s="47"/>
      <c r="JIN218" s="59"/>
      <c r="JIO218" s="59"/>
      <c r="JIP218" s="77"/>
      <c r="JIQ218" s="47"/>
      <c r="JIR218" s="59"/>
      <c r="JIS218" s="59"/>
      <c r="JIT218" s="77"/>
      <c r="JIU218" s="47"/>
      <c r="JIV218" s="59"/>
      <c r="JIW218" s="59"/>
      <c r="JIX218" s="77"/>
      <c r="JIY218" s="47"/>
      <c r="JIZ218" s="59"/>
      <c r="JJA218" s="59"/>
      <c r="JJB218" s="77"/>
      <c r="JJC218" s="47"/>
      <c r="JJD218" s="59"/>
      <c r="JJE218" s="59"/>
      <c r="JJF218" s="77"/>
      <c r="JJG218" s="47"/>
      <c r="JJH218" s="59"/>
      <c r="JJI218" s="59"/>
      <c r="JJJ218" s="77"/>
      <c r="JJK218" s="47"/>
      <c r="JJL218" s="59"/>
      <c r="JJM218" s="59"/>
      <c r="JJN218" s="77"/>
      <c r="JJO218" s="47"/>
      <c r="JJP218" s="59"/>
      <c r="JJQ218" s="59"/>
      <c r="JJR218" s="77"/>
      <c r="JJS218" s="47"/>
      <c r="JJT218" s="59"/>
      <c r="JJU218" s="59"/>
      <c r="JJV218" s="77"/>
      <c r="JJW218" s="47"/>
      <c r="JJX218" s="59"/>
      <c r="JJY218" s="59"/>
      <c r="JJZ218" s="77"/>
      <c r="JKA218" s="47"/>
      <c r="JKB218" s="59"/>
      <c r="JKC218" s="59"/>
      <c r="JKD218" s="77"/>
      <c r="JKE218" s="47"/>
      <c r="JKF218" s="59"/>
      <c r="JKG218" s="59"/>
      <c r="JKH218" s="77"/>
      <c r="JKI218" s="47"/>
      <c r="JKJ218" s="59"/>
      <c r="JKK218" s="59"/>
      <c r="JKL218" s="77"/>
      <c r="JKM218" s="47"/>
      <c r="JKN218" s="59"/>
      <c r="JKO218" s="59"/>
      <c r="JKP218" s="77"/>
      <c r="JKQ218" s="47"/>
      <c r="JKR218" s="59"/>
      <c r="JKS218" s="59"/>
      <c r="JKT218" s="77"/>
      <c r="JKU218" s="47"/>
      <c r="JKV218" s="59"/>
      <c r="JKW218" s="59"/>
      <c r="JKX218" s="77"/>
      <c r="JKY218" s="47"/>
      <c r="JKZ218" s="59"/>
      <c r="JLA218" s="59"/>
      <c r="JLB218" s="77"/>
      <c r="JLC218" s="47"/>
      <c r="JLD218" s="59"/>
      <c r="JLE218" s="59"/>
      <c r="JLF218" s="77"/>
      <c r="JLG218" s="47"/>
      <c r="JLH218" s="59"/>
      <c r="JLI218" s="59"/>
      <c r="JLJ218" s="77"/>
      <c r="JLK218" s="47"/>
      <c r="JLL218" s="59"/>
      <c r="JLM218" s="59"/>
      <c r="JLN218" s="77"/>
      <c r="JLO218" s="47"/>
      <c r="JLP218" s="59"/>
      <c r="JLQ218" s="59"/>
      <c r="JLR218" s="77"/>
      <c r="JLS218" s="47"/>
      <c r="JLT218" s="59"/>
      <c r="JLU218" s="59"/>
      <c r="JLV218" s="77"/>
      <c r="JLW218" s="47"/>
      <c r="JLX218" s="59"/>
      <c r="JLY218" s="59"/>
      <c r="JLZ218" s="77"/>
      <c r="JMA218" s="47"/>
      <c r="JMB218" s="59"/>
      <c r="JMC218" s="59"/>
      <c r="JMD218" s="77"/>
      <c r="JME218" s="47"/>
      <c r="JMF218" s="59"/>
      <c r="JMG218" s="59"/>
      <c r="JMH218" s="77"/>
      <c r="JMI218" s="47"/>
      <c r="JMJ218" s="59"/>
      <c r="JMK218" s="59"/>
      <c r="JML218" s="77"/>
      <c r="JMM218" s="47"/>
      <c r="JMN218" s="59"/>
      <c r="JMO218" s="59"/>
      <c r="JMP218" s="77"/>
      <c r="JMQ218" s="47"/>
      <c r="JMR218" s="59"/>
      <c r="JMS218" s="59"/>
      <c r="JMT218" s="77"/>
      <c r="JMU218" s="47"/>
      <c r="JMV218" s="59"/>
      <c r="JMW218" s="59"/>
      <c r="JMX218" s="77"/>
      <c r="JMY218" s="47"/>
      <c r="JMZ218" s="59"/>
      <c r="JNA218" s="59"/>
      <c r="JNB218" s="77"/>
      <c r="JNC218" s="47"/>
      <c r="JND218" s="59"/>
      <c r="JNE218" s="59"/>
      <c r="JNF218" s="77"/>
      <c r="JNG218" s="47"/>
      <c r="JNH218" s="59"/>
      <c r="JNI218" s="59"/>
      <c r="JNJ218" s="77"/>
      <c r="JNK218" s="47"/>
      <c r="JNL218" s="59"/>
      <c r="JNM218" s="59"/>
      <c r="JNN218" s="77"/>
      <c r="JNO218" s="47"/>
      <c r="JNP218" s="59"/>
      <c r="JNQ218" s="59"/>
      <c r="JNR218" s="77"/>
      <c r="JNS218" s="47"/>
      <c r="JNT218" s="59"/>
      <c r="JNU218" s="59"/>
      <c r="JNV218" s="77"/>
      <c r="JNW218" s="47"/>
      <c r="JNX218" s="59"/>
      <c r="JNY218" s="59"/>
      <c r="JNZ218" s="77"/>
      <c r="JOA218" s="47"/>
      <c r="JOB218" s="59"/>
      <c r="JOC218" s="59"/>
      <c r="JOD218" s="77"/>
      <c r="JOE218" s="47"/>
      <c r="JOF218" s="59"/>
      <c r="JOG218" s="59"/>
      <c r="JOH218" s="77"/>
      <c r="JOI218" s="47"/>
      <c r="JOJ218" s="59"/>
      <c r="JOK218" s="59"/>
      <c r="JOL218" s="77"/>
      <c r="JOM218" s="47"/>
      <c r="JON218" s="59"/>
      <c r="JOO218" s="59"/>
      <c r="JOP218" s="77"/>
      <c r="JOQ218" s="47"/>
      <c r="JOR218" s="59"/>
      <c r="JOS218" s="59"/>
      <c r="JOT218" s="77"/>
      <c r="JOU218" s="47"/>
      <c r="JOV218" s="59"/>
      <c r="JOW218" s="59"/>
      <c r="JOX218" s="77"/>
      <c r="JOY218" s="47"/>
      <c r="JOZ218" s="59"/>
      <c r="JPA218" s="59"/>
      <c r="JPB218" s="77"/>
      <c r="JPC218" s="47"/>
      <c r="JPD218" s="59"/>
      <c r="JPE218" s="59"/>
      <c r="JPF218" s="77"/>
      <c r="JPG218" s="47"/>
      <c r="JPH218" s="59"/>
      <c r="JPI218" s="59"/>
      <c r="JPJ218" s="77"/>
      <c r="JPK218" s="47"/>
      <c r="JPL218" s="59"/>
      <c r="JPM218" s="59"/>
      <c r="JPN218" s="77"/>
      <c r="JPO218" s="47"/>
      <c r="JPP218" s="59"/>
      <c r="JPQ218" s="59"/>
      <c r="JPR218" s="77"/>
      <c r="JPS218" s="47"/>
      <c r="JPT218" s="59"/>
      <c r="JPU218" s="59"/>
      <c r="JPV218" s="77"/>
      <c r="JPW218" s="47"/>
      <c r="JPX218" s="59"/>
      <c r="JPY218" s="59"/>
      <c r="JPZ218" s="77"/>
      <c r="JQA218" s="47"/>
      <c r="JQB218" s="59"/>
      <c r="JQC218" s="59"/>
      <c r="JQD218" s="77"/>
      <c r="JQE218" s="47"/>
      <c r="JQF218" s="59"/>
      <c r="JQG218" s="59"/>
      <c r="JQH218" s="77"/>
      <c r="JQI218" s="47"/>
      <c r="JQJ218" s="59"/>
      <c r="JQK218" s="59"/>
      <c r="JQL218" s="77"/>
      <c r="JQM218" s="47"/>
      <c r="JQN218" s="59"/>
      <c r="JQO218" s="59"/>
      <c r="JQP218" s="77"/>
      <c r="JQQ218" s="47"/>
      <c r="JQR218" s="59"/>
      <c r="JQS218" s="59"/>
      <c r="JQT218" s="77"/>
      <c r="JQU218" s="47"/>
      <c r="JQV218" s="59"/>
      <c r="JQW218" s="59"/>
      <c r="JQX218" s="77"/>
      <c r="JQY218" s="47"/>
      <c r="JQZ218" s="59"/>
      <c r="JRA218" s="59"/>
      <c r="JRB218" s="77"/>
      <c r="JRC218" s="47"/>
      <c r="JRD218" s="59"/>
      <c r="JRE218" s="59"/>
      <c r="JRF218" s="77"/>
      <c r="JRG218" s="47"/>
      <c r="JRH218" s="59"/>
      <c r="JRI218" s="59"/>
      <c r="JRJ218" s="77"/>
      <c r="JRK218" s="47"/>
      <c r="JRL218" s="59"/>
      <c r="JRM218" s="59"/>
      <c r="JRN218" s="77"/>
      <c r="JRO218" s="47"/>
      <c r="JRP218" s="59"/>
      <c r="JRQ218" s="59"/>
      <c r="JRR218" s="77"/>
      <c r="JRS218" s="47"/>
      <c r="JRT218" s="59"/>
      <c r="JRU218" s="59"/>
      <c r="JRV218" s="77"/>
      <c r="JRW218" s="47"/>
      <c r="JRX218" s="59"/>
      <c r="JRY218" s="59"/>
      <c r="JRZ218" s="77"/>
      <c r="JSA218" s="47"/>
      <c r="JSB218" s="59"/>
      <c r="JSC218" s="59"/>
      <c r="JSD218" s="77"/>
      <c r="JSE218" s="47"/>
      <c r="JSF218" s="59"/>
      <c r="JSG218" s="59"/>
      <c r="JSH218" s="77"/>
      <c r="JSI218" s="47"/>
      <c r="JSJ218" s="59"/>
      <c r="JSK218" s="59"/>
      <c r="JSL218" s="77"/>
      <c r="JSM218" s="47"/>
      <c r="JSN218" s="59"/>
      <c r="JSO218" s="59"/>
      <c r="JSP218" s="77"/>
      <c r="JSQ218" s="47"/>
      <c r="JSR218" s="59"/>
      <c r="JSS218" s="59"/>
      <c r="JST218" s="77"/>
      <c r="JSU218" s="47"/>
      <c r="JSV218" s="59"/>
      <c r="JSW218" s="59"/>
      <c r="JSX218" s="77"/>
      <c r="JSY218" s="47"/>
      <c r="JSZ218" s="59"/>
      <c r="JTA218" s="59"/>
      <c r="JTB218" s="77"/>
      <c r="JTC218" s="47"/>
      <c r="JTD218" s="59"/>
      <c r="JTE218" s="59"/>
      <c r="JTF218" s="77"/>
      <c r="JTG218" s="47"/>
      <c r="JTH218" s="59"/>
      <c r="JTI218" s="59"/>
      <c r="JTJ218" s="77"/>
      <c r="JTK218" s="47"/>
      <c r="JTL218" s="59"/>
      <c r="JTM218" s="59"/>
      <c r="JTN218" s="77"/>
      <c r="JTO218" s="47"/>
      <c r="JTP218" s="59"/>
      <c r="JTQ218" s="59"/>
      <c r="JTR218" s="77"/>
      <c r="JTS218" s="47"/>
      <c r="JTT218" s="59"/>
      <c r="JTU218" s="59"/>
      <c r="JTV218" s="77"/>
      <c r="JTW218" s="47"/>
      <c r="JTX218" s="59"/>
      <c r="JTY218" s="59"/>
      <c r="JTZ218" s="77"/>
      <c r="JUA218" s="47"/>
      <c r="JUB218" s="59"/>
      <c r="JUC218" s="59"/>
      <c r="JUD218" s="77"/>
      <c r="JUE218" s="47"/>
      <c r="JUF218" s="59"/>
      <c r="JUG218" s="59"/>
      <c r="JUH218" s="77"/>
      <c r="JUI218" s="47"/>
      <c r="JUJ218" s="59"/>
      <c r="JUK218" s="59"/>
      <c r="JUL218" s="77"/>
      <c r="JUM218" s="47"/>
      <c r="JUN218" s="59"/>
      <c r="JUO218" s="59"/>
      <c r="JUP218" s="77"/>
      <c r="JUQ218" s="47"/>
      <c r="JUR218" s="59"/>
      <c r="JUS218" s="59"/>
      <c r="JUT218" s="77"/>
      <c r="JUU218" s="47"/>
      <c r="JUV218" s="59"/>
      <c r="JUW218" s="59"/>
      <c r="JUX218" s="77"/>
      <c r="JUY218" s="47"/>
      <c r="JUZ218" s="59"/>
      <c r="JVA218" s="59"/>
      <c r="JVB218" s="77"/>
      <c r="JVC218" s="47"/>
      <c r="JVD218" s="59"/>
      <c r="JVE218" s="59"/>
      <c r="JVF218" s="77"/>
      <c r="JVG218" s="47"/>
      <c r="JVH218" s="59"/>
      <c r="JVI218" s="59"/>
      <c r="JVJ218" s="77"/>
      <c r="JVK218" s="47"/>
      <c r="JVL218" s="59"/>
      <c r="JVM218" s="59"/>
      <c r="JVN218" s="77"/>
      <c r="JVO218" s="47"/>
      <c r="JVP218" s="59"/>
      <c r="JVQ218" s="59"/>
      <c r="JVR218" s="77"/>
      <c r="JVS218" s="47"/>
      <c r="JVT218" s="59"/>
      <c r="JVU218" s="59"/>
      <c r="JVV218" s="77"/>
      <c r="JVW218" s="47"/>
      <c r="JVX218" s="59"/>
      <c r="JVY218" s="59"/>
      <c r="JVZ218" s="77"/>
      <c r="JWA218" s="47"/>
      <c r="JWB218" s="59"/>
      <c r="JWC218" s="59"/>
      <c r="JWD218" s="77"/>
      <c r="JWE218" s="47"/>
      <c r="JWF218" s="59"/>
      <c r="JWG218" s="59"/>
      <c r="JWH218" s="77"/>
      <c r="JWI218" s="47"/>
      <c r="JWJ218" s="59"/>
      <c r="JWK218" s="59"/>
      <c r="JWL218" s="77"/>
      <c r="JWM218" s="47"/>
      <c r="JWN218" s="59"/>
      <c r="JWO218" s="59"/>
      <c r="JWP218" s="77"/>
      <c r="JWQ218" s="47"/>
      <c r="JWR218" s="59"/>
      <c r="JWS218" s="59"/>
      <c r="JWT218" s="77"/>
      <c r="JWU218" s="47"/>
      <c r="JWV218" s="59"/>
      <c r="JWW218" s="59"/>
      <c r="JWX218" s="77"/>
      <c r="JWY218" s="47"/>
      <c r="JWZ218" s="59"/>
      <c r="JXA218" s="59"/>
      <c r="JXB218" s="77"/>
      <c r="JXC218" s="47"/>
      <c r="JXD218" s="59"/>
      <c r="JXE218" s="59"/>
      <c r="JXF218" s="77"/>
      <c r="JXG218" s="47"/>
      <c r="JXH218" s="59"/>
      <c r="JXI218" s="59"/>
      <c r="JXJ218" s="77"/>
      <c r="JXK218" s="47"/>
      <c r="JXL218" s="59"/>
      <c r="JXM218" s="59"/>
      <c r="JXN218" s="77"/>
      <c r="JXO218" s="47"/>
      <c r="JXP218" s="59"/>
      <c r="JXQ218" s="59"/>
      <c r="JXR218" s="77"/>
      <c r="JXS218" s="47"/>
      <c r="JXT218" s="59"/>
      <c r="JXU218" s="59"/>
      <c r="JXV218" s="77"/>
      <c r="JXW218" s="47"/>
      <c r="JXX218" s="59"/>
      <c r="JXY218" s="59"/>
      <c r="JXZ218" s="77"/>
      <c r="JYA218" s="47"/>
      <c r="JYB218" s="59"/>
      <c r="JYC218" s="59"/>
      <c r="JYD218" s="77"/>
      <c r="JYE218" s="47"/>
      <c r="JYF218" s="59"/>
      <c r="JYG218" s="59"/>
      <c r="JYH218" s="77"/>
      <c r="JYI218" s="47"/>
      <c r="JYJ218" s="59"/>
      <c r="JYK218" s="59"/>
      <c r="JYL218" s="77"/>
      <c r="JYM218" s="47"/>
      <c r="JYN218" s="59"/>
      <c r="JYO218" s="59"/>
      <c r="JYP218" s="77"/>
      <c r="JYQ218" s="47"/>
      <c r="JYR218" s="59"/>
      <c r="JYS218" s="59"/>
      <c r="JYT218" s="77"/>
      <c r="JYU218" s="47"/>
      <c r="JYV218" s="59"/>
      <c r="JYW218" s="59"/>
      <c r="JYX218" s="77"/>
      <c r="JYY218" s="47"/>
      <c r="JYZ218" s="59"/>
      <c r="JZA218" s="59"/>
      <c r="JZB218" s="77"/>
      <c r="JZC218" s="47"/>
      <c r="JZD218" s="59"/>
      <c r="JZE218" s="59"/>
      <c r="JZF218" s="77"/>
      <c r="JZG218" s="47"/>
      <c r="JZH218" s="59"/>
      <c r="JZI218" s="59"/>
      <c r="JZJ218" s="77"/>
      <c r="JZK218" s="47"/>
      <c r="JZL218" s="59"/>
      <c r="JZM218" s="59"/>
      <c r="JZN218" s="77"/>
      <c r="JZO218" s="47"/>
      <c r="JZP218" s="59"/>
      <c r="JZQ218" s="59"/>
      <c r="JZR218" s="77"/>
      <c r="JZS218" s="47"/>
      <c r="JZT218" s="59"/>
      <c r="JZU218" s="59"/>
      <c r="JZV218" s="77"/>
      <c r="JZW218" s="47"/>
      <c r="JZX218" s="59"/>
      <c r="JZY218" s="59"/>
      <c r="JZZ218" s="77"/>
      <c r="KAA218" s="47"/>
      <c r="KAB218" s="59"/>
      <c r="KAC218" s="59"/>
      <c r="KAD218" s="77"/>
      <c r="KAE218" s="47"/>
      <c r="KAF218" s="59"/>
      <c r="KAG218" s="59"/>
      <c r="KAH218" s="77"/>
      <c r="KAI218" s="47"/>
      <c r="KAJ218" s="59"/>
      <c r="KAK218" s="59"/>
      <c r="KAL218" s="77"/>
      <c r="KAM218" s="47"/>
      <c r="KAN218" s="59"/>
      <c r="KAO218" s="59"/>
      <c r="KAP218" s="77"/>
      <c r="KAQ218" s="47"/>
      <c r="KAR218" s="59"/>
      <c r="KAS218" s="59"/>
      <c r="KAT218" s="77"/>
      <c r="KAU218" s="47"/>
      <c r="KAV218" s="59"/>
      <c r="KAW218" s="59"/>
      <c r="KAX218" s="77"/>
      <c r="KAY218" s="47"/>
      <c r="KAZ218" s="59"/>
      <c r="KBA218" s="59"/>
      <c r="KBB218" s="77"/>
      <c r="KBC218" s="47"/>
      <c r="KBD218" s="59"/>
      <c r="KBE218" s="59"/>
      <c r="KBF218" s="77"/>
      <c r="KBG218" s="47"/>
      <c r="KBH218" s="59"/>
      <c r="KBI218" s="59"/>
      <c r="KBJ218" s="77"/>
      <c r="KBK218" s="47"/>
      <c r="KBL218" s="59"/>
      <c r="KBM218" s="59"/>
      <c r="KBN218" s="77"/>
      <c r="KBO218" s="47"/>
      <c r="KBP218" s="59"/>
      <c r="KBQ218" s="59"/>
      <c r="KBR218" s="77"/>
      <c r="KBS218" s="47"/>
      <c r="KBT218" s="59"/>
      <c r="KBU218" s="59"/>
      <c r="KBV218" s="77"/>
      <c r="KBW218" s="47"/>
      <c r="KBX218" s="59"/>
      <c r="KBY218" s="59"/>
      <c r="KBZ218" s="77"/>
      <c r="KCA218" s="47"/>
      <c r="KCB218" s="59"/>
      <c r="KCC218" s="59"/>
      <c r="KCD218" s="77"/>
      <c r="KCE218" s="47"/>
      <c r="KCF218" s="59"/>
      <c r="KCG218" s="59"/>
      <c r="KCH218" s="77"/>
      <c r="KCI218" s="47"/>
      <c r="KCJ218" s="59"/>
      <c r="KCK218" s="59"/>
      <c r="KCL218" s="77"/>
      <c r="KCM218" s="47"/>
      <c r="KCN218" s="59"/>
      <c r="KCO218" s="59"/>
      <c r="KCP218" s="77"/>
      <c r="KCQ218" s="47"/>
      <c r="KCR218" s="59"/>
      <c r="KCS218" s="59"/>
      <c r="KCT218" s="77"/>
      <c r="KCU218" s="47"/>
      <c r="KCV218" s="59"/>
      <c r="KCW218" s="59"/>
      <c r="KCX218" s="77"/>
      <c r="KCY218" s="47"/>
      <c r="KCZ218" s="59"/>
      <c r="KDA218" s="59"/>
      <c r="KDB218" s="77"/>
      <c r="KDC218" s="47"/>
      <c r="KDD218" s="59"/>
      <c r="KDE218" s="59"/>
      <c r="KDF218" s="77"/>
      <c r="KDG218" s="47"/>
      <c r="KDH218" s="59"/>
      <c r="KDI218" s="59"/>
      <c r="KDJ218" s="77"/>
      <c r="KDK218" s="47"/>
      <c r="KDL218" s="59"/>
      <c r="KDM218" s="59"/>
      <c r="KDN218" s="77"/>
      <c r="KDO218" s="47"/>
      <c r="KDP218" s="59"/>
      <c r="KDQ218" s="59"/>
      <c r="KDR218" s="77"/>
      <c r="KDS218" s="47"/>
      <c r="KDT218" s="59"/>
      <c r="KDU218" s="59"/>
      <c r="KDV218" s="77"/>
      <c r="KDW218" s="47"/>
      <c r="KDX218" s="59"/>
      <c r="KDY218" s="59"/>
      <c r="KDZ218" s="77"/>
      <c r="KEA218" s="47"/>
      <c r="KEB218" s="59"/>
      <c r="KEC218" s="59"/>
      <c r="KED218" s="77"/>
      <c r="KEE218" s="47"/>
      <c r="KEF218" s="59"/>
      <c r="KEG218" s="59"/>
      <c r="KEH218" s="77"/>
      <c r="KEI218" s="47"/>
      <c r="KEJ218" s="59"/>
      <c r="KEK218" s="59"/>
      <c r="KEL218" s="77"/>
      <c r="KEM218" s="47"/>
      <c r="KEN218" s="59"/>
      <c r="KEO218" s="59"/>
      <c r="KEP218" s="77"/>
      <c r="KEQ218" s="47"/>
      <c r="KER218" s="59"/>
      <c r="KES218" s="59"/>
      <c r="KET218" s="77"/>
      <c r="KEU218" s="47"/>
      <c r="KEV218" s="59"/>
      <c r="KEW218" s="59"/>
      <c r="KEX218" s="77"/>
      <c r="KEY218" s="47"/>
      <c r="KEZ218" s="59"/>
      <c r="KFA218" s="59"/>
      <c r="KFB218" s="77"/>
      <c r="KFC218" s="47"/>
      <c r="KFD218" s="59"/>
      <c r="KFE218" s="59"/>
      <c r="KFF218" s="77"/>
      <c r="KFG218" s="47"/>
      <c r="KFH218" s="59"/>
      <c r="KFI218" s="59"/>
      <c r="KFJ218" s="77"/>
      <c r="KFK218" s="47"/>
      <c r="KFL218" s="59"/>
      <c r="KFM218" s="59"/>
      <c r="KFN218" s="77"/>
      <c r="KFO218" s="47"/>
      <c r="KFP218" s="59"/>
      <c r="KFQ218" s="59"/>
      <c r="KFR218" s="77"/>
      <c r="KFS218" s="47"/>
      <c r="KFT218" s="59"/>
      <c r="KFU218" s="59"/>
      <c r="KFV218" s="77"/>
      <c r="KFW218" s="47"/>
      <c r="KFX218" s="59"/>
      <c r="KFY218" s="59"/>
      <c r="KFZ218" s="77"/>
      <c r="KGA218" s="47"/>
      <c r="KGB218" s="59"/>
      <c r="KGC218" s="59"/>
      <c r="KGD218" s="77"/>
      <c r="KGE218" s="47"/>
      <c r="KGF218" s="59"/>
      <c r="KGG218" s="59"/>
      <c r="KGH218" s="77"/>
      <c r="KGI218" s="47"/>
      <c r="KGJ218" s="59"/>
      <c r="KGK218" s="59"/>
      <c r="KGL218" s="77"/>
      <c r="KGM218" s="47"/>
      <c r="KGN218" s="59"/>
      <c r="KGO218" s="59"/>
      <c r="KGP218" s="77"/>
      <c r="KGQ218" s="47"/>
      <c r="KGR218" s="59"/>
      <c r="KGS218" s="59"/>
      <c r="KGT218" s="77"/>
      <c r="KGU218" s="47"/>
      <c r="KGV218" s="59"/>
      <c r="KGW218" s="59"/>
      <c r="KGX218" s="77"/>
      <c r="KGY218" s="47"/>
      <c r="KGZ218" s="59"/>
      <c r="KHA218" s="59"/>
      <c r="KHB218" s="77"/>
      <c r="KHC218" s="47"/>
      <c r="KHD218" s="59"/>
      <c r="KHE218" s="59"/>
      <c r="KHF218" s="77"/>
      <c r="KHG218" s="47"/>
      <c r="KHH218" s="59"/>
      <c r="KHI218" s="59"/>
      <c r="KHJ218" s="77"/>
      <c r="KHK218" s="47"/>
      <c r="KHL218" s="59"/>
      <c r="KHM218" s="59"/>
      <c r="KHN218" s="77"/>
      <c r="KHO218" s="47"/>
      <c r="KHP218" s="59"/>
      <c r="KHQ218" s="59"/>
      <c r="KHR218" s="77"/>
      <c r="KHS218" s="47"/>
      <c r="KHT218" s="59"/>
      <c r="KHU218" s="59"/>
      <c r="KHV218" s="77"/>
      <c r="KHW218" s="47"/>
      <c r="KHX218" s="59"/>
      <c r="KHY218" s="59"/>
      <c r="KHZ218" s="77"/>
      <c r="KIA218" s="47"/>
      <c r="KIB218" s="59"/>
      <c r="KIC218" s="59"/>
      <c r="KID218" s="77"/>
      <c r="KIE218" s="47"/>
      <c r="KIF218" s="59"/>
      <c r="KIG218" s="59"/>
      <c r="KIH218" s="77"/>
      <c r="KII218" s="47"/>
      <c r="KIJ218" s="59"/>
      <c r="KIK218" s="59"/>
      <c r="KIL218" s="77"/>
      <c r="KIM218" s="47"/>
      <c r="KIN218" s="59"/>
      <c r="KIO218" s="59"/>
      <c r="KIP218" s="77"/>
      <c r="KIQ218" s="47"/>
      <c r="KIR218" s="59"/>
      <c r="KIS218" s="59"/>
      <c r="KIT218" s="77"/>
      <c r="KIU218" s="47"/>
      <c r="KIV218" s="59"/>
      <c r="KIW218" s="59"/>
      <c r="KIX218" s="77"/>
      <c r="KIY218" s="47"/>
      <c r="KIZ218" s="59"/>
      <c r="KJA218" s="59"/>
      <c r="KJB218" s="77"/>
      <c r="KJC218" s="47"/>
      <c r="KJD218" s="59"/>
      <c r="KJE218" s="59"/>
      <c r="KJF218" s="77"/>
      <c r="KJG218" s="47"/>
      <c r="KJH218" s="59"/>
      <c r="KJI218" s="59"/>
      <c r="KJJ218" s="77"/>
      <c r="KJK218" s="47"/>
      <c r="KJL218" s="59"/>
      <c r="KJM218" s="59"/>
      <c r="KJN218" s="77"/>
      <c r="KJO218" s="47"/>
      <c r="KJP218" s="59"/>
      <c r="KJQ218" s="59"/>
      <c r="KJR218" s="77"/>
      <c r="KJS218" s="47"/>
      <c r="KJT218" s="59"/>
      <c r="KJU218" s="59"/>
      <c r="KJV218" s="77"/>
      <c r="KJW218" s="47"/>
      <c r="KJX218" s="59"/>
      <c r="KJY218" s="59"/>
      <c r="KJZ218" s="77"/>
      <c r="KKA218" s="47"/>
      <c r="KKB218" s="59"/>
      <c r="KKC218" s="59"/>
      <c r="KKD218" s="77"/>
      <c r="KKE218" s="47"/>
      <c r="KKF218" s="59"/>
      <c r="KKG218" s="59"/>
      <c r="KKH218" s="77"/>
      <c r="KKI218" s="47"/>
      <c r="KKJ218" s="59"/>
      <c r="KKK218" s="59"/>
      <c r="KKL218" s="77"/>
      <c r="KKM218" s="47"/>
      <c r="KKN218" s="59"/>
      <c r="KKO218" s="59"/>
      <c r="KKP218" s="77"/>
      <c r="KKQ218" s="47"/>
      <c r="KKR218" s="59"/>
      <c r="KKS218" s="59"/>
      <c r="KKT218" s="77"/>
      <c r="KKU218" s="47"/>
      <c r="KKV218" s="59"/>
      <c r="KKW218" s="59"/>
      <c r="KKX218" s="77"/>
      <c r="KKY218" s="47"/>
      <c r="KKZ218" s="59"/>
      <c r="KLA218" s="59"/>
      <c r="KLB218" s="77"/>
      <c r="KLC218" s="47"/>
      <c r="KLD218" s="59"/>
      <c r="KLE218" s="59"/>
      <c r="KLF218" s="77"/>
      <c r="KLG218" s="47"/>
      <c r="KLH218" s="59"/>
      <c r="KLI218" s="59"/>
      <c r="KLJ218" s="77"/>
      <c r="KLK218" s="47"/>
      <c r="KLL218" s="59"/>
      <c r="KLM218" s="59"/>
      <c r="KLN218" s="77"/>
      <c r="KLO218" s="47"/>
      <c r="KLP218" s="59"/>
      <c r="KLQ218" s="59"/>
      <c r="KLR218" s="77"/>
      <c r="KLS218" s="47"/>
      <c r="KLT218" s="59"/>
      <c r="KLU218" s="59"/>
      <c r="KLV218" s="77"/>
      <c r="KLW218" s="47"/>
      <c r="KLX218" s="59"/>
      <c r="KLY218" s="59"/>
      <c r="KLZ218" s="77"/>
      <c r="KMA218" s="47"/>
      <c r="KMB218" s="59"/>
      <c r="KMC218" s="59"/>
      <c r="KMD218" s="77"/>
      <c r="KME218" s="47"/>
      <c r="KMF218" s="59"/>
      <c r="KMG218" s="59"/>
      <c r="KMH218" s="77"/>
      <c r="KMI218" s="47"/>
      <c r="KMJ218" s="59"/>
      <c r="KMK218" s="59"/>
      <c r="KML218" s="77"/>
      <c r="KMM218" s="47"/>
      <c r="KMN218" s="59"/>
      <c r="KMO218" s="59"/>
      <c r="KMP218" s="77"/>
      <c r="KMQ218" s="47"/>
      <c r="KMR218" s="59"/>
      <c r="KMS218" s="59"/>
      <c r="KMT218" s="77"/>
      <c r="KMU218" s="47"/>
      <c r="KMV218" s="59"/>
      <c r="KMW218" s="59"/>
      <c r="KMX218" s="77"/>
      <c r="KMY218" s="47"/>
      <c r="KMZ218" s="59"/>
      <c r="KNA218" s="59"/>
      <c r="KNB218" s="77"/>
      <c r="KNC218" s="47"/>
      <c r="KND218" s="59"/>
      <c r="KNE218" s="59"/>
      <c r="KNF218" s="77"/>
      <c r="KNG218" s="47"/>
      <c r="KNH218" s="59"/>
      <c r="KNI218" s="59"/>
      <c r="KNJ218" s="77"/>
      <c r="KNK218" s="47"/>
      <c r="KNL218" s="59"/>
      <c r="KNM218" s="59"/>
      <c r="KNN218" s="77"/>
      <c r="KNO218" s="47"/>
      <c r="KNP218" s="59"/>
      <c r="KNQ218" s="59"/>
      <c r="KNR218" s="77"/>
      <c r="KNS218" s="47"/>
      <c r="KNT218" s="59"/>
      <c r="KNU218" s="59"/>
      <c r="KNV218" s="77"/>
      <c r="KNW218" s="47"/>
      <c r="KNX218" s="59"/>
      <c r="KNY218" s="59"/>
      <c r="KNZ218" s="77"/>
      <c r="KOA218" s="47"/>
      <c r="KOB218" s="59"/>
      <c r="KOC218" s="59"/>
      <c r="KOD218" s="77"/>
      <c r="KOE218" s="47"/>
      <c r="KOF218" s="59"/>
      <c r="KOG218" s="59"/>
      <c r="KOH218" s="77"/>
      <c r="KOI218" s="47"/>
      <c r="KOJ218" s="59"/>
      <c r="KOK218" s="59"/>
      <c r="KOL218" s="77"/>
      <c r="KOM218" s="47"/>
      <c r="KON218" s="59"/>
      <c r="KOO218" s="59"/>
      <c r="KOP218" s="77"/>
      <c r="KOQ218" s="47"/>
      <c r="KOR218" s="59"/>
      <c r="KOS218" s="59"/>
      <c r="KOT218" s="77"/>
      <c r="KOU218" s="47"/>
      <c r="KOV218" s="59"/>
      <c r="KOW218" s="59"/>
      <c r="KOX218" s="77"/>
      <c r="KOY218" s="47"/>
      <c r="KOZ218" s="59"/>
      <c r="KPA218" s="59"/>
      <c r="KPB218" s="77"/>
      <c r="KPC218" s="47"/>
      <c r="KPD218" s="59"/>
      <c r="KPE218" s="59"/>
      <c r="KPF218" s="77"/>
      <c r="KPG218" s="47"/>
      <c r="KPH218" s="59"/>
      <c r="KPI218" s="59"/>
      <c r="KPJ218" s="77"/>
      <c r="KPK218" s="47"/>
      <c r="KPL218" s="59"/>
      <c r="KPM218" s="59"/>
      <c r="KPN218" s="77"/>
      <c r="KPO218" s="47"/>
      <c r="KPP218" s="59"/>
      <c r="KPQ218" s="59"/>
      <c r="KPR218" s="77"/>
      <c r="KPS218" s="47"/>
      <c r="KPT218" s="59"/>
      <c r="KPU218" s="59"/>
      <c r="KPV218" s="77"/>
      <c r="KPW218" s="47"/>
      <c r="KPX218" s="59"/>
      <c r="KPY218" s="59"/>
      <c r="KPZ218" s="77"/>
      <c r="KQA218" s="47"/>
      <c r="KQB218" s="59"/>
      <c r="KQC218" s="59"/>
      <c r="KQD218" s="77"/>
      <c r="KQE218" s="47"/>
      <c r="KQF218" s="59"/>
      <c r="KQG218" s="59"/>
      <c r="KQH218" s="77"/>
      <c r="KQI218" s="47"/>
      <c r="KQJ218" s="59"/>
      <c r="KQK218" s="59"/>
      <c r="KQL218" s="77"/>
      <c r="KQM218" s="47"/>
      <c r="KQN218" s="59"/>
      <c r="KQO218" s="59"/>
      <c r="KQP218" s="77"/>
      <c r="KQQ218" s="47"/>
      <c r="KQR218" s="59"/>
      <c r="KQS218" s="59"/>
      <c r="KQT218" s="77"/>
      <c r="KQU218" s="47"/>
      <c r="KQV218" s="59"/>
      <c r="KQW218" s="59"/>
      <c r="KQX218" s="77"/>
      <c r="KQY218" s="47"/>
      <c r="KQZ218" s="59"/>
      <c r="KRA218" s="59"/>
      <c r="KRB218" s="77"/>
      <c r="KRC218" s="47"/>
      <c r="KRD218" s="59"/>
      <c r="KRE218" s="59"/>
      <c r="KRF218" s="77"/>
      <c r="KRG218" s="47"/>
      <c r="KRH218" s="59"/>
      <c r="KRI218" s="59"/>
      <c r="KRJ218" s="77"/>
      <c r="KRK218" s="47"/>
      <c r="KRL218" s="59"/>
      <c r="KRM218" s="59"/>
      <c r="KRN218" s="77"/>
      <c r="KRO218" s="47"/>
      <c r="KRP218" s="59"/>
      <c r="KRQ218" s="59"/>
      <c r="KRR218" s="77"/>
      <c r="KRS218" s="47"/>
      <c r="KRT218" s="59"/>
      <c r="KRU218" s="59"/>
      <c r="KRV218" s="77"/>
      <c r="KRW218" s="47"/>
      <c r="KRX218" s="59"/>
      <c r="KRY218" s="59"/>
      <c r="KRZ218" s="77"/>
      <c r="KSA218" s="47"/>
      <c r="KSB218" s="59"/>
      <c r="KSC218" s="59"/>
      <c r="KSD218" s="77"/>
      <c r="KSE218" s="47"/>
      <c r="KSF218" s="59"/>
      <c r="KSG218" s="59"/>
      <c r="KSH218" s="77"/>
      <c r="KSI218" s="47"/>
      <c r="KSJ218" s="59"/>
      <c r="KSK218" s="59"/>
      <c r="KSL218" s="77"/>
      <c r="KSM218" s="47"/>
      <c r="KSN218" s="59"/>
      <c r="KSO218" s="59"/>
      <c r="KSP218" s="77"/>
      <c r="KSQ218" s="47"/>
      <c r="KSR218" s="59"/>
      <c r="KSS218" s="59"/>
      <c r="KST218" s="77"/>
      <c r="KSU218" s="47"/>
      <c r="KSV218" s="59"/>
      <c r="KSW218" s="59"/>
      <c r="KSX218" s="77"/>
      <c r="KSY218" s="47"/>
      <c r="KSZ218" s="59"/>
      <c r="KTA218" s="59"/>
      <c r="KTB218" s="77"/>
      <c r="KTC218" s="47"/>
      <c r="KTD218" s="59"/>
      <c r="KTE218" s="59"/>
      <c r="KTF218" s="77"/>
      <c r="KTG218" s="47"/>
      <c r="KTH218" s="59"/>
      <c r="KTI218" s="59"/>
      <c r="KTJ218" s="77"/>
      <c r="KTK218" s="47"/>
      <c r="KTL218" s="59"/>
      <c r="KTM218" s="59"/>
      <c r="KTN218" s="77"/>
      <c r="KTO218" s="47"/>
      <c r="KTP218" s="59"/>
      <c r="KTQ218" s="59"/>
      <c r="KTR218" s="77"/>
      <c r="KTS218" s="47"/>
      <c r="KTT218" s="59"/>
      <c r="KTU218" s="59"/>
      <c r="KTV218" s="77"/>
      <c r="KTW218" s="47"/>
      <c r="KTX218" s="59"/>
      <c r="KTY218" s="59"/>
      <c r="KTZ218" s="77"/>
      <c r="KUA218" s="47"/>
      <c r="KUB218" s="59"/>
      <c r="KUC218" s="59"/>
      <c r="KUD218" s="77"/>
      <c r="KUE218" s="47"/>
      <c r="KUF218" s="59"/>
      <c r="KUG218" s="59"/>
      <c r="KUH218" s="77"/>
      <c r="KUI218" s="47"/>
      <c r="KUJ218" s="59"/>
      <c r="KUK218" s="59"/>
      <c r="KUL218" s="77"/>
      <c r="KUM218" s="47"/>
      <c r="KUN218" s="59"/>
      <c r="KUO218" s="59"/>
      <c r="KUP218" s="77"/>
      <c r="KUQ218" s="47"/>
      <c r="KUR218" s="59"/>
      <c r="KUS218" s="59"/>
      <c r="KUT218" s="77"/>
      <c r="KUU218" s="47"/>
      <c r="KUV218" s="59"/>
      <c r="KUW218" s="59"/>
      <c r="KUX218" s="77"/>
      <c r="KUY218" s="47"/>
      <c r="KUZ218" s="59"/>
      <c r="KVA218" s="59"/>
      <c r="KVB218" s="77"/>
      <c r="KVC218" s="47"/>
      <c r="KVD218" s="59"/>
      <c r="KVE218" s="59"/>
      <c r="KVF218" s="77"/>
      <c r="KVG218" s="47"/>
      <c r="KVH218" s="59"/>
      <c r="KVI218" s="59"/>
      <c r="KVJ218" s="77"/>
      <c r="KVK218" s="47"/>
      <c r="KVL218" s="59"/>
      <c r="KVM218" s="59"/>
      <c r="KVN218" s="77"/>
      <c r="KVO218" s="47"/>
      <c r="KVP218" s="59"/>
      <c r="KVQ218" s="59"/>
      <c r="KVR218" s="77"/>
      <c r="KVS218" s="47"/>
      <c r="KVT218" s="59"/>
      <c r="KVU218" s="59"/>
      <c r="KVV218" s="77"/>
      <c r="KVW218" s="47"/>
      <c r="KVX218" s="59"/>
      <c r="KVY218" s="59"/>
      <c r="KVZ218" s="77"/>
      <c r="KWA218" s="47"/>
      <c r="KWB218" s="59"/>
      <c r="KWC218" s="59"/>
      <c r="KWD218" s="77"/>
      <c r="KWE218" s="47"/>
      <c r="KWF218" s="59"/>
      <c r="KWG218" s="59"/>
      <c r="KWH218" s="77"/>
      <c r="KWI218" s="47"/>
      <c r="KWJ218" s="59"/>
      <c r="KWK218" s="59"/>
      <c r="KWL218" s="77"/>
      <c r="KWM218" s="47"/>
      <c r="KWN218" s="59"/>
      <c r="KWO218" s="59"/>
      <c r="KWP218" s="77"/>
      <c r="KWQ218" s="47"/>
      <c r="KWR218" s="59"/>
      <c r="KWS218" s="59"/>
      <c r="KWT218" s="77"/>
      <c r="KWU218" s="47"/>
      <c r="KWV218" s="59"/>
      <c r="KWW218" s="59"/>
      <c r="KWX218" s="77"/>
      <c r="KWY218" s="47"/>
      <c r="KWZ218" s="59"/>
      <c r="KXA218" s="59"/>
      <c r="KXB218" s="77"/>
      <c r="KXC218" s="47"/>
      <c r="KXD218" s="59"/>
      <c r="KXE218" s="59"/>
      <c r="KXF218" s="77"/>
      <c r="KXG218" s="47"/>
      <c r="KXH218" s="59"/>
      <c r="KXI218" s="59"/>
      <c r="KXJ218" s="77"/>
      <c r="KXK218" s="47"/>
      <c r="KXL218" s="59"/>
      <c r="KXM218" s="59"/>
      <c r="KXN218" s="77"/>
      <c r="KXO218" s="47"/>
      <c r="KXP218" s="59"/>
      <c r="KXQ218" s="59"/>
      <c r="KXR218" s="77"/>
      <c r="KXS218" s="47"/>
      <c r="KXT218" s="59"/>
      <c r="KXU218" s="59"/>
      <c r="KXV218" s="77"/>
      <c r="KXW218" s="47"/>
      <c r="KXX218" s="59"/>
      <c r="KXY218" s="59"/>
      <c r="KXZ218" s="77"/>
      <c r="KYA218" s="47"/>
      <c r="KYB218" s="59"/>
      <c r="KYC218" s="59"/>
      <c r="KYD218" s="77"/>
      <c r="KYE218" s="47"/>
      <c r="KYF218" s="59"/>
      <c r="KYG218" s="59"/>
      <c r="KYH218" s="77"/>
      <c r="KYI218" s="47"/>
      <c r="KYJ218" s="59"/>
      <c r="KYK218" s="59"/>
      <c r="KYL218" s="77"/>
      <c r="KYM218" s="47"/>
      <c r="KYN218" s="59"/>
      <c r="KYO218" s="59"/>
      <c r="KYP218" s="77"/>
      <c r="KYQ218" s="47"/>
      <c r="KYR218" s="59"/>
      <c r="KYS218" s="59"/>
      <c r="KYT218" s="77"/>
      <c r="KYU218" s="47"/>
      <c r="KYV218" s="59"/>
      <c r="KYW218" s="59"/>
      <c r="KYX218" s="77"/>
      <c r="KYY218" s="47"/>
      <c r="KYZ218" s="59"/>
      <c r="KZA218" s="59"/>
      <c r="KZB218" s="77"/>
      <c r="KZC218" s="47"/>
      <c r="KZD218" s="59"/>
      <c r="KZE218" s="59"/>
      <c r="KZF218" s="77"/>
      <c r="KZG218" s="47"/>
      <c r="KZH218" s="59"/>
      <c r="KZI218" s="59"/>
      <c r="KZJ218" s="77"/>
      <c r="KZK218" s="47"/>
      <c r="KZL218" s="59"/>
      <c r="KZM218" s="59"/>
      <c r="KZN218" s="77"/>
      <c r="KZO218" s="47"/>
      <c r="KZP218" s="59"/>
      <c r="KZQ218" s="59"/>
      <c r="KZR218" s="77"/>
      <c r="KZS218" s="47"/>
      <c r="KZT218" s="59"/>
      <c r="KZU218" s="59"/>
      <c r="KZV218" s="77"/>
      <c r="KZW218" s="47"/>
      <c r="KZX218" s="59"/>
      <c r="KZY218" s="59"/>
      <c r="KZZ218" s="77"/>
      <c r="LAA218" s="47"/>
      <c r="LAB218" s="59"/>
      <c r="LAC218" s="59"/>
      <c r="LAD218" s="77"/>
      <c r="LAE218" s="47"/>
      <c r="LAF218" s="59"/>
      <c r="LAG218" s="59"/>
      <c r="LAH218" s="77"/>
      <c r="LAI218" s="47"/>
      <c r="LAJ218" s="59"/>
      <c r="LAK218" s="59"/>
      <c r="LAL218" s="77"/>
      <c r="LAM218" s="47"/>
      <c r="LAN218" s="59"/>
      <c r="LAO218" s="59"/>
      <c r="LAP218" s="77"/>
      <c r="LAQ218" s="47"/>
      <c r="LAR218" s="59"/>
      <c r="LAS218" s="59"/>
      <c r="LAT218" s="77"/>
      <c r="LAU218" s="47"/>
      <c r="LAV218" s="59"/>
      <c r="LAW218" s="59"/>
      <c r="LAX218" s="77"/>
      <c r="LAY218" s="47"/>
      <c r="LAZ218" s="59"/>
      <c r="LBA218" s="59"/>
      <c r="LBB218" s="77"/>
      <c r="LBC218" s="47"/>
      <c r="LBD218" s="59"/>
      <c r="LBE218" s="59"/>
      <c r="LBF218" s="77"/>
      <c r="LBG218" s="47"/>
      <c r="LBH218" s="59"/>
      <c r="LBI218" s="59"/>
      <c r="LBJ218" s="77"/>
      <c r="LBK218" s="47"/>
      <c r="LBL218" s="59"/>
      <c r="LBM218" s="59"/>
      <c r="LBN218" s="77"/>
      <c r="LBO218" s="47"/>
      <c r="LBP218" s="59"/>
      <c r="LBQ218" s="59"/>
      <c r="LBR218" s="77"/>
      <c r="LBS218" s="47"/>
      <c r="LBT218" s="59"/>
      <c r="LBU218" s="59"/>
      <c r="LBV218" s="77"/>
      <c r="LBW218" s="47"/>
      <c r="LBX218" s="59"/>
      <c r="LBY218" s="59"/>
      <c r="LBZ218" s="77"/>
      <c r="LCA218" s="47"/>
      <c r="LCB218" s="59"/>
      <c r="LCC218" s="59"/>
      <c r="LCD218" s="77"/>
      <c r="LCE218" s="47"/>
      <c r="LCF218" s="59"/>
      <c r="LCG218" s="59"/>
      <c r="LCH218" s="77"/>
      <c r="LCI218" s="47"/>
      <c r="LCJ218" s="59"/>
      <c r="LCK218" s="59"/>
      <c r="LCL218" s="77"/>
      <c r="LCM218" s="47"/>
      <c r="LCN218" s="59"/>
      <c r="LCO218" s="59"/>
      <c r="LCP218" s="77"/>
      <c r="LCQ218" s="47"/>
      <c r="LCR218" s="59"/>
      <c r="LCS218" s="59"/>
      <c r="LCT218" s="77"/>
      <c r="LCU218" s="47"/>
      <c r="LCV218" s="59"/>
      <c r="LCW218" s="59"/>
      <c r="LCX218" s="77"/>
      <c r="LCY218" s="47"/>
      <c r="LCZ218" s="59"/>
      <c r="LDA218" s="59"/>
      <c r="LDB218" s="77"/>
      <c r="LDC218" s="47"/>
      <c r="LDD218" s="59"/>
      <c r="LDE218" s="59"/>
      <c r="LDF218" s="77"/>
      <c r="LDG218" s="47"/>
      <c r="LDH218" s="59"/>
      <c r="LDI218" s="59"/>
      <c r="LDJ218" s="77"/>
      <c r="LDK218" s="47"/>
      <c r="LDL218" s="59"/>
      <c r="LDM218" s="59"/>
      <c r="LDN218" s="77"/>
      <c r="LDO218" s="47"/>
      <c r="LDP218" s="59"/>
      <c r="LDQ218" s="59"/>
      <c r="LDR218" s="77"/>
      <c r="LDS218" s="47"/>
      <c r="LDT218" s="59"/>
      <c r="LDU218" s="59"/>
      <c r="LDV218" s="77"/>
      <c r="LDW218" s="47"/>
      <c r="LDX218" s="59"/>
      <c r="LDY218" s="59"/>
      <c r="LDZ218" s="77"/>
      <c r="LEA218" s="47"/>
      <c r="LEB218" s="59"/>
      <c r="LEC218" s="59"/>
      <c r="LED218" s="77"/>
      <c r="LEE218" s="47"/>
      <c r="LEF218" s="59"/>
      <c r="LEG218" s="59"/>
      <c r="LEH218" s="77"/>
      <c r="LEI218" s="47"/>
      <c r="LEJ218" s="59"/>
      <c r="LEK218" s="59"/>
      <c r="LEL218" s="77"/>
      <c r="LEM218" s="47"/>
      <c r="LEN218" s="59"/>
      <c r="LEO218" s="59"/>
      <c r="LEP218" s="77"/>
      <c r="LEQ218" s="47"/>
      <c r="LER218" s="59"/>
      <c r="LES218" s="59"/>
      <c r="LET218" s="77"/>
      <c r="LEU218" s="47"/>
      <c r="LEV218" s="59"/>
      <c r="LEW218" s="59"/>
      <c r="LEX218" s="77"/>
      <c r="LEY218" s="47"/>
      <c r="LEZ218" s="59"/>
      <c r="LFA218" s="59"/>
      <c r="LFB218" s="77"/>
      <c r="LFC218" s="47"/>
      <c r="LFD218" s="59"/>
      <c r="LFE218" s="59"/>
      <c r="LFF218" s="77"/>
      <c r="LFG218" s="47"/>
      <c r="LFH218" s="59"/>
      <c r="LFI218" s="59"/>
      <c r="LFJ218" s="77"/>
      <c r="LFK218" s="47"/>
      <c r="LFL218" s="59"/>
      <c r="LFM218" s="59"/>
      <c r="LFN218" s="77"/>
      <c r="LFO218" s="47"/>
      <c r="LFP218" s="59"/>
      <c r="LFQ218" s="59"/>
      <c r="LFR218" s="77"/>
      <c r="LFS218" s="47"/>
      <c r="LFT218" s="59"/>
      <c r="LFU218" s="59"/>
      <c r="LFV218" s="77"/>
      <c r="LFW218" s="47"/>
      <c r="LFX218" s="59"/>
      <c r="LFY218" s="59"/>
      <c r="LFZ218" s="77"/>
      <c r="LGA218" s="47"/>
      <c r="LGB218" s="59"/>
      <c r="LGC218" s="59"/>
      <c r="LGD218" s="77"/>
      <c r="LGE218" s="47"/>
      <c r="LGF218" s="59"/>
      <c r="LGG218" s="59"/>
      <c r="LGH218" s="77"/>
      <c r="LGI218" s="47"/>
      <c r="LGJ218" s="59"/>
      <c r="LGK218" s="59"/>
      <c r="LGL218" s="77"/>
      <c r="LGM218" s="47"/>
      <c r="LGN218" s="59"/>
      <c r="LGO218" s="59"/>
      <c r="LGP218" s="77"/>
      <c r="LGQ218" s="47"/>
      <c r="LGR218" s="59"/>
      <c r="LGS218" s="59"/>
      <c r="LGT218" s="77"/>
      <c r="LGU218" s="47"/>
      <c r="LGV218" s="59"/>
      <c r="LGW218" s="59"/>
      <c r="LGX218" s="77"/>
      <c r="LGY218" s="47"/>
      <c r="LGZ218" s="59"/>
      <c r="LHA218" s="59"/>
      <c r="LHB218" s="77"/>
      <c r="LHC218" s="47"/>
      <c r="LHD218" s="59"/>
      <c r="LHE218" s="59"/>
      <c r="LHF218" s="77"/>
      <c r="LHG218" s="47"/>
      <c r="LHH218" s="59"/>
      <c r="LHI218" s="59"/>
      <c r="LHJ218" s="77"/>
      <c r="LHK218" s="47"/>
      <c r="LHL218" s="59"/>
      <c r="LHM218" s="59"/>
      <c r="LHN218" s="77"/>
      <c r="LHO218" s="47"/>
      <c r="LHP218" s="59"/>
      <c r="LHQ218" s="59"/>
      <c r="LHR218" s="77"/>
      <c r="LHS218" s="47"/>
      <c r="LHT218" s="59"/>
      <c r="LHU218" s="59"/>
      <c r="LHV218" s="77"/>
      <c r="LHW218" s="47"/>
      <c r="LHX218" s="59"/>
      <c r="LHY218" s="59"/>
      <c r="LHZ218" s="77"/>
      <c r="LIA218" s="47"/>
      <c r="LIB218" s="59"/>
      <c r="LIC218" s="59"/>
      <c r="LID218" s="77"/>
      <c r="LIE218" s="47"/>
      <c r="LIF218" s="59"/>
      <c r="LIG218" s="59"/>
      <c r="LIH218" s="77"/>
      <c r="LII218" s="47"/>
      <c r="LIJ218" s="59"/>
      <c r="LIK218" s="59"/>
      <c r="LIL218" s="77"/>
      <c r="LIM218" s="47"/>
      <c r="LIN218" s="59"/>
      <c r="LIO218" s="59"/>
      <c r="LIP218" s="77"/>
      <c r="LIQ218" s="47"/>
      <c r="LIR218" s="59"/>
      <c r="LIS218" s="59"/>
      <c r="LIT218" s="77"/>
      <c r="LIU218" s="47"/>
      <c r="LIV218" s="59"/>
      <c r="LIW218" s="59"/>
      <c r="LIX218" s="77"/>
      <c r="LIY218" s="47"/>
      <c r="LIZ218" s="59"/>
      <c r="LJA218" s="59"/>
      <c r="LJB218" s="77"/>
      <c r="LJC218" s="47"/>
      <c r="LJD218" s="59"/>
      <c r="LJE218" s="59"/>
      <c r="LJF218" s="77"/>
      <c r="LJG218" s="47"/>
      <c r="LJH218" s="59"/>
      <c r="LJI218" s="59"/>
      <c r="LJJ218" s="77"/>
      <c r="LJK218" s="47"/>
      <c r="LJL218" s="59"/>
      <c r="LJM218" s="59"/>
      <c r="LJN218" s="77"/>
      <c r="LJO218" s="47"/>
      <c r="LJP218" s="59"/>
      <c r="LJQ218" s="59"/>
      <c r="LJR218" s="77"/>
      <c r="LJS218" s="47"/>
      <c r="LJT218" s="59"/>
      <c r="LJU218" s="59"/>
      <c r="LJV218" s="77"/>
      <c r="LJW218" s="47"/>
      <c r="LJX218" s="59"/>
      <c r="LJY218" s="59"/>
      <c r="LJZ218" s="77"/>
      <c r="LKA218" s="47"/>
      <c r="LKB218" s="59"/>
      <c r="LKC218" s="59"/>
      <c r="LKD218" s="77"/>
      <c r="LKE218" s="47"/>
      <c r="LKF218" s="59"/>
      <c r="LKG218" s="59"/>
      <c r="LKH218" s="77"/>
      <c r="LKI218" s="47"/>
      <c r="LKJ218" s="59"/>
      <c r="LKK218" s="59"/>
      <c r="LKL218" s="77"/>
      <c r="LKM218" s="47"/>
      <c r="LKN218" s="59"/>
      <c r="LKO218" s="59"/>
      <c r="LKP218" s="77"/>
      <c r="LKQ218" s="47"/>
      <c r="LKR218" s="59"/>
      <c r="LKS218" s="59"/>
      <c r="LKT218" s="77"/>
      <c r="LKU218" s="47"/>
      <c r="LKV218" s="59"/>
      <c r="LKW218" s="59"/>
      <c r="LKX218" s="77"/>
      <c r="LKY218" s="47"/>
      <c r="LKZ218" s="59"/>
      <c r="LLA218" s="59"/>
      <c r="LLB218" s="77"/>
      <c r="LLC218" s="47"/>
      <c r="LLD218" s="59"/>
      <c r="LLE218" s="59"/>
      <c r="LLF218" s="77"/>
      <c r="LLG218" s="47"/>
      <c r="LLH218" s="59"/>
      <c r="LLI218" s="59"/>
      <c r="LLJ218" s="77"/>
      <c r="LLK218" s="47"/>
      <c r="LLL218" s="59"/>
      <c r="LLM218" s="59"/>
      <c r="LLN218" s="77"/>
      <c r="LLO218" s="47"/>
      <c r="LLP218" s="59"/>
      <c r="LLQ218" s="59"/>
      <c r="LLR218" s="77"/>
      <c r="LLS218" s="47"/>
      <c r="LLT218" s="59"/>
      <c r="LLU218" s="59"/>
      <c r="LLV218" s="77"/>
      <c r="LLW218" s="47"/>
      <c r="LLX218" s="59"/>
      <c r="LLY218" s="59"/>
      <c r="LLZ218" s="77"/>
      <c r="LMA218" s="47"/>
      <c r="LMB218" s="59"/>
      <c r="LMC218" s="59"/>
      <c r="LMD218" s="77"/>
      <c r="LME218" s="47"/>
      <c r="LMF218" s="59"/>
      <c r="LMG218" s="59"/>
      <c r="LMH218" s="77"/>
      <c r="LMI218" s="47"/>
      <c r="LMJ218" s="59"/>
      <c r="LMK218" s="59"/>
      <c r="LML218" s="77"/>
      <c r="LMM218" s="47"/>
      <c r="LMN218" s="59"/>
      <c r="LMO218" s="59"/>
      <c r="LMP218" s="77"/>
      <c r="LMQ218" s="47"/>
      <c r="LMR218" s="59"/>
      <c r="LMS218" s="59"/>
      <c r="LMT218" s="77"/>
      <c r="LMU218" s="47"/>
      <c r="LMV218" s="59"/>
      <c r="LMW218" s="59"/>
      <c r="LMX218" s="77"/>
      <c r="LMY218" s="47"/>
      <c r="LMZ218" s="59"/>
      <c r="LNA218" s="59"/>
      <c r="LNB218" s="77"/>
      <c r="LNC218" s="47"/>
      <c r="LND218" s="59"/>
      <c r="LNE218" s="59"/>
      <c r="LNF218" s="77"/>
      <c r="LNG218" s="47"/>
      <c r="LNH218" s="59"/>
      <c r="LNI218" s="59"/>
      <c r="LNJ218" s="77"/>
      <c r="LNK218" s="47"/>
      <c r="LNL218" s="59"/>
      <c r="LNM218" s="59"/>
      <c r="LNN218" s="77"/>
      <c r="LNO218" s="47"/>
      <c r="LNP218" s="59"/>
      <c r="LNQ218" s="59"/>
      <c r="LNR218" s="77"/>
      <c r="LNS218" s="47"/>
      <c r="LNT218" s="59"/>
      <c r="LNU218" s="59"/>
      <c r="LNV218" s="77"/>
      <c r="LNW218" s="47"/>
      <c r="LNX218" s="59"/>
      <c r="LNY218" s="59"/>
      <c r="LNZ218" s="77"/>
      <c r="LOA218" s="47"/>
      <c r="LOB218" s="59"/>
      <c r="LOC218" s="59"/>
      <c r="LOD218" s="77"/>
      <c r="LOE218" s="47"/>
      <c r="LOF218" s="59"/>
      <c r="LOG218" s="59"/>
      <c r="LOH218" s="77"/>
      <c r="LOI218" s="47"/>
      <c r="LOJ218" s="59"/>
      <c r="LOK218" s="59"/>
      <c r="LOL218" s="77"/>
      <c r="LOM218" s="47"/>
      <c r="LON218" s="59"/>
      <c r="LOO218" s="59"/>
      <c r="LOP218" s="77"/>
      <c r="LOQ218" s="47"/>
      <c r="LOR218" s="59"/>
      <c r="LOS218" s="59"/>
      <c r="LOT218" s="77"/>
      <c r="LOU218" s="47"/>
      <c r="LOV218" s="59"/>
      <c r="LOW218" s="59"/>
      <c r="LOX218" s="77"/>
      <c r="LOY218" s="47"/>
      <c r="LOZ218" s="59"/>
      <c r="LPA218" s="59"/>
      <c r="LPB218" s="77"/>
      <c r="LPC218" s="47"/>
      <c r="LPD218" s="59"/>
      <c r="LPE218" s="59"/>
      <c r="LPF218" s="77"/>
      <c r="LPG218" s="47"/>
      <c r="LPH218" s="59"/>
      <c r="LPI218" s="59"/>
      <c r="LPJ218" s="77"/>
      <c r="LPK218" s="47"/>
      <c r="LPL218" s="59"/>
      <c r="LPM218" s="59"/>
      <c r="LPN218" s="77"/>
      <c r="LPO218" s="47"/>
      <c r="LPP218" s="59"/>
      <c r="LPQ218" s="59"/>
      <c r="LPR218" s="77"/>
      <c r="LPS218" s="47"/>
      <c r="LPT218" s="59"/>
      <c r="LPU218" s="59"/>
      <c r="LPV218" s="77"/>
      <c r="LPW218" s="47"/>
      <c r="LPX218" s="59"/>
      <c r="LPY218" s="59"/>
      <c r="LPZ218" s="77"/>
      <c r="LQA218" s="47"/>
      <c r="LQB218" s="59"/>
      <c r="LQC218" s="59"/>
      <c r="LQD218" s="77"/>
      <c r="LQE218" s="47"/>
      <c r="LQF218" s="59"/>
      <c r="LQG218" s="59"/>
      <c r="LQH218" s="77"/>
      <c r="LQI218" s="47"/>
      <c r="LQJ218" s="59"/>
      <c r="LQK218" s="59"/>
      <c r="LQL218" s="77"/>
      <c r="LQM218" s="47"/>
      <c r="LQN218" s="59"/>
      <c r="LQO218" s="59"/>
      <c r="LQP218" s="77"/>
      <c r="LQQ218" s="47"/>
      <c r="LQR218" s="59"/>
      <c r="LQS218" s="59"/>
      <c r="LQT218" s="77"/>
      <c r="LQU218" s="47"/>
      <c r="LQV218" s="59"/>
      <c r="LQW218" s="59"/>
      <c r="LQX218" s="77"/>
      <c r="LQY218" s="47"/>
      <c r="LQZ218" s="59"/>
      <c r="LRA218" s="59"/>
      <c r="LRB218" s="77"/>
      <c r="LRC218" s="47"/>
      <c r="LRD218" s="59"/>
      <c r="LRE218" s="59"/>
      <c r="LRF218" s="77"/>
      <c r="LRG218" s="47"/>
      <c r="LRH218" s="59"/>
      <c r="LRI218" s="59"/>
      <c r="LRJ218" s="77"/>
      <c r="LRK218" s="47"/>
      <c r="LRL218" s="59"/>
      <c r="LRM218" s="59"/>
      <c r="LRN218" s="77"/>
      <c r="LRO218" s="47"/>
      <c r="LRP218" s="59"/>
      <c r="LRQ218" s="59"/>
      <c r="LRR218" s="77"/>
      <c r="LRS218" s="47"/>
      <c r="LRT218" s="59"/>
      <c r="LRU218" s="59"/>
      <c r="LRV218" s="77"/>
      <c r="LRW218" s="47"/>
      <c r="LRX218" s="59"/>
      <c r="LRY218" s="59"/>
      <c r="LRZ218" s="77"/>
      <c r="LSA218" s="47"/>
      <c r="LSB218" s="59"/>
      <c r="LSC218" s="59"/>
      <c r="LSD218" s="77"/>
      <c r="LSE218" s="47"/>
      <c r="LSF218" s="59"/>
      <c r="LSG218" s="59"/>
      <c r="LSH218" s="77"/>
      <c r="LSI218" s="47"/>
      <c r="LSJ218" s="59"/>
      <c r="LSK218" s="59"/>
      <c r="LSL218" s="77"/>
      <c r="LSM218" s="47"/>
      <c r="LSN218" s="59"/>
      <c r="LSO218" s="59"/>
      <c r="LSP218" s="77"/>
      <c r="LSQ218" s="47"/>
      <c r="LSR218" s="59"/>
      <c r="LSS218" s="59"/>
      <c r="LST218" s="77"/>
      <c r="LSU218" s="47"/>
      <c r="LSV218" s="59"/>
      <c r="LSW218" s="59"/>
      <c r="LSX218" s="77"/>
      <c r="LSY218" s="47"/>
      <c r="LSZ218" s="59"/>
      <c r="LTA218" s="59"/>
      <c r="LTB218" s="77"/>
      <c r="LTC218" s="47"/>
      <c r="LTD218" s="59"/>
      <c r="LTE218" s="59"/>
      <c r="LTF218" s="77"/>
      <c r="LTG218" s="47"/>
      <c r="LTH218" s="59"/>
      <c r="LTI218" s="59"/>
      <c r="LTJ218" s="77"/>
      <c r="LTK218" s="47"/>
      <c r="LTL218" s="59"/>
      <c r="LTM218" s="59"/>
      <c r="LTN218" s="77"/>
      <c r="LTO218" s="47"/>
      <c r="LTP218" s="59"/>
      <c r="LTQ218" s="59"/>
      <c r="LTR218" s="77"/>
      <c r="LTS218" s="47"/>
      <c r="LTT218" s="59"/>
      <c r="LTU218" s="59"/>
      <c r="LTV218" s="77"/>
      <c r="LTW218" s="47"/>
      <c r="LTX218" s="59"/>
      <c r="LTY218" s="59"/>
      <c r="LTZ218" s="77"/>
      <c r="LUA218" s="47"/>
      <c r="LUB218" s="59"/>
      <c r="LUC218" s="59"/>
      <c r="LUD218" s="77"/>
      <c r="LUE218" s="47"/>
      <c r="LUF218" s="59"/>
      <c r="LUG218" s="59"/>
      <c r="LUH218" s="77"/>
      <c r="LUI218" s="47"/>
      <c r="LUJ218" s="59"/>
      <c r="LUK218" s="59"/>
      <c r="LUL218" s="77"/>
      <c r="LUM218" s="47"/>
      <c r="LUN218" s="59"/>
      <c r="LUO218" s="59"/>
      <c r="LUP218" s="77"/>
      <c r="LUQ218" s="47"/>
      <c r="LUR218" s="59"/>
      <c r="LUS218" s="59"/>
      <c r="LUT218" s="77"/>
      <c r="LUU218" s="47"/>
      <c r="LUV218" s="59"/>
      <c r="LUW218" s="59"/>
      <c r="LUX218" s="77"/>
      <c r="LUY218" s="47"/>
      <c r="LUZ218" s="59"/>
      <c r="LVA218" s="59"/>
      <c r="LVB218" s="77"/>
      <c r="LVC218" s="47"/>
      <c r="LVD218" s="59"/>
      <c r="LVE218" s="59"/>
      <c r="LVF218" s="77"/>
      <c r="LVG218" s="47"/>
      <c r="LVH218" s="59"/>
      <c r="LVI218" s="59"/>
      <c r="LVJ218" s="77"/>
      <c r="LVK218" s="47"/>
      <c r="LVL218" s="59"/>
      <c r="LVM218" s="59"/>
      <c r="LVN218" s="77"/>
      <c r="LVO218" s="47"/>
      <c r="LVP218" s="59"/>
      <c r="LVQ218" s="59"/>
      <c r="LVR218" s="77"/>
      <c r="LVS218" s="47"/>
      <c r="LVT218" s="59"/>
      <c r="LVU218" s="59"/>
      <c r="LVV218" s="77"/>
      <c r="LVW218" s="47"/>
      <c r="LVX218" s="59"/>
      <c r="LVY218" s="59"/>
      <c r="LVZ218" s="77"/>
      <c r="LWA218" s="47"/>
      <c r="LWB218" s="59"/>
      <c r="LWC218" s="59"/>
      <c r="LWD218" s="77"/>
      <c r="LWE218" s="47"/>
      <c r="LWF218" s="59"/>
      <c r="LWG218" s="59"/>
      <c r="LWH218" s="77"/>
      <c r="LWI218" s="47"/>
      <c r="LWJ218" s="59"/>
      <c r="LWK218" s="59"/>
      <c r="LWL218" s="77"/>
      <c r="LWM218" s="47"/>
      <c r="LWN218" s="59"/>
      <c r="LWO218" s="59"/>
      <c r="LWP218" s="77"/>
      <c r="LWQ218" s="47"/>
      <c r="LWR218" s="59"/>
      <c r="LWS218" s="59"/>
      <c r="LWT218" s="77"/>
      <c r="LWU218" s="47"/>
      <c r="LWV218" s="59"/>
      <c r="LWW218" s="59"/>
      <c r="LWX218" s="77"/>
      <c r="LWY218" s="47"/>
      <c r="LWZ218" s="59"/>
      <c r="LXA218" s="59"/>
      <c r="LXB218" s="77"/>
      <c r="LXC218" s="47"/>
      <c r="LXD218" s="59"/>
      <c r="LXE218" s="59"/>
      <c r="LXF218" s="77"/>
      <c r="LXG218" s="47"/>
      <c r="LXH218" s="59"/>
      <c r="LXI218" s="59"/>
      <c r="LXJ218" s="77"/>
      <c r="LXK218" s="47"/>
      <c r="LXL218" s="59"/>
      <c r="LXM218" s="59"/>
      <c r="LXN218" s="77"/>
      <c r="LXO218" s="47"/>
      <c r="LXP218" s="59"/>
      <c r="LXQ218" s="59"/>
      <c r="LXR218" s="77"/>
      <c r="LXS218" s="47"/>
      <c r="LXT218" s="59"/>
      <c r="LXU218" s="59"/>
      <c r="LXV218" s="77"/>
      <c r="LXW218" s="47"/>
      <c r="LXX218" s="59"/>
      <c r="LXY218" s="59"/>
      <c r="LXZ218" s="77"/>
      <c r="LYA218" s="47"/>
      <c r="LYB218" s="59"/>
      <c r="LYC218" s="59"/>
      <c r="LYD218" s="77"/>
      <c r="LYE218" s="47"/>
      <c r="LYF218" s="59"/>
      <c r="LYG218" s="59"/>
      <c r="LYH218" s="77"/>
      <c r="LYI218" s="47"/>
      <c r="LYJ218" s="59"/>
      <c r="LYK218" s="59"/>
      <c r="LYL218" s="77"/>
      <c r="LYM218" s="47"/>
      <c r="LYN218" s="59"/>
      <c r="LYO218" s="59"/>
      <c r="LYP218" s="77"/>
      <c r="LYQ218" s="47"/>
      <c r="LYR218" s="59"/>
      <c r="LYS218" s="59"/>
      <c r="LYT218" s="77"/>
      <c r="LYU218" s="47"/>
      <c r="LYV218" s="59"/>
      <c r="LYW218" s="59"/>
      <c r="LYX218" s="77"/>
      <c r="LYY218" s="47"/>
      <c r="LYZ218" s="59"/>
      <c r="LZA218" s="59"/>
      <c r="LZB218" s="77"/>
      <c r="LZC218" s="47"/>
      <c r="LZD218" s="59"/>
      <c r="LZE218" s="59"/>
      <c r="LZF218" s="77"/>
      <c r="LZG218" s="47"/>
      <c r="LZH218" s="59"/>
      <c r="LZI218" s="59"/>
      <c r="LZJ218" s="77"/>
      <c r="LZK218" s="47"/>
      <c r="LZL218" s="59"/>
      <c r="LZM218" s="59"/>
      <c r="LZN218" s="77"/>
      <c r="LZO218" s="47"/>
      <c r="LZP218" s="59"/>
      <c r="LZQ218" s="59"/>
      <c r="LZR218" s="77"/>
      <c r="LZS218" s="47"/>
      <c r="LZT218" s="59"/>
      <c r="LZU218" s="59"/>
      <c r="LZV218" s="77"/>
      <c r="LZW218" s="47"/>
      <c r="LZX218" s="59"/>
      <c r="LZY218" s="59"/>
      <c r="LZZ218" s="77"/>
      <c r="MAA218" s="47"/>
      <c r="MAB218" s="59"/>
      <c r="MAC218" s="59"/>
      <c r="MAD218" s="77"/>
      <c r="MAE218" s="47"/>
      <c r="MAF218" s="59"/>
      <c r="MAG218" s="59"/>
      <c r="MAH218" s="77"/>
      <c r="MAI218" s="47"/>
      <c r="MAJ218" s="59"/>
      <c r="MAK218" s="59"/>
      <c r="MAL218" s="77"/>
      <c r="MAM218" s="47"/>
      <c r="MAN218" s="59"/>
      <c r="MAO218" s="59"/>
      <c r="MAP218" s="77"/>
      <c r="MAQ218" s="47"/>
      <c r="MAR218" s="59"/>
      <c r="MAS218" s="59"/>
      <c r="MAT218" s="77"/>
      <c r="MAU218" s="47"/>
      <c r="MAV218" s="59"/>
      <c r="MAW218" s="59"/>
      <c r="MAX218" s="77"/>
      <c r="MAY218" s="47"/>
      <c r="MAZ218" s="59"/>
      <c r="MBA218" s="59"/>
      <c r="MBB218" s="77"/>
      <c r="MBC218" s="47"/>
      <c r="MBD218" s="59"/>
      <c r="MBE218" s="59"/>
      <c r="MBF218" s="77"/>
      <c r="MBG218" s="47"/>
      <c r="MBH218" s="59"/>
      <c r="MBI218" s="59"/>
      <c r="MBJ218" s="77"/>
      <c r="MBK218" s="47"/>
      <c r="MBL218" s="59"/>
      <c r="MBM218" s="59"/>
      <c r="MBN218" s="77"/>
      <c r="MBO218" s="47"/>
      <c r="MBP218" s="59"/>
      <c r="MBQ218" s="59"/>
      <c r="MBR218" s="77"/>
      <c r="MBS218" s="47"/>
      <c r="MBT218" s="59"/>
      <c r="MBU218" s="59"/>
      <c r="MBV218" s="77"/>
      <c r="MBW218" s="47"/>
      <c r="MBX218" s="59"/>
      <c r="MBY218" s="59"/>
      <c r="MBZ218" s="77"/>
      <c r="MCA218" s="47"/>
      <c r="MCB218" s="59"/>
      <c r="MCC218" s="59"/>
      <c r="MCD218" s="77"/>
      <c r="MCE218" s="47"/>
      <c r="MCF218" s="59"/>
      <c r="MCG218" s="59"/>
      <c r="MCH218" s="77"/>
      <c r="MCI218" s="47"/>
      <c r="MCJ218" s="59"/>
      <c r="MCK218" s="59"/>
      <c r="MCL218" s="77"/>
      <c r="MCM218" s="47"/>
      <c r="MCN218" s="59"/>
      <c r="MCO218" s="59"/>
      <c r="MCP218" s="77"/>
      <c r="MCQ218" s="47"/>
      <c r="MCR218" s="59"/>
      <c r="MCS218" s="59"/>
      <c r="MCT218" s="77"/>
      <c r="MCU218" s="47"/>
      <c r="MCV218" s="59"/>
      <c r="MCW218" s="59"/>
      <c r="MCX218" s="77"/>
      <c r="MCY218" s="47"/>
      <c r="MCZ218" s="59"/>
      <c r="MDA218" s="59"/>
      <c r="MDB218" s="77"/>
      <c r="MDC218" s="47"/>
      <c r="MDD218" s="59"/>
      <c r="MDE218" s="59"/>
      <c r="MDF218" s="77"/>
      <c r="MDG218" s="47"/>
      <c r="MDH218" s="59"/>
      <c r="MDI218" s="59"/>
      <c r="MDJ218" s="77"/>
      <c r="MDK218" s="47"/>
      <c r="MDL218" s="59"/>
      <c r="MDM218" s="59"/>
      <c r="MDN218" s="77"/>
      <c r="MDO218" s="47"/>
      <c r="MDP218" s="59"/>
      <c r="MDQ218" s="59"/>
      <c r="MDR218" s="77"/>
      <c r="MDS218" s="47"/>
      <c r="MDT218" s="59"/>
      <c r="MDU218" s="59"/>
      <c r="MDV218" s="77"/>
      <c r="MDW218" s="47"/>
      <c r="MDX218" s="59"/>
      <c r="MDY218" s="59"/>
      <c r="MDZ218" s="77"/>
      <c r="MEA218" s="47"/>
      <c r="MEB218" s="59"/>
      <c r="MEC218" s="59"/>
      <c r="MED218" s="77"/>
      <c r="MEE218" s="47"/>
      <c r="MEF218" s="59"/>
      <c r="MEG218" s="59"/>
      <c r="MEH218" s="77"/>
      <c r="MEI218" s="47"/>
      <c r="MEJ218" s="59"/>
      <c r="MEK218" s="59"/>
      <c r="MEL218" s="77"/>
      <c r="MEM218" s="47"/>
      <c r="MEN218" s="59"/>
      <c r="MEO218" s="59"/>
      <c r="MEP218" s="77"/>
      <c r="MEQ218" s="47"/>
      <c r="MER218" s="59"/>
      <c r="MES218" s="59"/>
      <c r="MET218" s="77"/>
      <c r="MEU218" s="47"/>
      <c r="MEV218" s="59"/>
      <c r="MEW218" s="59"/>
      <c r="MEX218" s="77"/>
      <c r="MEY218" s="47"/>
      <c r="MEZ218" s="59"/>
      <c r="MFA218" s="59"/>
      <c r="MFB218" s="77"/>
      <c r="MFC218" s="47"/>
      <c r="MFD218" s="59"/>
      <c r="MFE218" s="59"/>
      <c r="MFF218" s="77"/>
      <c r="MFG218" s="47"/>
      <c r="MFH218" s="59"/>
      <c r="MFI218" s="59"/>
      <c r="MFJ218" s="77"/>
      <c r="MFK218" s="47"/>
      <c r="MFL218" s="59"/>
      <c r="MFM218" s="59"/>
      <c r="MFN218" s="77"/>
      <c r="MFO218" s="47"/>
      <c r="MFP218" s="59"/>
      <c r="MFQ218" s="59"/>
      <c r="MFR218" s="77"/>
      <c r="MFS218" s="47"/>
      <c r="MFT218" s="59"/>
      <c r="MFU218" s="59"/>
      <c r="MFV218" s="77"/>
      <c r="MFW218" s="47"/>
      <c r="MFX218" s="59"/>
      <c r="MFY218" s="59"/>
      <c r="MFZ218" s="77"/>
      <c r="MGA218" s="47"/>
      <c r="MGB218" s="59"/>
      <c r="MGC218" s="59"/>
      <c r="MGD218" s="77"/>
      <c r="MGE218" s="47"/>
      <c r="MGF218" s="59"/>
      <c r="MGG218" s="59"/>
      <c r="MGH218" s="77"/>
      <c r="MGI218" s="47"/>
      <c r="MGJ218" s="59"/>
      <c r="MGK218" s="59"/>
      <c r="MGL218" s="77"/>
      <c r="MGM218" s="47"/>
      <c r="MGN218" s="59"/>
      <c r="MGO218" s="59"/>
      <c r="MGP218" s="77"/>
      <c r="MGQ218" s="47"/>
      <c r="MGR218" s="59"/>
      <c r="MGS218" s="59"/>
      <c r="MGT218" s="77"/>
      <c r="MGU218" s="47"/>
      <c r="MGV218" s="59"/>
      <c r="MGW218" s="59"/>
      <c r="MGX218" s="77"/>
      <c r="MGY218" s="47"/>
      <c r="MGZ218" s="59"/>
      <c r="MHA218" s="59"/>
      <c r="MHB218" s="77"/>
      <c r="MHC218" s="47"/>
      <c r="MHD218" s="59"/>
      <c r="MHE218" s="59"/>
      <c r="MHF218" s="77"/>
      <c r="MHG218" s="47"/>
      <c r="MHH218" s="59"/>
      <c r="MHI218" s="59"/>
      <c r="MHJ218" s="77"/>
      <c r="MHK218" s="47"/>
      <c r="MHL218" s="59"/>
      <c r="MHM218" s="59"/>
      <c r="MHN218" s="77"/>
      <c r="MHO218" s="47"/>
      <c r="MHP218" s="59"/>
      <c r="MHQ218" s="59"/>
      <c r="MHR218" s="77"/>
      <c r="MHS218" s="47"/>
      <c r="MHT218" s="59"/>
      <c r="MHU218" s="59"/>
      <c r="MHV218" s="77"/>
      <c r="MHW218" s="47"/>
      <c r="MHX218" s="59"/>
      <c r="MHY218" s="59"/>
      <c r="MHZ218" s="77"/>
      <c r="MIA218" s="47"/>
      <c r="MIB218" s="59"/>
      <c r="MIC218" s="59"/>
      <c r="MID218" s="77"/>
      <c r="MIE218" s="47"/>
      <c r="MIF218" s="59"/>
      <c r="MIG218" s="59"/>
      <c r="MIH218" s="77"/>
      <c r="MII218" s="47"/>
      <c r="MIJ218" s="59"/>
      <c r="MIK218" s="59"/>
      <c r="MIL218" s="77"/>
      <c r="MIM218" s="47"/>
      <c r="MIN218" s="59"/>
      <c r="MIO218" s="59"/>
      <c r="MIP218" s="77"/>
      <c r="MIQ218" s="47"/>
      <c r="MIR218" s="59"/>
      <c r="MIS218" s="59"/>
      <c r="MIT218" s="77"/>
      <c r="MIU218" s="47"/>
      <c r="MIV218" s="59"/>
      <c r="MIW218" s="59"/>
      <c r="MIX218" s="77"/>
      <c r="MIY218" s="47"/>
      <c r="MIZ218" s="59"/>
      <c r="MJA218" s="59"/>
      <c r="MJB218" s="77"/>
      <c r="MJC218" s="47"/>
      <c r="MJD218" s="59"/>
      <c r="MJE218" s="59"/>
      <c r="MJF218" s="77"/>
      <c r="MJG218" s="47"/>
      <c r="MJH218" s="59"/>
      <c r="MJI218" s="59"/>
      <c r="MJJ218" s="77"/>
      <c r="MJK218" s="47"/>
      <c r="MJL218" s="59"/>
      <c r="MJM218" s="59"/>
      <c r="MJN218" s="77"/>
      <c r="MJO218" s="47"/>
      <c r="MJP218" s="59"/>
      <c r="MJQ218" s="59"/>
      <c r="MJR218" s="77"/>
      <c r="MJS218" s="47"/>
      <c r="MJT218" s="59"/>
      <c r="MJU218" s="59"/>
      <c r="MJV218" s="77"/>
      <c r="MJW218" s="47"/>
      <c r="MJX218" s="59"/>
      <c r="MJY218" s="59"/>
      <c r="MJZ218" s="77"/>
      <c r="MKA218" s="47"/>
      <c r="MKB218" s="59"/>
      <c r="MKC218" s="59"/>
      <c r="MKD218" s="77"/>
      <c r="MKE218" s="47"/>
      <c r="MKF218" s="59"/>
      <c r="MKG218" s="59"/>
      <c r="MKH218" s="77"/>
      <c r="MKI218" s="47"/>
      <c r="MKJ218" s="59"/>
      <c r="MKK218" s="59"/>
      <c r="MKL218" s="77"/>
      <c r="MKM218" s="47"/>
      <c r="MKN218" s="59"/>
      <c r="MKO218" s="59"/>
      <c r="MKP218" s="77"/>
      <c r="MKQ218" s="47"/>
      <c r="MKR218" s="59"/>
      <c r="MKS218" s="59"/>
      <c r="MKT218" s="77"/>
      <c r="MKU218" s="47"/>
      <c r="MKV218" s="59"/>
      <c r="MKW218" s="59"/>
      <c r="MKX218" s="77"/>
      <c r="MKY218" s="47"/>
      <c r="MKZ218" s="59"/>
      <c r="MLA218" s="59"/>
      <c r="MLB218" s="77"/>
      <c r="MLC218" s="47"/>
      <c r="MLD218" s="59"/>
      <c r="MLE218" s="59"/>
      <c r="MLF218" s="77"/>
      <c r="MLG218" s="47"/>
      <c r="MLH218" s="59"/>
      <c r="MLI218" s="59"/>
      <c r="MLJ218" s="77"/>
      <c r="MLK218" s="47"/>
      <c r="MLL218" s="59"/>
      <c r="MLM218" s="59"/>
      <c r="MLN218" s="77"/>
      <c r="MLO218" s="47"/>
      <c r="MLP218" s="59"/>
      <c r="MLQ218" s="59"/>
      <c r="MLR218" s="77"/>
      <c r="MLS218" s="47"/>
      <c r="MLT218" s="59"/>
      <c r="MLU218" s="59"/>
      <c r="MLV218" s="77"/>
      <c r="MLW218" s="47"/>
      <c r="MLX218" s="59"/>
      <c r="MLY218" s="59"/>
      <c r="MLZ218" s="77"/>
      <c r="MMA218" s="47"/>
      <c r="MMB218" s="59"/>
      <c r="MMC218" s="59"/>
      <c r="MMD218" s="77"/>
      <c r="MME218" s="47"/>
      <c r="MMF218" s="59"/>
      <c r="MMG218" s="59"/>
      <c r="MMH218" s="77"/>
      <c r="MMI218" s="47"/>
      <c r="MMJ218" s="59"/>
      <c r="MMK218" s="59"/>
      <c r="MML218" s="77"/>
      <c r="MMM218" s="47"/>
      <c r="MMN218" s="59"/>
      <c r="MMO218" s="59"/>
      <c r="MMP218" s="77"/>
      <c r="MMQ218" s="47"/>
      <c r="MMR218" s="59"/>
      <c r="MMS218" s="59"/>
      <c r="MMT218" s="77"/>
      <c r="MMU218" s="47"/>
      <c r="MMV218" s="59"/>
      <c r="MMW218" s="59"/>
      <c r="MMX218" s="77"/>
      <c r="MMY218" s="47"/>
      <c r="MMZ218" s="59"/>
      <c r="MNA218" s="59"/>
      <c r="MNB218" s="77"/>
      <c r="MNC218" s="47"/>
      <c r="MND218" s="59"/>
      <c r="MNE218" s="59"/>
      <c r="MNF218" s="77"/>
      <c r="MNG218" s="47"/>
      <c r="MNH218" s="59"/>
      <c r="MNI218" s="59"/>
      <c r="MNJ218" s="77"/>
      <c r="MNK218" s="47"/>
      <c r="MNL218" s="59"/>
      <c r="MNM218" s="59"/>
      <c r="MNN218" s="77"/>
      <c r="MNO218" s="47"/>
      <c r="MNP218" s="59"/>
      <c r="MNQ218" s="59"/>
      <c r="MNR218" s="77"/>
      <c r="MNS218" s="47"/>
      <c r="MNT218" s="59"/>
      <c r="MNU218" s="59"/>
      <c r="MNV218" s="77"/>
      <c r="MNW218" s="47"/>
      <c r="MNX218" s="59"/>
      <c r="MNY218" s="59"/>
      <c r="MNZ218" s="77"/>
      <c r="MOA218" s="47"/>
      <c r="MOB218" s="59"/>
      <c r="MOC218" s="59"/>
      <c r="MOD218" s="77"/>
      <c r="MOE218" s="47"/>
      <c r="MOF218" s="59"/>
      <c r="MOG218" s="59"/>
      <c r="MOH218" s="77"/>
      <c r="MOI218" s="47"/>
      <c r="MOJ218" s="59"/>
      <c r="MOK218" s="59"/>
      <c r="MOL218" s="77"/>
      <c r="MOM218" s="47"/>
      <c r="MON218" s="59"/>
      <c r="MOO218" s="59"/>
      <c r="MOP218" s="77"/>
      <c r="MOQ218" s="47"/>
      <c r="MOR218" s="59"/>
      <c r="MOS218" s="59"/>
      <c r="MOT218" s="77"/>
      <c r="MOU218" s="47"/>
      <c r="MOV218" s="59"/>
      <c r="MOW218" s="59"/>
      <c r="MOX218" s="77"/>
      <c r="MOY218" s="47"/>
      <c r="MOZ218" s="59"/>
      <c r="MPA218" s="59"/>
      <c r="MPB218" s="77"/>
      <c r="MPC218" s="47"/>
      <c r="MPD218" s="59"/>
      <c r="MPE218" s="59"/>
      <c r="MPF218" s="77"/>
      <c r="MPG218" s="47"/>
      <c r="MPH218" s="59"/>
      <c r="MPI218" s="59"/>
      <c r="MPJ218" s="77"/>
      <c r="MPK218" s="47"/>
      <c r="MPL218" s="59"/>
      <c r="MPM218" s="59"/>
      <c r="MPN218" s="77"/>
      <c r="MPO218" s="47"/>
      <c r="MPP218" s="59"/>
      <c r="MPQ218" s="59"/>
      <c r="MPR218" s="77"/>
      <c r="MPS218" s="47"/>
      <c r="MPT218" s="59"/>
      <c r="MPU218" s="59"/>
      <c r="MPV218" s="77"/>
      <c r="MPW218" s="47"/>
      <c r="MPX218" s="59"/>
      <c r="MPY218" s="59"/>
      <c r="MPZ218" s="77"/>
      <c r="MQA218" s="47"/>
      <c r="MQB218" s="59"/>
      <c r="MQC218" s="59"/>
      <c r="MQD218" s="77"/>
      <c r="MQE218" s="47"/>
      <c r="MQF218" s="59"/>
      <c r="MQG218" s="59"/>
      <c r="MQH218" s="77"/>
      <c r="MQI218" s="47"/>
      <c r="MQJ218" s="59"/>
      <c r="MQK218" s="59"/>
      <c r="MQL218" s="77"/>
      <c r="MQM218" s="47"/>
      <c r="MQN218" s="59"/>
      <c r="MQO218" s="59"/>
      <c r="MQP218" s="77"/>
      <c r="MQQ218" s="47"/>
      <c r="MQR218" s="59"/>
      <c r="MQS218" s="59"/>
      <c r="MQT218" s="77"/>
      <c r="MQU218" s="47"/>
      <c r="MQV218" s="59"/>
      <c r="MQW218" s="59"/>
      <c r="MQX218" s="77"/>
      <c r="MQY218" s="47"/>
      <c r="MQZ218" s="59"/>
      <c r="MRA218" s="59"/>
      <c r="MRB218" s="77"/>
      <c r="MRC218" s="47"/>
      <c r="MRD218" s="59"/>
      <c r="MRE218" s="59"/>
      <c r="MRF218" s="77"/>
      <c r="MRG218" s="47"/>
      <c r="MRH218" s="59"/>
      <c r="MRI218" s="59"/>
      <c r="MRJ218" s="77"/>
      <c r="MRK218" s="47"/>
      <c r="MRL218" s="59"/>
      <c r="MRM218" s="59"/>
      <c r="MRN218" s="77"/>
      <c r="MRO218" s="47"/>
      <c r="MRP218" s="59"/>
      <c r="MRQ218" s="59"/>
      <c r="MRR218" s="77"/>
      <c r="MRS218" s="47"/>
      <c r="MRT218" s="59"/>
      <c r="MRU218" s="59"/>
      <c r="MRV218" s="77"/>
      <c r="MRW218" s="47"/>
      <c r="MRX218" s="59"/>
      <c r="MRY218" s="59"/>
      <c r="MRZ218" s="77"/>
      <c r="MSA218" s="47"/>
      <c r="MSB218" s="59"/>
      <c r="MSC218" s="59"/>
      <c r="MSD218" s="77"/>
      <c r="MSE218" s="47"/>
      <c r="MSF218" s="59"/>
      <c r="MSG218" s="59"/>
      <c r="MSH218" s="77"/>
      <c r="MSI218" s="47"/>
      <c r="MSJ218" s="59"/>
      <c r="MSK218" s="59"/>
      <c r="MSL218" s="77"/>
      <c r="MSM218" s="47"/>
      <c r="MSN218" s="59"/>
      <c r="MSO218" s="59"/>
      <c r="MSP218" s="77"/>
      <c r="MSQ218" s="47"/>
      <c r="MSR218" s="59"/>
      <c r="MSS218" s="59"/>
      <c r="MST218" s="77"/>
      <c r="MSU218" s="47"/>
      <c r="MSV218" s="59"/>
      <c r="MSW218" s="59"/>
      <c r="MSX218" s="77"/>
      <c r="MSY218" s="47"/>
      <c r="MSZ218" s="59"/>
      <c r="MTA218" s="59"/>
      <c r="MTB218" s="77"/>
      <c r="MTC218" s="47"/>
      <c r="MTD218" s="59"/>
      <c r="MTE218" s="59"/>
      <c r="MTF218" s="77"/>
      <c r="MTG218" s="47"/>
      <c r="MTH218" s="59"/>
      <c r="MTI218" s="59"/>
      <c r="MTJ218" s="77"/>
      <c r="MTK218" s="47"/>
      <c r="MTL218" s="59"/>
      <c r="MTM218" s="59"/>
      <c r="MTN218" s="77"/>
      <c r="MTO218" s="47"/>
      <c r="MTP218" s="59"/>
      <c r="MTQ218" s="59"/>
      <c r="MTR218" s="77"/>
      <c r="MTS218" s="47"/>
      <c r="MTT218" s="59"/>
      <c r="MTU218" s="59"/>
      <c r="MTV218" s="77"/>
      <c r="MTW218" s="47"/>
      <c r="MTX218" s="59"/>
      <c r="MTY218" s="59"/>
      <c r="MTZ218" s="77"/>
      <c r="MUA218" s="47"/>
      <c r="MUB218" s="59"/>
      <c r="MUC218" s="59"/>
      <c r="MUD218" s="77"/>
      <c r="MUE218" s="47"/>
      <c r="MUF218" s="59"/>
      <c r="MUG218" s="59"/>
      <c r="MUH218" s="77"/>
      <c r="MUI218" s="47"/>
      <c r="MUJ218" s="59"/>
      <c r="MUK218" s="59"/>
      <c r="MUL218" s="77"/>
      <c r="MUM218" s="47"/>
      <c r="MUN218" s="59"/>
      <c r="MUO218" s="59"/>
      <c r="MUP218" s="77"/>
      <c r="MUQ218" s="47"/>
      <c r="MUR218" s="59"/>
      <c r="MUS218" s="59"/>
      <c r="MUT218" s="77"/>
      <c r="MUU218" s="47"/>
      <c r="MUV218" s="59"/>
      <c r="MUW218" s="59"/>
      <c r="MUX218" s="77"/>
      <c r="MUY218" s="47"/>
      <c r="MUZ218" s="59"/>
      <c r="MVA218" s="59"/>
      <c r="MVB218" s="77"/>
      <c r="MVC218" s="47"/>
      <c r="MVD218" s="59"/>
      <c r="MVE218" s="59"/>
      <c r="MVF218" s="77"/>
      <c r="MVG218" s="47"/>
      <c r="MVH218" s="59"/>
      <c r="MVI218" s="59"/>
      <c r="MVJ218" s="77"/>
      <c r="MVK218" s="47"/>
      <c r="MVL218" s="59"/>
      <c r="MVM218" s="59"/>
      <c r="MVN218" s="77"/>
      <c r="MVO218" s="47"/>
      <c r="MVP218" s="59"/>
      <c r="MVQ218" s="59"/>
      <c r="MVR218" s="77"/>
      <c r="MVS218" s="47"/>
      <c r="MVT218" s="59"/>
      <c r="MVU218" s="59"/>
      <c r="MVV218" s="77"/>
      <c r="MVW218" s="47"/>
      <c r="MVX218" s="59"/>
      <c r="MVY218" s="59"/>
      <c r="MVZ218" s="77"/>
      <c r="MWA218" s="47"/>
      <c r="MWB218" s="59"/>
      <c r="MWC218" s="59"/>
      <c r="MWD218" s="77"/>
      <c r="MWE218" s="47"/>
      <c r="MWF218" s="59"/>
      <c r="MWG218" s="59"/>
      <c r="MWH218" s="77"/>
      <c r="MWI218" s="47"/>
      <c r="MWJ218" s="59"/>
      <c r="MWK218" s="59"/>
      <c r="MWL218" s="77"/>
      <c r="MWM218" s="47"/>
      <c r="MWN218" s="59"/>
      <c r="MWO218" s="59"/>
      <c r="MWP218" s="77"/>
      <c r="MWQ218" s="47"/>
      <c r="MWR218" s="59"/>
      <c r="MWS218" s="59"/>
      <c r="MWT218" s="77"/>
      <c r="MWU218" s="47"/>
      <c r="MWV218" s="59"/>
      <c r="MWW218" s="59"/>
      <c r="MWX218" s="77"/>
      <c r="MWY218" s="47"/>
      <c r="MWZ218" s="59"/>
      <c r="MXA218" s="59"/>
      <c r="MXB218" s="77"/>
      <c r="MXC218" s="47"/>
      <c r="MXD218" s="59"/>
      <c r="MXE218" s="59"/>
      <c r="MXF218" s="77"/>
      <c r="MXG218" s="47"/>
      <c r="MXH218" s="59"/>
      <c r="MXI218" s="59"/>
      <c r="MXJ218" s="77"/>
      <c r="MXK218" s="47"/>
      <c r="MXL218" s="59"/>
      <c r="MXM218" s="59"/>
      <c r="MXN218" s="77"/>
      <c r="MXO218" s="47"/>
      <c r="MXP218" s="59"/>
      <c r="MXQ218" s="59"/>
      <c r="MXR218" s="77"/>
      <c r="MXS218" s="47"/>
      <c r="MXT218" s="59"/>
      <c r="MXU218" s="59"/>
      <c r="MXV218" s="77"/>
      <c r="MXW218" s="47"/>
      <c r="MXX218" s="59"/>
      <c r="MXY218" s="59"/>
      <c r="MXZ218" s="77"/>
      <c r="MYA218" s="47"/>
      <c r="MYB218" s="59"/>
      <c r="MYC218" s="59"/>
      <c r="MYD218" s="77"/>
      <c r="MYE218" s="47"/>
      <c r="MYF218" s="59"/>
      <c r="MYG218" s="59"/>
      <c r="MYH218" s="77"/>
      <c r="MYI218" s="47"/>
      <c r="MYJ218" s="59"/>
      <c r="MYK218" s="59"/>
      <c r="MYL218" s="77"/>
      <c r="MYM218" s="47"/>
      <c r="MYN218" s="59"/>
      <c r="MYO218" s="59"/>
      <c r="MYP218" s="77"/>
      <c r="MYQ218" s="47"/>
      <c r="MYR218" s="59"/>
      <c r="MYS218" s="59"/>
      <c r="MYT218" s="77"/>
      <c r="MYU218" s="47"/>
      <c r="MYV218" s="59"/>
      <c r="MYW218" s="59"/>
      <c r="MYX218" s="77"/>
      <c r="MYY218" s="47"/>
      <c r="MYZ218" s="59"/>
      <c r="MZA218" s="59"/>
      <c r="MZB218" s="77"/>
      <c r="MZC218" s="47"/>
      <c r="MZD218" s="59"/>
      <c r="MZE218" s="59"/>
      <c r="MZF218" s="77"/>
      <c r="MZG218" s="47"/>
      <c r="MZH218" s="59"/>
      <c r="MZI218" s="59"/>
      <c r="MZJ218" s="77"/>
      <c r="MZK218" s="47"/>
      <c r="MZL218" s="59"/>
      <c r="MZM218" s="59"/>
      <c r="MZN218" s="77"/>
      <c r="MZO218" s="47"/>
      <c r="MZP218" s="59"/>
      <c r="MZQ218" s="59"/>
      <c r="MZR218" s="77"/>
      <c r="MZS218" s="47"/>
      <c r="MZT218" s="59"/>
      <c r="MZU218" s="59"/>
      <c r="MZV218" s="77"/>
      <c r="MZW218" s="47"/>
      <c r="MZX218" s="59"/>
      <c r="MZY218" s="59"/>
      <c r="MZZ218" s="77"/>
      <c r="NAA218" s="47"/>
      <c r="NAB218" s="59"/>
      <c r="NAC218" s="59"/>
      <c r="NAD218" s="77"/>
      <c r="NAE218" s="47"/>
      <c r="NAF218" s="59"/>
      <c r="NAG218" s="59"/>
      <c r="NAH218" s="77"/>
      <c r="NAI218" s="47"/>
      <c r="NAJ218" s="59"/>
      <c r="NAK218" s="59"/>
      <c r="NAL218" s="77"/>
      <c r="NAM218" s="47"/>
      <c r="NAN218" s="59"/>
      <c r="NAO218" s="59"/>
      <c r="NAP218" s="77"/>
      <c r="NAQ218" s="47"/>
      <c r="NAR218" s="59"/>
      <c r="NAS218" s="59"/>
      <c r="NAT218" s="77"/>
      <c r="NAU218" s="47"/>
      <c r="NAV218" s="59"/>
      <c r="NAW218" s="59"/>
      <c r="NAX218" s="77"/>
      <c r="NAY218" s="47"/>
      <c r="NAZ218" s="59"/>
      <c r="NBA218" s="59"/>
      <c r="NBB218" s="77"/>
      <c r="NBC218" s="47"/>
      <c r="NBD218" s="59"/>
      <c r="NBE218" s="59"/>
      <c r="NBF218" s="77"/>
      <c r="NBG218" s="47"/>
      <c r="NBH218" s="59"/>
      <c r="NBI218" s="59"/>
      <c r="NBJ218" s="77"/>
      <c r="NBK218" s="47"/>
      <c r="NBL218" s="59"/>
      <c r="NBM218" s="59"/>
      <c r="NBN218" s="77"/>
      <c r="NBO218" s="47"/>
      <c r="NBP218" s="59"/>
      <c r="NBQ218" s="59"/>
      <c r="NBR218" s="77"/>
      <c r="NBS218" s="47"/>
      <c r="NBT218" s="59"/>
      <c r="NBU218" s="59"/>
      <c r="NBV218" s="77"/>
      <c r="NBW218" s="47"/>
      <c r="NBX218" s="59"/>
      <c r="NBY218" s="59"/>
      <c r="NBZ218" s="77"/>
      <c r="NCA218" s="47"/>
      <c r="NCB218" s="59"/>
      <c r="NCC218" s="59"/>
      <c r="NCD218" s="77"/>
      <c r="NCE218" s="47"/>
      <c r="NCF218" s="59"/>
      <c r="NCG218" s="59"/>
      <c r="NCH218" s="77"/>
      <c r="NCI218" s="47"/>
      <c r="NCJ218" s="59"/>
      <c r="NCK218" s="59"/>
      <c r="NCL218" s="77"/>
      <c r="NCM218" s="47"/>
      <c r="NCN218" s="59"/>
      <c r="NCO218" s="59"/>
      <c r="NCP218" s="77"/>
      <c r="NCQ218" s="47"/>
      <c r="NCR218" s="59"/>
      <c r="NCS218" s="59"/>
      <c r="NCT218" s="77"/>
      <c r="NCU218" s="47"/>
      <c r="NCV218" s="59"/>
      <c r="NCW218" s="59"/>
      <c r="NCX218" s="77"/>
      <c r="NCY218" s="47"/>
      <c r="NCZ218" s="59"/>
      <c r="NDA218" s="59"/>
      <c r="NDB218" s="77"/>
      <c r="NDC218" s="47"/>
      <c r="NDD218" s="59"/>
      <c r="NDE218" s="59"/>
      <c r="NDF218" s="77"/>
      <c r="NDG218" s="47"/>
      <c r="NDH218" s="59"/>
      <c r="NDI218" s="59"/>
      <c r="NDJ218" s="77"/>
      <c r="NDK218" s="47"/>
      <c r="NDL218" s="59"/>
      <c r="NDM218" s="59"/>
      <c r="NDN218" s="77"/>
      <c r="NDO218" s="47"/>
      <c r="NDP218" s="59"/>
      <c r="NDQ218" s="59"/>
      <c r="NDR218" s="77"/>
      <c r="NDS218" s="47"/>
      <c r="NDT218" s="59"/>
      <c r="NDU218" s="59"/>
      <c r="NDV218" s="77"/>
      <c r="NDW218" s="47"/>
      <c r="NDX218" s="59"/>
      <c r="NDY218" s="59"/>
      <c r="NDZ218" s="77"/>
      <c r="NEA218" s="47"/>
      <c r="NEB218" s="59"/>
      <c r="NEC218" s="59"/>
      <c r="NED218" s="77"/>
      <c r="NEE218" s="47"/>
      <c r="NEF218" s="59"/>
      <c r="NEG218" s="59"/>
      <c r="NEH218" s="77"/>
      <c r="NEI218" s="47"/>
      <c r="NEJ218" s="59"/>
      <c r="NEK218" s="59"/>
      <c r="NEL218" s="77"/>
      <c r="NEM218" s="47"/>
      <c r="NEN218" s="59"/>
      <c r="NEO218" s="59"/>
      <c r="NEP218" s="77"/>
      <c r="NEQ218" s="47"/>
      <c r="NER218" s="59"/>
      <c r="NES218" s="59"/>
      <c r="NET218" s="77"/>
      <c r="NEU218" s="47"/>
      <c r="NEV218" s="59"/>
      <c r="NEW218" s="59"/>
      <c r="NEX218" s="77"/>
      <c r="NEY218" s="47"/>
      <c r="NEZ218" s="59"/>
      <c r="NFA218" s="59"/>
      <c r="NFB218" s="77"/>
      <c r="NFC218" s="47"/>
      <c r="NFD218" s="59"/>
      <c r="NFE218" s="59"/>
      <c r="NFF218" s="77"/>
      <c r="NFG218" s="47"/>
      <c r="NFH218" s="59"/>
      <c r="NFI218" s="59"/>
      <c r="NFJ218" s="77"/>
      <c r="NFK218" s="47"/>
      <c r="NFL218" s="59"/>
      <c r="NFM218" s="59"/>
      <c r="NFN218" s="77"/>
      <c r="NFO218" s="47"/>
      <c r="NFP218" s="59"/>
      <c r="NFQ218" s="59"/>
      <c r="NFR218" s="77"/>
      <c r="NFS218" s="47"/>
      <c r="NFT218" s="59"/>
      <c r="NFU218" s="59"/>
      <c r="NFV218" s="77"/>
      <c r="NFW218" s="47"/>
      <c r="NFX218" s="59"/>
      <c r="NFY218" s="59"/>
      <c r="NFZ218" s="77"/>
      <c r="NGA218" s="47"/>
      <c r="NGB218" s="59"/>
      <c r="NGC218" s="59"/>
      <c r="NGD218" s="77"/>
      <c r="NGE218" s="47"/>
      <c r="NGF218" s="59"/>
      <c r="NGG218" s="59"/>
      <c r="NGH218" s="77"/>
      <c r="NGI218" s="47"/>
      <c r="NGJ218" s="59"/>
      <c r="NGK218" s="59"/>
      <c r="NGL218" s="77"/>
      <c r="NGM218" s="47"/>
      <c r="NGN218" s="59"/>
      <c r="NGO218" s="59"/>
      <c r="NGP218" s="77"/>
      <c r="NGQ218" s="47"/>
      <c r="NGR218" s="59"/>
      <c r="NGS218" s="59"/>
      <c r="NGT218" s="77"/>
      <c r="NGU218" s="47"/>
      <c r="NGV218" s="59"/>
      <c r="NGW218" s="59"/>
      <c r="NGX218" s="77"/>
      <c r="NGY218" s="47"/>
      <c r="NGZ218" s="59"/>
      <c r="NHA218" s="59"/>
      <c r="NHB218" s="77"/>
      <c r="NHC218" s="47"/>
      <c r="NHD218" s="59"/>
      <c r="NHE218" s="59"/>
      <c r="NHF218" s="77"/>
      <c r="NHG218" s="47"/>
      <c r="NHH218" s="59"/>
      <c r="NHI218" s="59"/>
      <c r="NHJ218" s="77"/>
      <c r="NHK218" s="47"/>
      <c r="NHL218" s="59"/>
      <c r="NHM218" s="59"/>
      <c r="NHN218" s="77"/>
      <c r="NHO218" s="47"/>
      <c r="NHP218" s="59"/>
      <c r="NHQ218" s="59"/>
      <c r="NHR218" s="77"/>
      <c r="NHS218" s="47"/>
      <c r="NHT218" s="59"/>
      <c r="NHU218" s="59"/>
      <c r="NHV218" s="77"/>
      <c r="NHW218" s="47"/>
      <c r="NHX218" s="59"/>
      <c r="NHY218" s="59"/>
      <c r="NHZ218" s="77"/>
      <c r="NIA218" s="47"/>
      <c r="NIB218" s="59"/>
      <c r="NIC218" s="59"/>
      <c r="NID218" s="77"/>
      <c r="NIE218" s="47"/>
      <c r="NIF218" s="59"/>
      <c r="NIG218" s="59"/>
      <c r="NIH218" s="77"/>
      <c r="NII218" s="47"/>
      <c r="NIJ218" s="59"/>
      <c r="NIK218" s="59"/>
      <c r="NIL218" s="77"/>
      <c r="NIM218" s="47"/>
      <c r="NIN218" s="59"/>
      <c r="NIO218" s="59"/>
      <c r="NIP218" s="77"/>
      <c r="NIQ218" s="47"/>
      <c r="NIR218" s="59"/>
      <c r="NIS218" s="59"/>
      <c r="NIT218" s="77"/>
      <c r="NIU218" s="47"/>
      <c r="NIV218" s="59"/>
      <c r="NIW218" s="59"/>
      <c r="NIX218" s="77"/>
      <c r="NIY218" s="47"/>
      <c r="NIZ218" s="59"/>
      <c r="NJA218" s="59"/>
      <c r="NJB218" s="77"/>
      <c r="NJC218" s="47"/>
      <c r="NJD218" s="59"/>
      <c r="NJE218" s="59"/>
      <c r="NJF218" s="77"/>
      <c r="NJG218" s="47"/>
      <c r="NJH218" s="59"/>
      <c r="NJI218" s="59"/>
      <c r="NJJ218" s="77"/>
      <c r="NJK218" s="47"/>
      <c r="NJL218" s="59"/>
      <c r="NJM218" s="59"/>
      <c r="NJN218" s="77"/>
      <c r="NJO218" s="47"/>
      <c r="NJP218" s="59"/>
      <c r="NJQ218" s="59"/>
      <c r="NJR218" s="77"/>
      <c r="NJS218" s="47"/>
      <c r="NJT218" s="59"/>
      <c r="NJU218" s="59"/>
      <c r="NJV218" s="77"/>
      <c r="NJW218" s="47"/>
      <c r="NJX218" s="59"/>
      <c r="NJY218" s="59"/>
      <c r="NJZ218" s="77"/>
      <c r="NKA218" s="47"/>
      <c r="NKB218" s="59"/>
      <c r="NKC218" s="59"/>
      <c r="NKD218" s="77"/>
      <c r="NKE218" s="47"/>
      <c r="NKF218" s="59"/>
      <c r="NKG218" s="59"/>
      <c r="NKH218" s="77"/>
      <c r="NKI218" s="47"/>
      <c r="NKJ218" s="59"/>
      <c r="NKK218" s="59"/>
      <c r="NKL218" s="77"/>
      <c r="NKM218" s="47"/>
      <c r="NKN218" s="59"/>
      <c r="NKO218" s="59"/>
      <c r="NKP218" s="77"/>
      <c r="NKQ218" s="47"/>
      <c r="NKR218" s="59"/>
      <c r="NKS218" s="59"/>
      <c r="NKT218" s="77"/>
      <c r="NKU218" s="47"/>
      <c r="NKV218" s="59"/>
      <c r="NKW218" s="59"/>
      <c r="NKX218" s="77"/>
      <c r="NKY218" s="47"/>
      <c r="NKZ218" s="59"/>
      <c r="NLA218" s="59"/>
      <c r="NLB218" s="77"/>
      <c r="NLC218" s="47"/>
      <c r="NLD218" s="59"/>
      <c r="NLE218" s="59"/>
      <c r="NLF218" s="77"/>
      <c r="NLG218" s="47"/>
      <c r="NLH218" s="59"/>
      <c r="NLI218" s="59"/>
      <c r="NLJ218" s="77"/>
      <c r="NLK218" s="47"/>
      <c r="NLL218" s="59"/>
      <c r="NLM218" s="59"/>
      <c r="NLN218" s="77"/>
      <c r="NLO218" s="47"/>
      <c r="NLP218" s="59"/>
      <c r="NLQ218" s="59"/>
      <c r="NLR218" s="77"/>
      <c r="NLS218" s="47"/>
      <c r="NLT218" s="59"/>
      <c r="NLU218" s="59"/>
      <c r="NLV218" s="77"/>
      <c r="NLW218" s="47"/>
      <c r="NLX218" s="59"/>
      <c r="NLY218" s="59"/>
      <c r="NLZ218" s="77"/>
      <c r="NMA218" s="47"/>
      <c r="NMB218" s="59"/>
      <c r="NMC218" s="59"/>
      <c r="NMD218" s="77"/>
      <c r="NME218" s="47"/>
      <c r="NMF218" s="59"/>
      <c r="NMG218" s="59"/>
      <c r="NMH218" s="77"/>
      <c r="NMI218" s="47"/>
      <c r="NMJ218" s="59"/>
      <c r="NMK218" s="59"/>
      <c r="NML218" s="77"/>
      <c r="NMM218" s="47"/>
      <c r="NMN218" s="59"/>
      <c r="NMO218" s="59"/>
      <c r="NMP218" s="77"/>
      <c r="NMQ218" s="47"/>
      <c r="NMR218" s="59"/>
      <c r="NMS218" s="59"/>
      <c r="NMT218" s="77"/>
      <c r="NMU218" s="47"/>
      <c r="NMV218" s="59"/>
      <c r="NMW218" s="59"/>
      <c r="NMX218" s="77"/>
      <c r="NMY218" s="47"/>
      <c r="NMZ218" s="59"/>
      <c r="NNA218" s="59"/>
      <c r="NNB218" s="77"/>
      <c r="NNC218" s="47"/>
      <c r="NND218" s="59"/>
      <c r="NNE218" s="59"/>
      <c r="NNF218" s="77"/>
      <c r="NNG218" s="47"/>
      <c r="NNH218" s="59"/>
      <c r="NNI218" s="59"/>
      <c r="NNJ218" s="77"/>
      <c r="NNK218" s="47"/>
      <c r="NNL218" s="59"/>
      <c r="NNM218" s="59"/>
      <c r="NNN218" s="77"/>
      <c r="NNO218" s="47"/>
      <c r="NNP218" s="59"/>
      <c r="NNQ218" s="59"/>
      <c r="NNR218" s="77"/>
      <c r="NNS218" s="47"/>
      <c r="NNT218" s="59"/>
      <c r="NNU218" s="59"/>
      <c r="NNV218" s="77"/>
      <c r="NNW218" s="47"/>
      <c r="NNX218" s="59"/>
      <c r="NNY218" s="59"/>
      <c r="NNZ218" s="77"/>
      <c r="NOA218" s="47"/>
      <c r="NOB218" s="59"/>
      <c r="NOC218" s="59"/>
      <c r="NOD218" s="77"/>
      <c r="NOE218" s="47"/>
      <c r="NOF218" s="59"/>
      <c r="NOG218" s="59"/>
      <c r="NOH218" s="77"/>
      <c r="NOI218" s="47"/>
      <c r="NOJ218" s="59"/>
      <c r="NOK218" s="59"/>
      <c r="NOL218" s="77"/>
      <c r="NOM218" s="47"/>
      <c r="NON218" s="59"/>
      <c r="NOO218" s="59"/>
      <c r="NOP218" s="77"/>
      <c r="NOQ218" s="47"/>
      <c r="NOR218" s="59"/>
      <c r="NOS218" s="59"/>
      <c r="NOT218" s="77"/>
      <c r="NOU218" s="47"/>
      <c r="NOV218" s="59"/>
      <c r="NOW218" s="59"/>
      <c r="NOX218" s="77"/>
      <c r="NOY218" s="47"/>
      <c r="NOZ218" s="59"/>
      <c r="NPA218" s="59"/>
      <c r="NPB218" s="77"/>
      <c r="NPC218" s="47"/>
      <c r="NPD218" s="59"/>
      <c r="NPE218" s="59"/>
      <c r="NPF218" s="77"/>
      <c r="NPG218" s="47"/>
      <c r="NPH218" s="59"/>
      <c r="NPI218" s="59"/>
      <c r="NPJ218" s="77"/>
      <c r="NPK218" s="47"/>
      <c r="NPL218" s="59"/>
      <c r="NPM218" s="59"/>
      <c r="NPN218" s="77"/>
      <c r="NPO218" s="47"/>
      <c r="NPP218" s="59"/>
      <c r="NPQ218" s="59"/>
      <c r="NPR218" s="77"/>
      <c r="NPS218" s="47"/>
      <c r="NPT218" s="59"/>
      <c r="NPU218" s="59"/>
      <c r="NPV218" s="77"/>
      <c r="NPW218" s="47"/>
      <c r="NPX218" s="59"/>
      <c r="NPY218" s="59"/>
      <c r="NPZ218" s="77"/>
      <c r="NQA218" s="47"/>
      <c r="NQB218" s="59"/>
      <c r="NQC218" s="59"/>
      <c r="NQD218" s="77"/>
      <c r="NQE218" s="47"/>
      <c r="NQF218" s="59"/>
      <c r="NQG218" s="59"/>
      <c r="NQH218" s="77"/>
      <c r="NQI218" s="47"/>
      <c r="NQJ218" s="59"/>
      <c r="NQK218" s="59"/>
      <c r="NQL218" s="77"/>
      <c r="NQM218" s="47"/>
      <c r="NQN218" s="59"/>
      <c r="NQO218" s="59"/>
      <c r="NQP218" s="77"/>
      <c r="NQQ218" s="47"/>
      <c r="NQR218" s="59"/>
      <c r="NQS218" s="59"/>
      <c r="NQT218" s="77"/>
      <c r="NQU218" s="47"/>
      <c r="NQV218" s="59"/>
      <c r="NQW218" s="59"/>
      <c r="NQX218" s="77"/>
      <c r="NQY218" s="47"/>
      <c r="NQZ218" s="59"/>
      <c r="NRA218" s="59"/>
      <c r="NRB218" s="77"/>
      <c r="NRC218" s="47"/>
      <c r="NRD218" s="59"/>
      <c r="NRE218" s="59"/>
      <c r="NRF218" s="77"/>
      <c r="NRG218" s="47"/>
      <c r="NRH218" s="59"/>
      <c r="NRI218" s="59"/>
      <c r="NRJ218" s="77"/>
      <c r="NRK218" s="47"/>
      <c r="NRL218" s="59"/>
      <c r="NRM218" s="59"/>
      <c r="NRN218" s="77"/>
      <c r="NRO218" s="47"/>
      <c r="NRP218" s="59"/>
      <c r="NRQ218" s="59"/>
      <c r="NRR218" s="77"/>
      <c r="NRS218" s="47"/>
      <c r="NRT218" s="59"/>
      <c r="NRU218" s="59"/>
      <c r="NRV218" s="77"/>
      <c r="NRW218" s="47"/>
      <c r="NRX218" s="59"/>
      <c r="NRY218" s="59"/>
      <c r="NRZ218" s="77"/>
      <c r="NSA218" s="47"/>
      <c r="NSB218" s="59"/>
      <c r="NSC218" s="59"/>
      <c r="NSD218" s="77"/>
      <c r="NSE218" s="47"/>
      <c r="NSF218" s="59"/>
      <c r="NSG218" s="59"/>
      <c r="NSH218" s="77"/>
      <c r="NSI218" s="47"/>
      <c r="NSJ218" s="59"/>
      <c r="NSK218" s="59"/>
      <c r="NSL218" s="77"/>
      <c r="NSM218" s="47"/>
      <c r="NSN218" s="59"/>
      <c r="NSO218" s="59"/>
      <c r="NSP218" s="77"/>
      <c r="NSQ218" s="47"/>
      <c r="NSR218" s="59"/>
      <c r="NSS218" s="59"/>
      <c r="NST218" s="77"/>
      <c r="NSU218" s="47"/>
      <c r="NSV218" s="59"/>
      <c r="NSW218" s="59"/>
      <c r="NSX218" s="77"/>
      <c r="NSY218" s="47"/>
      <c r="NSZ218" s="59"/>
      <c r="NTA218" s="59"/>
      <c r="NTB218" s="77"/>
      <c r="NTC218" s="47"/>
      <c r="NTD218" s="59"/>
      <c r="NTE218" s="59"/>
      <c r="NTF218" s="77"/>
      <c r="NTG218" s="47"/>
      <c r="NTH218" s="59"/>
      <c r="NTI218" s="59"/>
      <c r="NTJ218" s="77"/>
      <c r="NTK218" s="47"/>
      <c r="NTL218" s="59"/>
      <c r="NTM218" s="59"/>
      <c r="NTN218" s="77"/>
      <c r="NTO218" s="47"/>
      <c r="NTP218" s="59"/>
      <c r="NTQ218" s="59"/>
      <c r="NTR218" s="77"/>
      <c r="NTS218" s="47"/>
      <c r="NTT218" s="59"/>
      <c r="NTU218" s="59"/>
      <c r="NTV218" s="77"/>
      <c r="NTW218" s="47"/>
      <c r="NTX218" s="59"/>
      <c r="NTY218" s="59"/>
      <c r="NTZ218" s="77"/>
      <c r="NUA218" s="47"/>
      <c r="NUB218" s="59"/>
      <c r="NUC218" s="59"/>
      <c r="NUD218" s="77"/>
      <c r="NUE218" s="47"/>
      <c r="NUF218" s="59"/>
      <c r="NUG218" s="59"/>
      <c r="NUH218" s="77"/>
      <c r="NUI218" s="47"/>
      <c r="NUJ218" s="59"/>
      <c r="NUK218" s="59"/>
      <c r="NUL218" s="77"/>
      <c r="NUM218" s="47"/>
      <c r="NUN218" s="59"/>
      <c r="NUO218" s="59"/>
      <c r="NUP218" s="77"/>
      <c r="NUQ218" s="47"/>
      <c r="NUR218" s="59"/>
      <c r="NUS218" s="59"/>
      <c r="NUT218" s="77"/>
      <c r="NUU218" s="47"/>
      <c r="NUV218" s="59"/>
      <c r="NUW218" s="59"/>
      <c r="NUX218" s="77"/>
      <c r="NUY218" s="47"/>
      <c r="NUZ218" s="59"/>
      <c r="NVA218" s="59"/>
      <c r="NVB218" s="77"/>
      <c r="NVC218" s="47"/>
      <c r="NVD218" s="59"/>
      <c r="NVE218" s="59"/>
      <c r="NVF218" s="77"/>
      <c r="NVG218" s="47"/>
      <c r="NVH218" s="59"/>
      <c r="NVI218" s="59"/>
      <c r="NVJ218" s="77"/>
      <c r="NVK218" s="47"/>
      <c r="NVL218" s="59"/>
      <c r="NVM218" s="59"/>
      <c r="NVN218" s="77"/>
      <c r="NVO218" s="47"/>
      <c r="NVP218" s="59"/>
      <c r="NVQ218" s="59"/>
      <c r="NVR218" s="77"/>
      <c r="NVS218" s="47"/>
      <c r="NVT218" s="59"/>
      <c r="NVU218" s="59"/>
      <c r="NVV218" s="77"/>
      <c r="NVW218" s="47"/>
      <c r="NVX218" s="59"/>
      <c r="NVY218" s="59"/>
      <c r="NVZ218" s="77"/>
      <c r="NWA218" s="47"/>
      <c r="NWB218" s="59"/>
      <c r="NWC218" s="59"/>
      <c r="NWD218" s="77"/>
      <c r="NWE218" s="47"/>
      <c r="NWF218" s="59"/>
      <c r="NWG218" s="59"/>
      <c r="NWH218" s="77"/>
      <c r="NWI218" s="47"/>
      <c r="NWJ218" s="59"/>
      <c r="NWK218" s="59"/>
      <c r="NWL218" s="77"/>
      <c r="NWM218" s="47"/>
      <c r="NWN218" s="59"/>
      <c r="NWO218" s="59"/>
      <c r="NWP218" s="77"/>
      <c r="NWQ218" s="47"/>
      <c r="NWR218" s="59"/>
      <c r="NWS218" s="59"/>
      <c r="NWT218" s="77"/>
      <c r="NWU218" s="47"/>
      <c r="NWV218" s="59"/>
      <c r="NWW218" s="59"/>
      <c r="NWX218" s="77"/>
      <c r="NWY218" s="47"/>
      <c r="NWZ218" s="59"/>
      <c r="NXA218" s="59"/>
      <c r="NXB218" s="77"/>
      <c r="NXC218" s="47"/>
      <c r="NXD218" s="59"/>
      <c r="NXE218" s="59"/>
      <c r="NXF218" s="77"/>
      <c r="NXG218" s="47"/>
      <c r="NXH218" s="59"/>
      <c r="NXI218" s="59"/>
      <c r="NXJ218" s="77"/>
      <c r="NXK218" s="47"/>
      <c r="NXL218" s="59"/>
      <c r="NXM218" s="59"/>
      <c r="NXN218" s="77"/>
      <c r="NXO218" s="47"/>
      <c r="NXP218" s="59"/>
      <c r="NXQ218" s="59"/>
      <c r="NXR218" s="77"/>
      <c r="NXS218" s="47"/>
      <c r="NXT218" s="59"/>
      <c r="NXU218" s="59"/>
      <c r="NXV218" s="77"/>
      <c r="NXW218" s="47"/>
      <c r="NXX218" s="59"/>
      <c r="NXY218" s="59"/>
      <c r="NXZ218" s="77"/>
      <c r="NYA218" s="47"/>
      <c r="NYB218" s="59"/>
      <c r="NYC218" s="59"/>
      <c r="NYD218" s="77"/>
      <c r="NYE218" s="47"/>
      <c r="NYF218" s="59"/>
      <c r="NYG218" s="59"/>
      <c r="NYH218" s="77"/>
      <c r="NYI218" s="47"/>
      <c r="NYJ218" s="59"/>
      <c r="NYK218" s="59"/>
      <c r="NYL218" s="77"/>
      <c r="NYM218" s="47"/>
      <c r="NYN218" s="59"/>
      <c r="NYO218" s="59"/>
      <c r="NYP218" s="77"/>
      <c r="NYQ218" s="47"/>
      <c r="NYR218" s="59"/>
      <c r="NYS218" s="59"/>
      <c r="NYT218" s="77"/>
      <c r="NYU218" s="47"/>
      <c r="NYV218" s="59"/>
      <c r="NYW218" s="59"/>
      <c r="NYX218" s="77"/>
      <c r="NYY218" s="47"/>
      <c r="NYZ218" s="59"/>
      <c r="NZA218" s="59"/>
      <c r="NZB218" s="77"/>
      <c r="NZC218" s="47"/>
      <c r="NZD218" s="59"/>
      <c r="NZE218" s="59"/>
      <c r="NZF218" s="77"/>
      <c r="NZG218" s="47"/>
      <c r="NZH218" s="59"/>
      <c r="NZI218" s="59"/>
      <c r="NZJ218" s="77"/>
      <c r="NZK218" s="47"/>
      <c r="NZL218" s="59"/>
      <c r="NZM218" s="59"/>
      <c r="NZN218" s="77"/>
      <c r="NZO218" s="47"/>
      <c r="NZP218" s="59"/>
      <c r="NZQ218" s="59"/>
      <c r="NZR218" s="77"/>
      <c r="NZS218" s="47"/>
      <c r="NZT218" s="59"/>
      <c r="NZU218" s="59"/>
      <c r="NZV218" s="77"/>
      <c r="NZW218" s="47"/>
      <c r="NZX218" s="59"/>
      <c r="NZY218" s="59"/>
      <c r="NZZ218" s="77"/>
      <c r="OAA218" s="47"/>
      <c r="OAB218" s="59"/>
      <c r="OAC218" s="59"/>
      <c r="OAD218" s="77"/>
      <c r="OAE218" s="47"/>
      <c r="OAF218" s="59"/>
      <c r="OAG218" s="59"/>
      <c r="OAH218" s="77"/>
      <c r="OAI218" s="47"/>
      <c r="OAJ218" s="59"/>
      <c r="OAK218" s="59"/>
      <c r="OAL218" s="77"/>
      <c r="OAM218" s="47"/>
      <c r="OAN218" s="59"/>
      <c r="OAO218" s="59"/>
      <c r="OAP218" s="77"/>
      <c r="OAQ218" s="47"/>
      <c r="OAR218" s="59"/>
      <c r="OAS218" s="59"/>
      <c r="OAT218" s="77"/>
      <c r="OAU218" s="47"/>
      <c r="OAV218" s="59"/>
      <c r="OAW218" s="59"/>
      <c r="OAX218" s="77"/>
      <c r="OAY218" s="47"/>
      <c r="OAZ218" s="59"/>
      <c r="OBA218" s="59"/>
      <c r="OBB218" s="77"/>
      <c r="OBC218" s="47"/>
      <c r="OBD218" s="59"/>
      <c r="OBE218" s="59"/>
      <c r="OBF218" s="77"/>
      <c r="OBG218" s="47"/>
      <c r="OBH218" s="59"/>
      <c r="OBI218" s="59"/>
      <c r="OBJ218" s="77"/>
      <c r="OBK218" s="47"/>
      <c r="OBL218" s="59"/>
      <c r="OBM218" s="59"/>
      <c r="OBN218" s="77"/>
      <c r="OBO218" s="47"/>
      <c r="OBP218" s="59"/>
      <c r="OBQ218" s="59"/>
      <c r="OBR218" s="77"/>
      <c r="OBS218" s="47"/>
      <c r="OBT218" s="59"/>
      <c r="OBU218" s="59"/>
      <c r="OBV218" s="77"/>
      <c r="OBW218" s="47"/>
      <c r="OBX218" s="59"/>
      <c r="OBY218" s="59"/>
      <c r="OBZ218" s="77"/>
      <c r="OCA218" s="47"/>
      <c r="OCB218" s="59"/>
      <c r="OCC218" s="59"/>
      <c r="OCD218" s="77"/>
      <c r="OCE218" s="47"/>
      <c r="OCF218" s="59"/>
      <c r="OCG218" s="59"/>
      <c r="OCH218" s="77"/>
      <c r="OCI218" s="47"/>
      <c r="OCJ218" s="59"/>
      <c r="OCK218" s="59"/>
      <c r="OCL218" s="77"/>
      <c r="OCM218" s="47"/>
      <c r="OCN218" s="59"/>
      <c r="OCO218" s="59"/>
      <c r="OCP218" s="77"/>
      <c r="OCQ218" s="47"/>
      <c r="OCR218" s="59"/>
      <c r="OCS218" s="59"/>
      <c r="OCT218" s="77"/>
      <c r="OCU218" s="47"/>
      <c r="OCV218" s="59"/>
      <c r="OCW218" s="59"/>
      <c r="OCX218" s="77"/>
      <c r="OCY218" s="47"/>
      <c r="OCZ218" s="59"/>
      <c r="ODA218" s="59"/>
      <c r="ODB218" s="77"/>
      <c r="ODC218" s="47"/>
      <c r="ODD218" s="59"/>
      <c r="ODE218" s="59"/>
      <c r="ODF218" s="77"/>
      <c r="ODG218" s="47"/>
      <c r="ODH218" s="59"/>
      <c r="ODI218" s="59"/>
      <c r="ODJ218" s="77"/>
      <c r="ODK218" s="47"/>
      <c r="ODL218" s="59"/>
      <c r="ODM218" s="59"/>
      <c r="ODN218" s="77"/>
      <c r="ODO218" s="47"/>
      <c r="ODP218" s="59"/>
      <c r="ODQ218" s="59"/>
      <c r="ODR218" s="77"/>
      <c r="ODS218" s="47"/>
      <c r="ODT218" s="59"/>
      <c r="ODU218" s="59"/>
      <c r="ODV218" s="77"/>
      <c r="ODW218" s="47"/>
      <c r="ODX218" s="59"/>
      <c r="ODY218" s="59"/>
      <c r="ODZ218" s="77"/>
      <c r="OEA218" s="47"/>
      <c r="OEB218" s="59"/>
      <c r="OEC218" s="59"/>
      <c r="OED218" s="77"/>
      <c r="OEE218" s="47"/>
      <c r="OEF218" s="59"/>
      <c r="OEG218" s="59"/>
      <c r="OEH218" s="77"/>
      <c r="OEI218" s="47"/>
      <c r="OEJ218" s="59"/>
      <c r="OEK218" s="59"/>
      <c r="OEL218" s="77"/>
      <c r="OEM218" s="47"/>
      <c r="OEN218" s="59"/>
      <c r="OEO218" s="59"/>
      <c r="OEP218" s="77"/>
      <c r="OEQ218" s="47"/>
      <c r="OER218" s="59"/>
      <c r="OES218" s="59"/>
      <c r="OET218" s="77"/>
      <c r="OEU218" s="47"/>
      <c r="OEV218" s="59"/>
      <c r="OEW218" s="59"/>
      <c r="OEX218" s="77"/>
      <c r="OEY218" s="47"/>
      <c r="OEZ218" s="59"/>
      <c r="OFA218" s="59"/>
      <c r="OFB218" s="77"/>
      <c r="OFC218" s="47"/>
      <c r="OFD218" s="59"/>
      <c r="OFE218" s="59"/>
      <c r="OFF218" s="77"/>
      <c r="OFG218" s="47"/>
      <c r="OFH218" s="59"/>
      <c r="OFI218" s="59"/>
      <c r="OFJ218" s="77"/>
      <c r="OFK218" s="47"/>
      <c r="OFL218" s="59"/>
      <c r="OFM218" s="59"/>
      <c r="OFN218" s="77"/>
      <c r="OFO218" s="47"/>
      <c r="OFP218" s="59"/>
      <c r="OFQ218" s="59"/>
      <c r="OFR218" s="77"/>
      <c r="OFS218" s="47"/>
      <c r="OFT218" s="59"/>
      <c r="OFU218" s="59"/>
      <c r="OFV218" s="77"/>
      <c r="OFW218" s="47"/>
      <c r="OFX218" s="59"/>
      <c r="OFY218" s="59"/>
      <c r="OFZ218" s="77"/>
      <c r="OGA218" s="47"/>
      <c r="OGB218" s="59"/>
      <c r="OGC218" s="59"/>
      <c r="OGD218" s="77"/>
      <c r="OGE218" s="47"/>
      <c r="OGF218" s="59"/>
      <c r="OGG218" s="59"/>
      <c r="OGH218" s="77"/>
      <c r="OGI218" s="47"/>
      <c r="OGJ218" s="59"/>
      <c r="OGK218" s="59"/>
      <c r="OGL218" s="77"/>
      <c r="OGM218" s="47"/>
      <c r="OGN218" s="59"/>
      <c r="OGO218" s="59"/>
      <c r="OGP218" s="77"/>
      <c r="OGQ218" s="47"/>
      <c r="OGR218" s="59"/>
      <c r="OGS218" s="59"/>
      <c r="OGT218" s="77"/>
      <c r="OGU218" s="47"/>
      <c r="OGV218" s="59"/>
      <c r="OGW218" s="59"/>
      <c r="OGX218" s="77"/>
      <c r="OGY218" s="47"/>
      <c r="OGZ218" s="59"/>
      <c r="OHA218" s="59"/>
      <c r="OHB218" s="77"/>
      <c r="OHC218" s="47"/>
      <c r="OHD218" s="59"/>
      <c r="OHE218" s="59"/>
      <c r="OHF218" s="77"/>
      <c r="OHG218" s="47"/>
      <c r="OHH218" s="59"/>
      <c r="OHI218" s="59"/>
      <c r="OHJ218" s="77"/>
      <c r="OHK218" s="47"/>
      <c r="OHL218" s="59"/>
      <c r="OHM218" s="59"/>
      <c r="OHN218" s="77"/>
      <c r="OHO218" s="47"/>
      <c r="OHP218" s="59"/>
      <c r="OHQ218" s="59"/>
      <c r="OHR218" s="77"/>
      <c r="OHS218" s="47"/>
      <c r="OHT218" s="59"/>
      <c r="OHU218" s="59"/>
      <c r="OHV218" s="77"/>
      <c r="OHW218" s="47"/>
      <c r="OHX218" s="59"/>
      <c r="OHY218" s="59"/>
      <c r="OHZ218" s="77"/>
      <c r="OIA218" s="47"/>
      <c r="OIB218" s="59"/>
      <c r="OIC218" s="59"/>
      <c r="OID218" s="77"/>
      <c r="OIE218" s="47"/>
      <c r="OIF218" s="59"/>
      <c r="OIG218" s="59"/>
      <c r="OIH218" s="77"/>
      <c r="OII218" s="47"/>
      <c r="OIJ218" s="59"/>
      <c r="OIK218" s="59"/>
      <c r="OIL218" s="77"/>
      <c r="OIM218" s="47"/>
      <c r="OIN218" s="59"/>
      <c r="OIO218" s="59"/>
      <c r="OIP218" s="77"/>
      <c r="OIQ218" s="47"/>
      <c r="OIR218" s="59"/>
      <c r="OIS218" s="59"/>
      <c r="OIT218" s="77"/>
      <c r="OIU218" s="47"/>
      <c r="OIV218" s="59"/>
      <c r="OIW218" s="59"/>
      <c r="OIX218" s="77"/>
      <c r="OIY218" s="47"/>
      <c r="OIZ218" s="59"/>
      <c r="OJA218" s="59"/>
      <c r="OJB218" s="77"/>
      <c r="OJC218" s="47"/>
      <c r="OJD218" s="59"/>
      <c r="OJE218" s="59"/>
      <c r="OJF218" s="77"/>
      <c r="OJG218" s="47"/>
      <c r="OJH218" s="59"/>
      <c r="OJI218" s="59"/>
      <c r="OJJ218" s="77"/>
      <c r="OJK218" s="47"/>
      <c r="OJL218" s="59"/>
      <c r="OJM218" s="59"/>
      <c r="OJN218" s="77"/>
      <c r="OJO218" s="47"/>
      <c r="OJP218" s="59"/>
      <c r="OJQ218" s="59"/>
      <c r="OJR218" s="77"/>
      <c r="OJS218" s="47"/>
      <c r="OJT218" s="59"/>
      <c r="OJU218" s="59"/>
      <c r="OJV218" s="77"/>
      <c r="OJW218" s="47"/>
      <c r="OJX218" s="59"/>
      <c r="OJY218" s="59"/>
      <c r="OJZ218" s="77"/>
      <c r="OKA218" s="47"/>
      <c r="OKB218" s="59"/>
      <c r="OKC218" s="59"/>
      <c r="OKD218" s="77"/>
      <c r="OKE218" s="47"/>
      <c r="OKF218" s="59"/>
      <c r="OKG218" s="59"/>
      <c r="OKH218" s="77"/>
      <c r="OKI218" s="47"/>
      <c r="OKJ218" s="59"/>
      <c r="OKK218" s="59"/>
      <c r="OKL218" s="77"/>
      <c r="OKM218" s="47"/>
      <c r="OKN218" s="59"/>
      <c r="OKO218" s="59"/>
      <c r="OKP218" s="77"/>
      <c r="OKQ218" s="47"/>
      <c r="OKR218" s="59"/>
      <c r="OKS218" s="59"/>
      <c r="OKT218" s="77"/>
      <c r="OKU218" s="47"/>
      <c r="OKV218" s="59"/>
      <c r="OKW218" s="59"/>
      <c r="OKX218" s="77"/>
      <c r="OKY218" s="47"/>
      <c r="OKZ218" s="59"/>
      <c r="OLA218" s="59"/>
      <c r="OLB218" s="77"/>
      <c r="OLC218" s="47"/>
      <c r="OLD218" s="59"/>
      <c r="OLE218" s="59"/>
      <c r="OLF218" s="77"/>
      <c r="OLG218" s="47"/>
      <c r="OLH218" s="59"/>
      <c r="OLI218" s="59"/>
      <c r="OLJ218" s="77"/>
      <c r="OLK218" s="47"/>
      <c r="OLL218" s="59"/>
      <c r="OLM218" s="59"/>
      <c r="OLN218" s="77"/>
      <c r="OLO218" s="47"/>
      <c r="OLP218" s="59"/>
      <c r="OLQ218" s="59"/>
      <c r="OLR218" s="77"/>
      <c r="OLS218" s="47"/>
      <c r="OLT218" s="59"/>
      <c r="OLU218" s="59"/>
      <c r="OLV218" s="77"/>
      <c r="OLW218" s="47"/>
      <c r="OLX218" s="59"/>
      <c r="OLY218" s="59"/>
      <c r="OLZ218" s="77"/>
      <c r="OMA218" s="47"/>
      <c r="OMB218" s="59"/>
      <c r="OMC218" s="59"/>
      <c r="OMD218" s="77"/>
      <c r="OME218" s="47"/>
      <c r="OMF218" s="59"/>
      <c r="OMG218" s="59"/>
      <c r="OMH218" s="77"/>
      <c r="OMI218" s="47"/>
      <c r="OMJ218" s="59"/>
      <c r="OMK218" s="59"/>
      <c r="OML218" s="77"/>
      <c r="OMM218" s="47"/>
      <c r="OMN218" s="59"/>
      <c r="OMO218" s="59"/>
      <c r="OMP218" s="77"/>
      <c r="OMQ218" s="47"/>
      <c r="OMR218" s="59"/>
      <c r="OMS218" s="59"/>
      <c r="OMT218" s="77"/>
      <c r="OMU218" s="47"/>
      <c r="OMV218" s="59"/>
      <c r="OMW218" s="59"/>
      <c r="OMX218" s="77"/>
      <c r="OMY218" s="47"/>
      <c r="OMZ218" s="59"/>
      <c r="ONA218" s="59"/>
      <c r="ONB218" s="77"/>
      <c r="ONC218" s="47"/>
      <c r="OND218" s="59"/>
      <c r="ONE218" s="59"/>
      <c r="ONF218" s="77"/>
      <c r="ONG218" s="47"/>
      <c r="ONH218" s="59"/>
      <c r="ONI218" s="59"/>
      <c r="ONJ218" s="77"/>
      <c r="ONK218" s="47"/>
      <c r="ONL218" s="59"/>
      <c r="ONM218" s="59"/>
      <c r="ONN218" s="77"/>
      <c r="ONO218" s="47"/>
      <c r="ONP218" s="59"/>
      <c r="ONQ218" s="59"/>
      <c r="ONR218" s="77"/>
      <c r="ONS218" s="47"/>
      <c r="ONT218" s="59"/>
      <c r="ONU218" s="59"/>
      <c r="ONV218" s="77"/>
      <c r="ONW218" s="47"/>
      <c r="ONX218" s="59"/>
      <c r="ONY218" s="59"/>
      <c r="ONZ218" s="77"/>
      <c r="OOA218" s="47"/>
      <c r="OOB218" s="59"/>
      <c r="OOC218" s="59"/>
      <c r="OOD218" s="77"/>
      <c r="OOE218" s="47"/>
      <c r="OOF218" s="59"/>
      <c r="OOG218" s="59"/>
      <c r="OOH218" s="77"/>
      <c r="OOI218" s="47"/>
      <c r="OOJ218" s="59"/>
      <c r="OOK218" s="59"/>
      <c r="OOL218" s="77"/>
      <c r="OOM218" s="47"/>
      <c r="OON218" s="59"/>
      <c r="OOO218" s="59"/>
      <c r="OOP218" s="77"/>
      <c r="OOQ218" s="47"/>
      <c r="OOR218" s="59"/>
      <c r="OOS218" s="59"/>
      <c r="OOT218" s="77"/>
      <c r="OOU218" s="47"/>
      <c r="OOV218" s="59"/>
      <c r="OOW218" s="59"/>
      <c r="OOX218" s="77"/>
      <c r="OOY218" s="47"/>
      <c r="OOZ218" s="59"/>
      <c r="OPA218" s="59"/>
      <c r="OPB218" s="77"/>
      <c r="OPC218" s="47"/>
      <c r="OPD218" s="59"/>
      <c r="OPE218" s="59"/>
      <c r="OPF218" s="77"/>
      <c r="OPG218" s="47"/>
      <c r="OPH218" s="59"/>
      <c r="OPI218" s="59"/>
      <c r="OPJ218" s="77"/>
      <c r="OPK218" s="47"/>
      <c r="OPL218" s="59"/>
      <c r="OPM218" s="59"/>
      <c r="OPN218" s="77"/>
      <c r="OPO218" s="47"/>
      <c r="OPP218" s="59"/>
      <c r="OPQ218" s="59"/>
      <c r="OPR218" s="77"/>
      <c r="OPS218" s="47"/>
      <c r="OPT218" s="59"/>
      <c r="OPU218" s="59"/>
      <c r="OPV218" s="77"/>
      <c r="OPW218" s="47"/>
      <c r="OPX218" s="59"/>
      <c r="OPY218" s="59"/>
      <c r="OPZ218" s="77"/>
      <c r="OQA218" s="47"/>
      <c r="OQB218" s="59"/>
      <c r="OQC218" s="59"/>
      <c r="OQD218" s="77"/>
      <c r="OQE218" s="47"/>
      <c r="OQF218" s="59"/>
      <c r="OQG218" s="59"/>
      <c r="OQH218" s="77"/>
      <c r="OQI218" s="47"/>
      <c r="OQJ218" s="59"/>
      <c r="OQK218" s="59"/>
      <c r="OQL218" s="77"/>
      <c r="OQM218" s="47"/>
      <c r="OQN218" s="59"/>
      <c r="OQO218" s="59"/>
      <c r="OQP218" s="77"/>
      <c r="OQQ218" s="47"/>
      <c r="OQR218" s="59"/>
      <c r="OQS218" s="59"/>
      <c r="OQT218" s="77"/>
      <c r="OQU218" s="47"/>
      <c r="OQV218" s="59"/>
      <c r="OQW218" s="59"/>
      <c r="OQX218" s="77"/>
      <c r="OQY218" s="47"/>
      <c r="OQZ218" s="59"/>
      <c r="ORA218" s="59"/>
      <c r="ORB218" s="77"/>
      <c r="ORC218" s="47"/>
      <c r="ORD218" s="59"/>
      <c r="ORE218" s="59"/>
      <c r="ORF218" s="77"/>
      <c r="ORG218" s="47"/>
      <c r="ORH218" s="59"/>
      <c r="ORI218" s="59"/>
      <c r="ORJ218" s="77"/>
      <c r="ORK218" s="47"/>
      <c r="ORL218" s="59"/>
      <c r="ORM218" s="59"/>
      <c r="ORN218" s="77"/>
      <c r="ORO218" s="47"/>
      <c r="ORP218" s="59"/>
      <c r="ORQ218" s="59"/>
      <c r="ORR218" s="77"/>
      <c r="ORS218" s="47"/>
      <c r="ORT218" s="59"/>
      <c r="ORU218" s="59"/>
      <c r="ORV218" s="77"/>
      <c r="ORW218" s="47"/>
      <c r="ORX218" s="59"/>
      <c r="ORY218" s="59"/>
      <c r="ORZ218" s="77"/>
      <c r="OSA218" s="47"/>
      <c r="OSB218" s="59"/>
      <c r="OSC218" s="59"/>
      <c r="OSD218" s="77"/>
      <c r="OSE218" s="47"/>
      <c r="OSF218" s="59"/>
      <c r="OSG218" s="59"/>
      <c r="OSH218" s="77"/>
      <c r="OSI218" s="47"/>
      <c r="OSJ218" s="59"/>
      <c r="OSK218" s="59"/>
      <c r="OSL218" s="77"/>
      <c r="OSM218" s="47"/>
      <c r="OSN218" s="59"/>
      <c r="OSO218" s="59"/>
      <c r="OSP218" s="77"/>
      <c r="OSQ218" s="47"/>
      <c r="OSR218" s="59"/>
      <c r="OSS218" s="59"/>
      <c r="OST218" s="77"/>
      <c r="OSU218" s="47"/>
      <c r="OSV218" s="59"/>
      <c r="OSW218" s="59"/>
      <c r="OSX218" s="77"/>
      <c r="OSY218" s="47"/>
      <c r="OSZ218" s="59"/>
      <c r="OTA218" s="59"/>
      <c r="OTB218" s="77"/>
      <c r="OTC218" s="47"/>
      <c r="OTD218" s="59"/>
      <c r="OTE218" s="59"/>
      <c r="OTF218" s="77"/>
      <c r="OTG218" s="47"/>
      <c r="OTH218" s="59"/>
      <c r="OTI218" s="59"/>
      <c r="OTJ218" s="77"/>
      <c r="OTK218" s="47"/>
      <c r="OTL218" s="59"/>
      <c r="OTM218" s="59"/>
      <c r="OTN218" s="77"/>
      <c r="OTO218" s="47"/>
      <c r="OTP218" s="59"/>
      <c r="OTQ218" s="59"/>
      <c r="OTR218" s="77"/>
      <c r="OTS218" s="47"/>
      <c r="OTT218" s="59"/>
      <c r="OTU218" s="59"/>
      <c r="OTV218" s="77"/>
      <c r="OTW218" s="47"/>
      <c r="OTX218" s="59"/>
      <c r="OTY218" s="59"/>
      <c r="OTZ218" s="77"/>
      <c r="OUA218" s="47"/>
      <c r="OUB218" s="59"/>
      <c r="OUC218" s="59"/>
      <c r="OUD218" s="77"/>
      <c r="OUE218" s="47"/>
      <c r="OUF218" s="59"/>
      <c r="OUG218" s="59"/>
      <c r="OUH218" s="77"/>
      <c r="OUI218" s="47"/>
      <c r="OUJ218" s="59"/>
      <c r="OUK218" s="59"/>
      <c r="OUL218" s="77"/>
      <c r="OUM218" s="47"/>
      <c r="OUN218" s="59"/>
      <c r="OUO218" s="59"/>
      <c r="OUP218" s="77"/>
      <c r="OUQ218" s="47"/>
      <c r="OUR218" s="59"/>
      <c r="OUS218" s="59"/>
      <c r="OUT218" s="77"/>
      <c r="OUU218" s="47"/>
      <c r="OUV218" s="59"/>
      <c r="OUW218" s="59"/>
      <c r="OUX218" s="77"/>
      <c r="OUY218" s="47"/>
      <c r="OUZ218" s="59"/>
      <c r="OVA218" s="59"/>
      <c r="OVB218" s="77"/>
      <c r="OVC218" s="47"/>
      <c r="OVD218" s="59"/>
      <c r="OVE218" s="59"/>
      <c r="OVF218" s="77"/>
      <c r="OVG218" s="47"/>
      <c r="OVH218" s="59"/>
      <c r="OVI218" s="59"/>
      <c r="OVJ218" s="77"/>
      <c r="OVK218" s="47"/>
      <c r="OVL218" s="59"/>
      <c r="OVM218" s="59"/>
      <c r="OVN218" s="77"/>
      <c r="OVO218" s="47"/>
      <c r="OVP218" s="59"/>
      <c r="OVQ218" s="59"/>
      <c r="OVR218" s="77"/>
      <c r="OVS218" s="47"/>
      <c r="OVT218" s="59"/>
      <c r="OVU218" s="59"/>
      <c r="OVV218" s="77"/>
      <c r="OVW218" s="47"/>
      <c r="OVX218" s="59"/>
      <c r="OVY218" s="59"/>
      <c r="OVZ218" s="77"/>
      <c r="OWA218" s="47"/>
      <c r="OWB218" s="59"/>
      <c r="OWC218" s="59"/>
      <c r="OWD218" s="77"/>
      <c r="OWE218" s="47"/>
      <c r="OWF218" s="59"/>
      <c r="OWG218" s="59"/>
      <c r="OWH218" s="77"/>
      <c r="OWI218" s="47"/>
      <c r="OWJ218" s="59"/>
      <c r="OWK218" s="59"/>
      <c r="OWL218" s="77"/>
      <c r="OWM218" s="47"/>
      <c r="OWN218" s="59"/>
      <c r="OWO218" s="59"/>
      <c r="OWP218" s="77"/>
      <c r="OWQ218" s="47"/>
      <c r="OWR218" s="59"/>
      <c r="OWS218" s="59"/>
      <c r="OWT218" s="77"/>
      <c r="OWU218" s="47"/>
      <c r="OWV218" s="59"/>
      <c r="OWW218" s="59"/>
      <c r="OWX218" s="77"/>
      <c r="OWY218" s="47"/>
      <c r="OWZ218" s="59"/>
      <c r="OXA218" s="59"/>
      <c r="OXB218" s="77"/>
      <c r="OXC218" s="47"/>
      <c r="OXD218" s="59"/>
      <c r="OXE218" s="59"/>
      <c r="OXF218" s="77"/>
      <c r="OXG218" s="47"/>
      <c r="OXH218" s="59"/>
      <c r="OXI218" s="59"/>
      <c r="OXJ218" s="77"/>
      <c r="OXK218" s="47"/>
      <c r="OXL218" s="59"/>
      <c r="OXM218" s="59"/>
      <c r="OXN218" s="77"/>
      <c r="OXO218" s="47"/>
      <c r="OXP218" s="59"/>
      <c r="OXQ218" s="59"/>
      <c r="OXR218" s="77"/>
      <c r="OXS218" s="47"/>
      <c r="OXT218" s="59"/>
      <c r="OXU218" s="59"/>
      <c r="OXV218" s="77"/>
      <c r="OXW218" s="47"/>
      <c r="OXX218" s="59"/>
      <c r="OXY218" s="59"/>
      <c r="OXZ218" s="77"/>
      <c r="OYA218" s="47"/>
      <c r="OYB218" s="59"/>
      <c r="OYC218" s="59"/>
      <c r="OYD218" s="77"/>
      <c r="OYE218" s="47"/>
      <c r="OYF218" s="59"/>
      <c r="OYG218" s="59"/>
      <c r="OYH218" s="77"/>
      <c r="OYI218" s="47"/>
      <c r="OYJ218" s="59"/>
      <c r="OYK218" s="59"/>
      <c r="OYL218" s="77"/>
      <c r="OYM218" s="47"/>
      <c r="OYN218" s="59"/>
      <c r="OYO218" s="59"/>
      <c r="OYP218" s="77"/>
      <c r="OYQ218" s="47"/>
      <c r="OYR218" s="59"/>
      <c r="OYS218" s="59"/>
      <c r="OYT218" s="77"/>
      <c r="OYU218" s="47"/>
      <c r="OYV218" s="59"/>
      <c r="OYW218" s="59"/>
      <c r="OYX218" s="77"/>
      <c r="OYY218" s="47"/>
      <c r="OYZ218" s="59"/>
      <c r="OZA218" s="59"/>
      <c r="OZB218" s="77"/>
      <c r="OZC218" s="47"/>
      <c r="OZD218" s="59"/>
      <c r="OZE218" s="59"/>
      <c r="OZF218" s="77"/>
      <c r="OZG218" s="47"/>
      <c r="OZH218" s="59"/>
      <c r="OZI218" s="59"/>
      <c r="OZJ218" s="77"/>
      <c r="OZK218" s="47"/>
      <c r="OZL218" s="59"/>
      <c r="OZM218" s="59"/>
      <c r="OZN218" s="77"/>
      <c r="OZO218" s="47"/>
      <c r="OZP218" s="59"/>
      <c r="OZQ218" s="59"/>
      <c r="OZR218" s="77"/>
      <c r="OZS218" s="47"/>
      <c r="OZT218" s="59"/>
      <c r="OZU218" s="59"/>
      <c r="OZV218" s="77"/>
      <c r="OZW218" s="47"/>
      <c r="OZX218" s="59"/>
      <c r="OZY218" s="59"/>
      <c r="OZZ218" s="77"/>
      <c r="PAA218" s="47"/>
      <c r="PAB218" s="59"/>
      <c r="PAC218" s="59"/>
      <c r="PAD218" s="77"/>
      <c r="PAE218" s="47"/>
      <c r="PAF218" s="59"/>
      <c r="PAG218" s="59"/>
      <c r="PAH218" s="77"/>
      <c r="PAI218" s="47"/>
      <c r="PAJ218" s="59"/>
      <c r="PAK218" s="59"/>
      <c r="PAL218" s="77"/>
      <c r="PAM218" s="47"/>
      <c r="PAN218" s="59"/>
      <c r="PAO218" s="59"/>
      <c r="PAP218" s="77"/>
      <c r="PAQ218" s="47"/>
      <c r="PAR218" s="59"/>
      <c r="PAS218" s="59"/>
      <c r="PAT218" s="77"/>
      <c r="PAU218" s="47"/>
      <c r="PAV218" s="59"/>
      <c r="PAW218" s="59"/>
      <c r="PAX218" s="77"/>
      <c r="PAY218" s="47"/>
      <c r="PAZ218" s="59"/>
      <c r="PBA218" s="59"/>
      <c r="PBB218" s="77"/>
      <c r="PBC218" s="47"/>
      <c r="PBD218" s="59"/>
      <c r="PBE218" s="59"/>
      <c r="PBF218" s="77"/>
      <c r="PBG218" s="47"/>
      <c r="PBH218" s="59"/>
      <c r="PBI218" s="59"/>
      <c r="PBJ218" s="77"/>
      <c r="PBK218" s="47"/>
      <c r="PBL218" s="59"/>
      <c r="PBM218" s="59"/>
      <c r="PBN218" s="77"/>
      <c r="PBO218" s="47"/>
      <c r="PBP218" s="59"/>
      <c r="PBQ218" s="59"/>
      <c r="PBR218" s="77"/>
      <c r="PBS218" s="47"/>
      <c r="PBT218" s="59"/>
      <c r="PBU218" s="59"/>
      <c r="PBV218" s="77"/>
      <c r="PBW218" s="47"/>
      <c r="PBX218" s="59"/>
      <c r="PBY218" s="59"/>
      <c r="PBZ218" s="77"/>
      <c r="PCA218" s="47"/>
      <c r="PCB218" s="59"/>
      <c r="PCC218" s="59"/>
      <c r="PCD218" s="77"/>
      <c r="PCE218" s="47"/>
      <c r="PCF218" s="59"/>
      <c r="PCG218" s="59"/>
      <c r="PCH218" s="77"/>
      <c r="PCI218" s="47"/>
      <c r="PCJ218" s="59"/>
      <c r="PCK218" s="59"/>
      <c r="PCL218" s="77"/>
      <c r="PCM218" s="47"/>
      <c r="PCN218" s="59"/>
      <c r="PCO218" s="59"/>
      <c r="PCP218" s="77"/>
      <c r="PCQ218" s="47"/>
      <c r="PCR218" s="59"/>
      <c r="PCS218" s="59"/>
      <c r="PCT218" s="77"/>
      <c r="PCU218" s="47"/>
      <c r="PCV218" s="59"/>
      <c r="PCW218" s="59"/>
      <c r="PCX218" s="77"/>
      <c r="PCY218" s="47"/>
      <c r="PCZ218" s="59"/>
      <c r="PDA218" s="59"/>
      <c r="PDB218" s="77"/>
      <c r="PDC218" s="47"/>
      <c r="PDD218" s="59"/>
      <c r="PDE218" s="59"/>
      <c r="PDF218" s="77"/>
      <c r="PDG218" s="47"/>
      <c r="PDH218" s="59"/>
      <c r="PDI218" s="59"/>
      <c r="PDJ218" s="77"/>
      <c r="PDK218" s="47"/>
      <c r="PDL218" s="59"/>
      <c r="PDM218" s="59"/>
      <c r="PDN218" s="77"/>
      <c r="PDO218" s="47"/>
      <c r="PDP218" s="59"/>
      <c r="PDQ218" s="59"/>
      <c r="PDR218" s="77"/>
      <c r="PDS218" s="47"/>
      <c r="PDT218" s="59"/>
      <c r="PDU218" s="59"/>
      <c r="PDV218" s="77"/>
      <c r="PDW218" s="47"/>
      <c r="PDX218" s="59"/>
      <c r="PDY218" s="59"/>
      <c r="PDZ218" s="77"/>
      <c r="PEA218" s="47"/>
      <c r="PEB218" s="59"/>
      <c r="PEC218" s="59"/>
      <c r="PED218" s="77"/>
      <c r="PEE218" s="47"/>
      <c r="PEF218" s="59"/>
      <c r="PEG218" s="59"/>
      <c r="PEH218" s="77"/>
      <c r="PEI218" s="47"/>
      <c r="PEJ218" s="59"/>
      <c r="PEK218" s="59"/>
      <c r="PEL218" s="77"/>
      <c r="PEM218" s="47"/>
      <c r="PEN218" s="59"/>
      <c r="PEO218" s="59"/>
      <c r="PEP218" s="77"/>
      <c r="PEQ218" s="47"/>
      <c r="PER218" s="59"/>
      <c r="PES218" s="59"/>
      <c r="PET218" s="77"/>
      <c r="PEU218" s="47"/>
      <c r="PEV218" s="59"/>
      <c r="PEW218" s="59"/>
      <c r="PEX218" s="77"/>
      <c r="PEY218" s="47"/>
      <c r="PEZ218" s="59"/>
      <c r="PFA218" s="59"/>
      <c r="PFB218" s="77"/>
      <c r="PFC218" s="47"/>
      <c r="PFD218" s="59"/>
      <c r="PFE218" s="59"/>
      <c r="PFF218" s="77"/>
      <c r="PFG218" s="47"/>
      <c r="PFH218" s="59"/>
      <c r="PFI218" s="59"/>
      <c r="PFJ218" s="77"/>
      <c r="PFK218" s="47"/>
      <c r="PFL218" s="59"/>
      <c r="PFM218" s="59"/>
      <c r="PFN218" s="77"/>
      <c r="PFO218" s="47"/>
      <c r="PFP218" s="59"/>
      <c r="PFQ218" s="59"/>
      <c r="PFR218" s="77"/>
      <c r="PFS218" s="47"/>
      <c r="PFT218" s="59"/>
      <c r="PFU218" s="59"/>
      <c r="PFV218" s="77"/>
      <c r="PFW218" s="47"/>
      <c r="PFX218" s="59"/>
      <c r="PFY218" s="59"/>
      <c r="PFZ218" s="77"/>
      <c r="PGA218" s="47"/>
      <c r="PGB218" s="59"/>
      <c r="PGC218" s="59"/>
      <c r="PGD218" s="77"/>
      <c r="PGE218" s="47"/>
      <c r="PGF218" s="59"/>
      <c r="PGG218" s="59"/>
      <c r="PGH218" s="77"/>
      <c r="PGI218" s="47"/>
      <c r="PGJ218" s="59"/>
      <c r="PGK218" s="59"/>
      <c r="PGL218" s="77"/>
      <c r="PGM218" s="47"/>
      <c r="PGN218" s="59"/>
      <c r="PGO218" s="59"/>
      <c r="PGP218" s="77"/>
      <c r="PGQ218" s="47"/>
      <c r="PGR218" s="59"/>
      <c r="PGS218" s="59"/>
      <c r="PGT218" s="77"/>
      <c r="PGU218" s="47"/>
      <c r="PGV218" s="59"/>
      <c r="PGW218" s="59"/>
      <c r="PGX218" s="77"/>
      <c r="PGY218" s="47"/>
      <c r="PGZ218" s="59"/>
      <c r="PHA218" s="59"/>
      <c r="PHB218" s="77"/>
      <c r="PHC218" s="47"/>
      <c r="PHD218" s="59"/>
      <c r="PHE218" s="59"/>
      <c r="PHF218" s="77"/>
      <c r="PHG218" s="47"/>
      <c r="PHH218" s="59"/>
      <c r="PHI218" s="59"/>
      <c r="PHJ218" s="77"/>
      <c r="PHK218" s="47"/>
      <c r="PHL218" s="59"/>
      <c r="PHM218" s="59"/>
      <c r="PHN218" s="77"/>
      <c r="PHO218" s="47"/>
      <c r="PHP218" s="59"/>
      <c r="PHQ218" s="59"/>
      <c r="PHR218" s="77"/>
      <c r="PHS218" s="47"/>
      <c r="PHT218" s="59"/>
      <c r="PHU218" s="59"/>
      <c r="PHV218" s="77"/>
      <c r="PHW218" s="47"/>
      <c r="PHX218" s="59"/>
      <c r="PHY218" s="59"/>
      <c r="PHZ218" s="77"/>
      <c r="PIA218" s="47"/>
      <c r="PIB218" s="59"/>
      <c r="PIC218" s="59"/>
      <c r="PID218" s="77"/>
      <c r="PIE218" s="47"/>
      <c r="PIF218" s="59"/>
      <c r="PIG218" s="59"/>
      <c r="PIH218" s="77"/>
      <c r="PII218" s="47"/>
      <c r="PIJ218" s="59"/>
      <c r="PIK218" s="59"/>
      <c r="PIL218" s="77"/>
      <c r="PIM218" s="47"/>
      <c r="PIN218" s="59"/>
      <c r="PIO218" s="59"/>
      <c r="PIP218" s="77"/>
      <c r="PIQ218" s="47"/>
      <c r="PIR218" s="59"/>
      <c r="PIS218" s="59"/>
      <c r="PIT218" s="77"/>
      <c r="PIU218" s="47"/>
      <c r="PIV218" s="59"/>
      <c r="PIW218" s="59"/>
      <c r="PIX218" s="77"/>
      <c r="PIY218" s="47"/>
      <c r="PIZ218" s="59"/>
      <c r="PJA218" s="59"/>
      <c r="PJB218" s="77"/>
      <c r="PJC218" s="47"/>
      <c r="PJD218" s="59"/>
      <c r="PJE218" s="59"/>
      <c r="PJF218" s="77"/>
      <c r="PJG218" s="47"/>
      <c r="PJH218" s="59"/>
      <c r="PJI218" s="59"/>
      <c r="PJJ218" s="77"/>
      <c r="PJK218" s="47"/>
      <c r="PJL218" s="59"/>
      <c r="PJM218" s="59"/>
      <c r="PJN218" s="77"/>
      <c r="PJO218" s="47"/>
      <c r="PJP218" s="59"/>
      <c r="PJQ218" s="59"/>
      <c r="PJR218" s="77"/>
      <c r="PJS218" s="47"/>
      <c r="PJT218" s="59"/>
      <c r="PJU218" s="59"/>
      <c r="PJV218" s="77"/>
      <c r="PJW218" s="47"/>
      <c r="PJX218" s="59"/>
      <c r="PJY218" s="59"/>
      <c r="PJZ218" s="77"/>
      <c r="PKA218" s="47"/>
      <c r="PKB218" s="59"/>
      <c r="PKC218" s="59"/>
      <c r="PKD218" s="77"/>
      <c r="PKE218" s="47"/>
      <c r="PKF218" s="59"/>
      <c r="PKG218" s="59"/>
      <c r="PKH218" s="77"/>
      <c r="PKI218" s="47"/>
      <c r="PKJ218" s="59"/>
      <c r="PKK218" s="59"/>
      <c r="PKL218" s="77"/>
      <c r="PKM218" s="47"/>
      <c r="PKN218" s="59"/>
      <c r="PKO218" s="59"/>
      <c r="PKP218" s="77"/>
      <c r="PKQ218" s="47"/>
      <c r="PKR218" s="59"/>
      <c r="PKS218" s="59"/>
      <c r="PKT218" s="77"/>
      <c r="PKU218" s="47"/>
      <c r="PKV218" s="59"/>
      <c r="PKW218" s="59"/>
      <c r="PKX218" s="77"/>
      <c r="PKY218" s="47"/>
      <c r="PKZ218" s="59"/>
      <c r="PLA218" s="59"/>
      <c r="PLB218" s="77"/>
      <c r="PLC218" s="47"/>
      <c r="PLD218" s="59"/>
      <c r="PLE218" s="59"/>
      <c r="PLF218" s="77"/>
      <c r="PLG218" s="47"/>
      <c r="PLH218" s="59"/>
      <c r="PLI218" s="59"/>
      <c r="PLJ218" s="77"/>
      <c r="PLK218" s="47"/>
      <c r="PLL218" s="59"/>
      <c r="PLM218" s="59"/>
      <c r="PLN218" s="77"/>
      <c r="PLO218" s="47"/>
      <c r="PLP218" s="59"/>
      <c r="PLQ218" s="59"/>
      <c r="PLR218" s="77"/>
      <c r="PLS218" s="47"/>
      <c r="PLT218" s="59"/>
      <c r="PLU218" s="59"/>
      <c r="PLV218" s="77"/>
      <c r="PLW218" s="47"/>
      <c r="PLX218" s="59"/>
      <c r="PLY218" s="59"/>
      <c r="PLZ218" s="77"/>
      <c r="PMA218" s="47"/>
      <c r="PMB218" s="59"/>
      <c r="PMC218" s="59"/>
      <c r="PMD218" s="77"/>
      <c r="PME218" s="47"/>
      <c r="PMF218" s="59"/>
      <c r="PMG218" s="59"/>
      <c r="PMH218" s="77"/>
      <c r="PMI218" s="47"/>
      <c r="PMJ218" s="59"/>
      <c r="PMK218" s="59"/>
      <c r="PML218" s="77"/>
      <c r="PMM218" s="47"/>
      <c r="PMN218" s="59"/>
      <c r="PMO218" s="59"/>
      <c r="PMP218" s="77"/>
      <c r="PMQ218" s="47"/>
      <c r="PMR218" s="59"/>
      <c r="PMS218" s="59"/>
      <c r="PMT218" s="77"/>
      <c r="PMU218" s="47"/>
      <c r="PMV218" s="59"/>
      <c r="PMW218" s="59"/>
      <c r="PMX218" s="77"/>
      <c r="PMY218" s="47"/>
      <c r="PMZ218" s="59"/>
      <c r="PNA218" s="59"/>
      <c r="PNB218" s="77"/>
      <c r="PNC218" s="47"/>
      <c r="PND218" s="59"/>
      <c r="PNE218" s="59"/>
      <c r="PNF218" s="77"/>
      <c r="PNG218" s="47"/>
      <c r="PNH218" s="59"/>
      <c r="PNI218" s="59"/>
      <c r="PNJ218" s="77"/>
      <c r="PNK218" s="47"/>
      <c r="PNL218" s="59"/>
      <c r="PNM218" s="59"/>
      <c r="PNN218" s="77"/>
      <c r="PNO218" s="47"/>
      <c r="PNP218" s="59"/>
      <c r="PNQ218" s="59"/>
      <c r="PNR218" s="77"/>
      <c r="PNS218" s="47"/>
      <c r="PNT218" s="59"/>
      <c r="PNU218" s="59"/>
      <c r="PNV218" s="77"/>
      <c r="PNW218" s="47"/>
      <c r="PNX218" s="59"/>
      <c r="PNY218" s="59"/>
      <c r="PNZ218" s="77"/>
      <c r="POA218" s="47"/>
      <c r="POB218" s="59"/>
      <c r="POC218" s="59"/>
      <c r="POD218" s="77"/>
      <c r="POE218" s="47"/>
      <c r="POF218" s="59"/>
      <c r="POG218" s="59"/>
      <c r="POH218" s="77"/>
      <c r="POI218" s="47"/>
      <c r="POJ218" s="59"/>
      <c r="POK218" s="59"/>
      <c r="POL218" s="77"/>
      <c r="POM218" s="47"/>
      <c r="PON218" s="59"/>
      <c r="POO218" s="59"/>
      <c r="POP218" s="77"/>
      <c r="POQ218" s="47"/>
      <c r="POR218" s="59"/>
      <c r="POS218" s="59"/>
      <c r="POT218" s="77"/>
      <c r="POU218" s="47"/>
      <c r="POV218" s="59"/>
      <c r="POW218" s="59"/>
      <c r="POX218" s="77"/>
      <c r="POY218" s="47"/>
      <c r="POZ218" s="59"/>
      <c r="PPA218" s="59"/>
      <c r="PPB218" s="77"/>
      <c r="PPC218" s="47"/>
      <c r="PPD218" s="59"/>
      <c r="PPE218" s="59"/>
      <c r="PPF218" s="77"/>
      <c r="PPG218" s="47"/>
      <c r="PPH218" s="59"/>
      <c r="PPI218" s="59"/>
      <c r="PPJ218" s="77"/>
      <c r="PPK218" s="47"/>
      <c r="PPL218" s="59"/>
      <c r="PPM218" s="59"/>
      <c r="PPN218" s="77"/>
      <c r="PPO218" s="47"/>
      <c r="PPP218" s="59"/>
      <c r="PPQ218" s="59"/>
      <c r="PPR218" s="77"/>
      <c r="PPS218" s="47"/>
      <c r="PPT218" s="59"/>
      <c r="PPU218" s="59"/>
      <c r="PPV218" s="77"/>
      <c r="PPW218" s="47"/>
      <c r="PPX218" s="59"/>
      <c r="PPY218" s="59"/>
      <c r="PPZ218" s="77"/>
      <c r="PQA218" s="47"/>
      <c r="PQB218" s="59"/>
      <c r="PQC218" s="59"/>
      <c r="PQD218" s="77"/>
      <c r="PQE218" s="47"/>
      <c r="PQF218" s="59"/>
      <c r="PQG218" s="59"/>
      <c r="PQH218" s="77"/>
      <c r="PQI218" s="47"/>
      <c r="PQJ218" s="59"/>
      <c r="PQK218" s="59"/>
      <c r="PQL218" s="77"/>
      <c r="PQM218" s="47"/>
      <c r="PQN218" s="59"/>
      <c r="PQO218" s="59"/>
      <c r="PQP218" s="77"/>
      <c r="PQQ218" s="47"/>
      <c r="PQR218" s="59"/>
      <c r="PQS218" s="59"/>
      <c r="PQT218" s="77"/>
      <c r="PQU218" s="47"/>
      <c r="PQV218" s="59"/>
      <c r="PQW218" s="59"/>
      <c r="PQX218" s="77"/>
      <c r="PQY218" s="47"/>
      <c r="PQZ218" s="59"/>
      <c r="PRA218" s="59"/>
      <c r="PRB218" s="77"/>
      <c r="PRC218" s="47"/>
      <c r="PRD218" s="59"/>
      <c r="PRE218" s="59"/>
      <c r="PRF218" s="77"/>
      <c r="PRG218" s="47"/>
      <c r="PRH218" s="59"/>
      <c r="PRI218" s="59"/>
      <c r="PRJ218" s="77"/>
      <c r="PRK218" s="47"/>
      <c r="PRL218" s="59"/>
      <c r="PRM218" s="59"/>
      <c r="PRN218" s="77"/>
      <c r="PRO218" s="47"/>
      <c r="PRP218" s="59"/>
      <c r="PRQ218" s="59"/>
      <c r="PRR218" s="77"/>
      <c r="PRS218" s="47"/>
      <c r="PRT218" s="59"/>
      <c r="PRU218" s="59"/>
      <c r="PRV218" s="77"/>
      <c r="PRW218" s="47"/>
      <c r="PRX218" s="59"/>
      <c r="PRY218" s="59"/>
      <c r="PRZ218" s="77"/>
      <c r="PSA218" s="47"/>
      <c r="PSB218" s="59"/>
      <c r="PSC218" s="59"/>
      <c r="PSD218" s="77"/>
      <c r="PSE218" s="47"/>
      <c r="PSF218" s="59"/>
      <c r="PSG218" s="59"/>
      <c r="PSH218" s="77"/>
      <c r="PSI218" s="47"/>
      <c r="PSJ218" s="59"/>
      <c r="PSK218" s="59"/>
      <c r="PSL218" s="77"/>
      <c r="PSM218" s="47"/>
      <c r="PSN218" s="59"/>
      <c r="PSO218" s="59"/>
      <c r="PSP218" s="77"/>
      <c r="PSQ218" s="47"/>
      <c r="PSR218" s="59"/>
      <c r="PSS218" s="59"/>
      <c r="PST218" s="77"/>
      <c r="PSU218" s="47"/>
      <c r="PSV218" s="59"/>
      <c r="PSW218" s="59"/>
      <c r="PSX218" s="77"/>
      <c r="PSY218" s="47"/>
      <c r="PSZ218" s="59"/>
      <c r="PTA218" s="59"/>
      <c r="PTB218" s="77"/>
      <c r="PTC218" s="47"/>
      <c r="PTD218" s="59"/>
      <c r="PTE218" s="59"/>
      <c r="PTF218" s="77"/>
      <c r="PTG218" s="47"/>
      <c r="PTH218" s="59"/>
      <c r="PTI218" s="59"/>
      <c r="PTJ218" s="77"/>
      <c r="PTK218" s="47"/>
      <c r="PTL218" s="59"/>
      <c r="PTM218" s="59"/>
      <c r="PTN218" s="77"/>
      <c r="PTO218" s="47"/>
      <c r="PTP218" s="59"/>
      <c r="PTQ218" s="59"/>
      <c r="PTR218" s="77"/>
      <c r="PTS218" s="47"/>
      <c r="PTT218" s="59"/>
      <c r="PTU218" s="59"/>
      <c r="PTV218" s="77"/>
      <c r="PTW218" s="47"/>
      <c r="PTX218" s="59"/>
      <c r="PTY218" s="59"/>
      <c r="PTZ218" s="77"/>
      <c r="PUA218" s="47"/>
      <c r="PUB218" s="59"/>
      <c r="PUC218" s="59"/>
      <c r="PUD218" s="77"/>
      <c r="PUE218" s="47"/>
      <c r="PUF218" s="59"/>
      <c r="PUG218" s="59"/>
      <c r="PUH218" s="77"/>
      <c r="PUI218" s="47"/>
      <c r="PUJ218" s="59"/>
      <c r="PUK218" s="59"/>
      <c r="PUL218" s="77"/>
      <c r="PUM218" s="47"/>
      <c r="PUN218" s="59"/>
      <c r="PUO218" s="59"/>
      <c r="PUP218" s="77"/>
      <c r="PUQ218" s="47"/>
      <c r="PUR218" s="59"/>
      <c r="PUS218" s="59"/>
      <c r="PUT218" s="77"/>
      <c r="PUU218" s="47"/>
      <c r="PUV218" s="59"/>
      <c r="PUW218" s="59"/>
      <c r="PUX218" s="77"/>
      <c r="PUY218" s="47"/>
      <c r="PUZ218" s="59"/>
      <c r="PVA218" s="59"/>
      <c r="PVB218" s="77"/>
      <c r="PVC218" s="47"/>
      <c r="PVD218" s="59"/>
      <c r="PVE218" s="59"/>
      <c r="PVF218" s="77"/>
      <c r="PVG218" s="47"/>
      <c r="PVH218" s="59"/>
      <c r="PVI218" s="59"/>
      <c r="PVJ218" s="77"/>
      <c r="PVK218" s="47"/>
      <c r="PVL218" s="59"/>
      <c r="PVM218" s="59"/>
      <c r="PVN218" s="77"/>
      <c r="PVO218" s="47"/>
      <c r="PVP218" s="59"/>
      <c r="PVQ218" s="59"/>
      <c r="PVR218" s="77"/>
      <c r="PVS218" s="47"/>
      <c r="PVT218" s="59"/>
      <c r="PVU218" s="59"/>
      <c r="PVV218" s="77"/>
      <c r="PVW218" s="47"/>
      <c r="PVX218" s="59"/>
      <c r="PVY218" s="59"/>
      <c r="PVZ218" s="77"/>
      <c r="PWA218" s="47"/>
      <c r="PWB218" s="59"/>
      <c r="PWC218" s="59"/>
      <c r="PWD218" s="77"/>
      <c r="PWE218" s="47"/>
      <c r="PWF218" s="59"/>
      <c r="PWG218" s="59"/>
      <c r="PWH218" s="77"/>
      <c r="PWI218" s="47"/>
      <c r="PWJ218" s="59"/>
      <c r="PWK218" s="59"/>
      <c r="PWL218" s="77"/>
      <c r="PWM218" s="47"/>
      <c r="PWN218" s="59"/>
      <c r="PWO218" s="59"/>
      <c r="PWP218" s="77"/>
      <c r="PWQ218" s="47"/>
      <c r="PWR218" s="59"/>
      <c r="PWS218" s="59"/>
      <c r="PWT218" s="77"/>
      <c r="PWU218" s="47"/>
      <c r="PWV218" s="59"/>
      <c r="PWW218" s="59"/>
      <c r="PWX218" s="77"/>
      <c r="PWY218" s="47"/>
      <c r="PWZ218" s="59"/>
      <c r="PXA218" s="59"/>
      <c r="PXB218" s="77"/>
      <c r="PXC218" s="47"/>
      <c r="PXD218" s="59"/>
      <c r="PXE218" s="59"/>
      <c r="PXF218" s="77"/>
      <c r="PXG218" s="47"/>
      <c r="PXH218" s="59"/>
      <c r="PXI218" s="59"/>
      <c r="PXJ218" s="77"/>
      <c r="PXK218" s="47"/>
      <c r="PXL218" s="59"/>
      <c r="PXM218" s="59"/>
      <c r="PXN218" s="77"/>
      <c r="PXO218" s="47"/>
      <c r="PXP218" s="59"/>
      <c r="PXQ218" s="59"/>
      <c r="PXR218" s="77"/>
      <c r="PXS218" s="47"/>
      <c r="PXT218" s="59"/>
      <c r="PXU218" s="59"/>
      <c r="PXV218" s="77"/>
      <c r="PXW218" s="47"/>
      <c r="PXX218" s="59"/>
      <c r="PXY218" s="59"/>
      <c r="PXZ218" s="77"/>
      <c r="PYA218" s="47"/>
      <c r="PYB218" s="59"/>
      <c r="PYC218" s="59"/>
      <c r="PYD218" s="77"/>
      <c r="PYE218" s="47"/>
      <c r="PYF218" s="59"/>
      <c r="PYG218" s="59"/>
      <c r="PYH218" s="77"/>
      <c r="PYI218" s="47"/>
      <c r="PYJ218" s="59"/>
      <c r="PYK218" s="59"/>
      <c r="PYL218" s="77"/>
      <c r="PYM218" s="47"/>
      <c r="PYN218" s="59"/>
      <c r="PYO218" s="59"/>
      <c r="PYP218" s="77"/>
      <c r="PYQ218" s="47"/>
      <c r="PYR218" s="59"/>
      <c r="PYS218" s="59"/>
      <c r="PYT218" s="77"/>
      <c r="PYU218" s="47"/>
      <c r="PYV218" s="59"/>
      <c r="PYW218" s="59"/>
      <c r="PYX218" s="77"/>
      <c r="PYY218" s="47"/>
      <c r="PYZ218" s="59"/>
      <c r="PZA218" s="59"/>
      <c r="PZB218" s="77"/>
      <c r="PZC218" s="47"/>
      <c r="PZD218" s="59"/>
      <c r="PZE218" s="59"/>
      <c r="PZF218" s="77"/>
      <c r="PZG218" s="47"/>
      <c r="PZH218" s="59"/>
      <c r="PZI218" s="59"/>
      <c r="PZJ218" s="77"/>
      <c r="PZK218" s="47"/>
      <c r="PZL218" s="59"/>
      <c r="PZM218" s="59"/>
      <c r="PZN218" s="77"/>
      <c r="PZO218" s="47"/>
      <c r="PZP218" s="59"/>
      <c r="PZQ218" s="59"/>
      <c r="PZR218" s="77"/>
      <c r="PZS218" s="47"/>
      <c r="PZT218" s="59"/>
      <c r="PZU218" s="59"/>
      <c r="PZV218" s="77"/>
      <c r="PZW218" s="47"/>
      <c r="PZX218" s="59"/>
      <c r="PZY218" s="59"/>
      <c r="PZZ218" s="77"/>
      <c r="QAA218" s="47"/>
      <c r="QAB218" s="59"/>
      <c r="QAC218" s="59"/>
      <c r="QAD218" s="77"/>
      <c r="QAE218" s="47"/>
      <c r="QAF218" s="59"/>
      <c r="QAG218" s="59"/>
      <c r="QAH218" s="77"/>
      <c r="QAI218" s="47"/>
      <c r="QAJ218" s="59"/>
      <c r="QAK218" s="59"/>
      <c r="QAL218" s="77"/>
      <c r="QAM218" s="47"/>
      <c r="QAN218" s="59"/>
      <c r="QAO218" s="59"/>
      <c r="QAP218" s="77"/>
      <c r="QAQ218" s="47"/>
      <c r="QAR218" s="59"/>
      <c r="QAS218" s="59"/>
      <c r="QAT218" s="77"/>
      <c r="QAU218" s="47"/>
      <c r="QAV218" s="59"/>
      <c r="QAW218" s="59"/>
      <c r="QAX218" s="77"/>
      <c r="QAY218" s="47"/>
      <c r="QAZ218" s="59"/>
      <c r="QBA218" s="59"/>
      <c r="QBB218" s="77"/>
      <c r="QBC218" s="47"/>
      <c r="QBD218" s="59"/>
      <c r="QBE218" s="59"/>
      <c r="QBF218" s="77"/>
      <c r="QBG218" s="47"/>
      <c r="QBH218" s="59"/>
      <c r="QBI218" s="59"/>
      <c r="QBJ218" s="77"/>
      <c r="QBK218" s="47"/>
      <c r="QBL218" s="59"/>
      <c r="QBM218" s="59"/>
      <c r="QBN218" s="77"/>
      <c r="QBO218" s="47"/>
      <c r="QBP218" s="59"/>
      <c r="QBQ218" s="59"/>
      <c r="QBR218" s="77"/>
      <c r="QBS218" s="47"/>
      <c r="QBT218" s="59"/>
      <c r="QBU218" s="59"/>
      <c r="QBV218" s="77"/>
      <c r="QBW218" s="47"/>
      <c r="QBX218" s="59"/>
      <c r="QBY218" s="59"/>
      <c r="QBZ218" s="77"/>
      <c r="QCA218" s="47"/>
      <c r="QCB218" s="59"/>
      <c r="QCC218" s="59"/>
      <c r="QCD218" s="77"/>
      <c r="QCE218" s="47"/>
      <c r="QCF218" s="59"/>
      <c r="QCG218" s="59"/>
      <c r="QCH218" s="77"/>
      <c r="QCI218" s="47"/>
      <c r="QCJ218" s="59"/>
      <c r="QCK218" s="59"/>
      <c r="QCL218" s="77"/>
      <c r="QCM218" s="47"/>
      <c r="QCN218" s="59"/>
      <c r="QCO218" s="59"/>
      <c r="QCP218" s="77"/>
      <c r="QCQ218" s="47"/>
      <c r="QCR218" s="59"/>
      <c r="QCS218" s="59"/>
      <c r="QCT218" s="77"/>
      <c r="QCU218" s="47"/>
      <c r="QCV218" s="59"/>
      <c r="QCW218" s="59"/>
      <c r="QCX218" s="77"/>
      <c r="QCY218" s="47"/>
      <c r="QCZ218" s="59"/>
      <c r="QDA218" s="59"/>
      <c r="QDB218" s="77"/>
      <c r="QDC218" s="47"/>
      <c r="QDD218" s="59"/>
      <c r="QDE218" s="59"/>
      <c r="QDF218" s="77"/>
      <c r="QDG218" s="47"/>
      <c r="QDH218" s="59"/>
      <c r="QDI218" s="59"/>
      <c r="QDJ218" s="77"/>
      <c r="QDK218" s="47"/>
      <c r="QDL218" s="59"/>
      <c r="QDM218" s="59"/>
      <c r="QDN218" s="77"/>
      <c r="QDO218" s="47"/>
      <c r="QDP218" s="59"/>
      <c r="QDQ218" s="59"/>
      <c r="QDR218" s="77"/>
      <c r="QDS218" s="47"/>
      <c r="QDT218" s="59"/>
      <c r="QDU218" s="59"/>
      <c r="QDV218" s="77"/>
      <c r="QDW218" s="47"/>
      <c r="QDX218" s="59"/>
      <c r="QDY218" s="59"/>
      <c r="QDZ218" s="77"/>
      <c r="QEA218" s="47"/>
      <c r="QEB218" s="59"/>
      <c r="QEC218" s="59"/>
      <c r="QED218" s="77"/>
      <c r="QEE218" s="47"/>
      <c r="QEF218" s="59"/>
      <c r="QEG218" s="59"/>
      <c r="QEH218" s="77"/>
      <c r="QEI218" s="47"/>
      <c r="QEJ218" s="59"/>
      <c r="QEK218" s="59"/>
      <c r="QEL218" s="77"/>
      <c r="QEM218" s="47"/>
      <c r="QEN218" s="59"/>
      <c r="QEO218" s="59"/>
      <c r="QEP218" s="77"/>
      <c r="QEQ218" s="47"/>
      <c r="QER218" s="59"/>
      <c r="QES218" s="59"/>
      <c r="QET218" s="77"/>
      <c r="QEU218" s="47"/>
      <c r="QEV218" s="59"/>
      <c r="QEW218" s="59"/>
      <c r="QEX218" s="77"/>
      <c r="QEY218" s="47"/>
      <c r="QEZ218" s="59"/>
      <c r="QFA218" s="59"/>
      <c r="QFB218" s="77"/>
      <c r="QFC218" s="47"/>
      <c r="QFD218" s="59"/>
      <c r="QFE218" s="59"/>
      <c r="QFF218" s="77"/>
      <c r="QFG218" s="47"/>
      <c r="QFH218" s="59"/>
      <c r="QFI218" s="59"/>
      <c r="QFJ218" s="77"/>
      <c r="QFK218" s="47"/>
      <c r="QFL218" s="59"/>
      <c r="QFM218" s="59"/>
      <c r="QFN218" s="77"/>
      <c r="QFO218" s="47"/>
      <c r="QFP218" s="59"/>
      <c r="QFQ218" s="59"/>
      <c r="QFR218" s="77"/>
      <c r="QFS218" s="47"/>
      <c r="QFT218" s="59"/>
      <c r="QFU218" s="59"/>
      <c r="QFV218" s="77"/>
      <c r="QFW218" s="47"/>
      <c r="QFX218" s="59"/>
      <c r="QFY218" s="59"/>
      <c r="QFZ218" s="77"/>
      <c r="QGA218" s="47"/>
      <c r="QGB218" s="59"/>
      <c r="QGC218" s="59"/>
      <c r="QGD218" s="77"/>
      <c r="QGE218" s="47"/>
      <c r="QGF218" s="59"/>
      <c r="QGG218" s="59"/>
      <c r="QGH218" s="77"/>
      <c r="QGI218" s="47"/>
      <c r="QGJ218" s="59"/>
      <c r="QGK218" s="59"/>
      <c r="QGL218" s="77"/>
      <c r="QGM218" s="47"/>
      <c r="QGN218" s="59"/>
      <c r="QGO218" s="59"/>
      <c r="QGP218" s="77"/>
      <c r="QGQ218" s="47"/>
      <c r="QGR218" s="59"/>
      <c r="QGS218" s="59"/>
      <c r="QGT218" s="77"/>
      <c r="QGU218" s="47"/>
      <c r="QGV218" s="59"/>
      <c r="QGW218" s="59"/>
      <c r="QGX218" s="77"/>
      <c r="QGY218" s="47"/>
      <c r="QGZ218" s="59"/>
      <c r="QHA218" s="59"/>
      <c r="QHB218" s="77"/>
      <c r="QHC218" s="47"/>
      <c r="QHD218" s="59"/>
      <c r="QHE218" s="59"/>
      <c r="QHF218" s="77"/>
      <c r="QHG218" s="47"/>
      <c r="QHH218" s="59"/>
      <c r="QHI218" s="59"/>
      <c r="QHJ218" s="77"/>
      <c r="QHK218" s="47"/>
      <c r="QHL218" s="59"/>
      <c r="QHM218" s="59"/>
      <c r="QHN218" s="77"/>
      <c r="QHO218" s="47"/>
      <c r="QHP218" s="59"/>
      <c r="QHQ218" s="59"/>
      <c r="QHR218" s="77"/>
      <c r="QHS218" s="47"/>
      <c r="QHT218" s="59"/>
      <c r="QHU218" s="59"/>
      <c r="QHV218" s="77"/>
      <c r="QHW218" s="47"/>
      <c r="QHX218" s="59"/>
      <c r="QHY218" s="59"/>
      <c r="QHZ218" s="77"/>
      <c r="QIA218" s="47"/>
      <c r="QIB218" s="59"/>
      <c r="QIC218" s="59"/>
      <c r="QID218" s="77"/>
      <c r="QIE218" s="47"/>
      <c r="QIF218" s="59"/>
      <c r="QIG218" s="59"/>
      <c r="QIH218" s="77"/>
      <c r="QII218" s="47"/>
      <c r="QIJ218" s="59"/>
      <c r="QIK218" s="59"/>
      <c r="QIL218" s="77"/>
      <c r="QIM218" s="47"/>
      <c r="QIN218" s="59"/>
      <c r="QIO218" s="59"/>
      <c r="QIP218" s="77"/>
      <c r="QIQ218" s="47"/>
      <c r="QIR218" s="59"/>
      <c r="QIS218" s="59"/>
      <c r="QIT218" s="77"/>
      <c r="QIU218" s="47"/>
      <c r="QIV218" s="59"/>
      <c r="QIW218" s="59"/>
      <c r="QIX218" s="77"/>
      <c r="QIY218" s="47"/>
      <c r="QIZ218" s="59"/>
      <c r="QJA218" s="59"/>
      <c r="QJB218" s="77"/>
      <c r="QJC218" s="47"/>
      <c r="QJD218" s="59"/>
      <c r="QJE218" s="59"/>
      <c r="QJF218" s="77"/>
      <c r="QJG218" s="47"/>
      <c r="QJH218" s="59"/>
      <c r="QJI218" s="59"/>
      <c r="QJJ218" s="77"/>
      <c r="QJK218" s="47"/>
      <c r="QJL218" s="59"/>
      <c r="QJM218" s="59"/>
      <c r="QJN218" s="77"/>
      <c r="QJO218" s="47"/>
      <c r="QJP218" s="59"/>
      <c r="QJQ218" s="59"/>
      <c r="QJR218" s="77"/>
      <c r="QJS218" s="47"/>
      <c r="QJT218" s="59"/>
      <c r="QJU218" s="59"/>
      <c r="QJV218" s="77"/>
      <c r="QJW218" s="47"/>
      <c r="QJX218" s="59"/>
      <c r="QJY218" s="59"/>
      <c r="QJZ218" s="77"/>
      <c r="QKA218" s="47"/>
      <c r="QKB218" s="59"/>
      <c r="QKC218" s="59"/>
      <c r="QKD218" s="77"/>
      <c r="QKE218" s="47"/>
      <c r="QKF218" s="59"/>
      <c r="QKG218" s="59"/>
      <c r="QKH218" s="77"/>
      <c r="QKI218" s="47"/>
      <c r="QKJ218" s="59"/>
      <c r="QKK218" s="59"/>
      <c r="QKL218" s="77"/>
      <c r="QKM218" s="47"/>
      <c r="QKN218" s="59"/>
      <c r="QKO218" s="59"/>
      <c r="QKP218" s="77"/>
      <c r="QKQ218" s="47"/>
      <c r="QKR218" s="59"/>
      <c r="QKS218" s="59"/>
      <c r="QKT218" s="77"/>
      <c r="QKU218" s="47"/>
      <c r="QKV218" s="59"/>
      <c r="QKW218" s="59"/>
      <c r="QKX218" s="77"/>
      <c r="QKY218" s="47"/>
      <c r="QKZ218" s="59"/>
      <c r="QLA218" s="59"/>
      <c r="QLB218" s="77"/>
      <c r="QLC218" s="47"/>
      <c r="QLD218" s="59"/>
      <c r="QLE218" s="59"/>
      <c r="QLF218" s="77"/>
      <c r="QLG218" s="47"/>
      <c r="QLH218" s="59"/>
      <c r="QLI218" s="59"/>
      <c r="QLJ218" s="77"/>
      <c r="QLK218" s="47"/>
      <c r="QLL218" s="59"/>
      <c r="QLM218" s="59"/>
      <c r="QLN218" s="77"/>
      <c r="QLO218" s="47"/>
      <c r="QLP218" s="59"/>
      <c r="QLQ218" s="59"/>
      <c r="QLR218" s="77"/>
      <c r="QLS218" s="47"/>
      <c r="QLT218" s="59"/>
      <c r="QLU218" s="59"/>
      <c r="QLV218" s="77"/>
      <c r="QLW218" s="47"/>
      <c r="QLX218" s="59"/>
      <c r="QLY218" s="59"/>
      <c r="QLZ218" s="77"/>
      <c r="QMA218" s="47"/>
      <c r="QMB218" s="59"/>
      <c r="QMC218" s="59"/>
      <c r="QMD218" s="77"/>
      <c r="QME218" s="47"/>
      <c r="QMF218" s="59"/>
      <c r="QMG218" s="59"/>
      <c r="QMH218" s="77"/>
      <c r="QMI218" s="47"/>
      <c r="QMJ218" s="59"/>
      <c r="QMK218" s="59"/>
      <c r="QML218" s="77"/>
      <c r="QMM218" s="47"/>
      <c r="QMN218" s="59"/>
      <c r="QMO218" s="59"/>
      <c r="QMP218" s="77"/>
      <c r="QMQ218" s="47"/>
      <c r="QMR218" s="59"/>
      <c r="QMS218" s="59"/>
      <c r="QMT218" s="77"/>
      <c r="QMU218" s="47"/>
      <c r="QMV218" s="59"/>
      <c r="QMW218" s="59"/>
      <c r="QMX218" s="77"/>
      <c r="QMY218" s="47"/>
      <c r="QMZ218" s="59"/>
      <c r="QNA218" s="59"/>
      <c r="QNB218" s="77"/>
      <c r="QNC218" s="47"/>
      <c r="QND218" s="59"/>
      <c r="QNE218" s="59"/>
      <c r="QNF218" s="77"/>
      <c r="QNG218" s="47"/>
      <c r="QNH218" s="59"/>
      <c r="QNI218" s="59"/>
      <c r="QNJ218" s="77"/>
      <c r="QNK218" s="47"/>
      <c r="QNL218" s="59"/>
      <c r="QNM218" s="59"/>
      <c r="QNN218" s="77"/>
      <c r="QNO218" s="47"/>
      <c r="QNP218" s="59"/>
      <c r="QNQ218" s="59"/>
      <c r="QNR218" s="77"/>
      <c r="QNS218" s="47"/>
      <c r="QNT218" s="59"/>
      <c r="QNU218" s="59"/>
      <c r="QNV218" s="77"/>
      <c r="QNW218" s="47"/>
      <c r="QNX218" s="59"/>
      <c r="QNY218" s="59"/>
      <c r="QNZ218" s="77"/>
      <c r="QOA218" s="47"/>
      <c r="QOB218" s="59"/>
      <c r="QOC218" s="59"/>
      <c r="QOD218" s="77"/>
      <c r="QOE218" s="47"/>
      <c r="QOF218" s="59"/>
      <c r="QOG218" s="59"/>
      <c r="QOH218" s="77"/>
      <c r="QOI218" s="47"/>
      <c r="QOJ218" s="59"/>
      <c r="QOK218" s="59"/>
      <c r="QOL218" s="77"/>
      <c r="QOM218" s="47"/>
      <c r="QON218" s="59"/>
      <c r="QOO218" s="59"/>
      <c r="QOP218" s="77"/>
      <c r="QOQ218" s="47"/>
      <c r="QOR218" s="59"/>
      <c r="QOS218" s="59"/>
      <c r="QOT218" s="77"/>
      <c r="QOU218" s="47"/>
      <c r="QOV218" s="59"/>
      <c r="QOW218" s="59"/>
      <c r="QOX218" s="77"/>
      <c r="QOY218" s="47"/>
      <c r="QOZ218" s="59"/>
      <c r="QPA218" s="59"/>
      <c r="QPB218" s="77"/>
      <c r="QPC218" s="47"/>
      <c r="QPD218" s="59"/>
      <c r="QPE218" s="59"/>
      <c r="QPF218" s="77"/>
      <c r="QPG218" s="47"/>
      <c r="QPH218" s="59"/>
      <c r="QPI218" s="59"/>
      <c r="QPJ218" s="77"/>
      <c r="QPK218" s="47"/>
      <c r="QPL218" s="59"/>
      <c r="QPM218" s="59"/>
      <c r="QPN218" s="77"/>
      <c r="QPO218" s="47"/>
      <c r="QPP218" s="59"/>
      <c r="QPQ218" s="59"/>
      <c r="QPR218" s="77"/>
      <c r="QPS218" s="47"/>
      <c r="QPT218" s="59"/>
      <c r="QPU218" s="59"/>
      <c r="QPV218" s="77"/>
      <c r="QPW218" s="47"/>
      <c r="QPX218" s="59"/>
      <c r="QPY218" s="59"/>
      <c r="QPZ218" s="77"/>
      <c r="QQA218" s="47"/>
      <c r="QQB218" s="59"/>
      <c r="QQC218" s="59"/>
      <c r="QQD218" s="77"/>
      <c r="QQE218" s="47"/>
      <c r="QQF218" s="59"/>
      <c r="QQG218" s="59"/>
      <c r="QQH218" s="77"/>
      <c r="QQI218" s="47"/>
      <c r="QQJ218" s="59"/>
      <c r="QQK218" s="59"/>
      <c r="QQL218" s="77"/>
      <c r="QQM218" s="47"/>
      <c r="QQN218" s="59"/>
      <c r="QQO218" s="59"/>
      <c r="QQP218" s="77"/>
      <c r="QQQ218" s="47"/>
      <c r="QQR218" s="59"/>
      <c r="QQS218" s="59"/>
      <c r="QQT218" s="77"/>
      <c r="QQU218" s="47"/>
      <c r="QQV218" s="59"/>
      <c r="QQW218" s="59"/>
      <c r="QQX218" s="77"/>
      <c r="QQY218" s="47"/>
      <c r="QQZ218" s="59"/>
      <c r="QRA218" s="59"/>
      <c r="QRB218" s="77"/>
      <c r="QRC218" s="47"/>
      <c r="QRD218" s="59"/>
      <c r="QRE218" s="59"/>
      <c r="QRF218" s="77"/>
      <c r="QRG218" s="47"/>
      <c r="QRH218" s="59"/>
      <c r="QRI218" s="59"/>
      <c r="QRJ218" s="77"/>
      <c r="QRK218" s="47"/>
      <c r="QRL218" s="59"/>
      <c r="QRM218" s="59"/>
      <c r="QRN218" s="77"/>
      <c r="QRO218" s="47"/>
      <c r="QRP218" s="59"/>
      <c r="QRQ218" s="59"/>
      <c r="QRR218" s="77"/>
      <c r="QRS218" s="47"/>
      <c r="QRT218" s="59"/>
      <c r="QRU218" s="59"/>
      <c r="QRV218" s="77"/>
      <c r="QRW218" s="47"/>
      <c r="QRX218" s="59"/>
      <c r="QRY218" s="59"/>
      <c r="QRZ218" s="77"/>
      <c r="QSA218" s="47"/>
      <c r="QSB218" s="59"/>
      <c r="QSC218" s="59"/>
      <c r="QSD218" s="77"/>
      <c r="QSE218" s="47"/>
      <c r="QSF218" s="59"/>
      <c r="QSG218" s="59"/>
      <c r="QSH218" s="77"/>
      <c r="QSI218" s="47"/>
      <c r="QSJ218" s="59"/>
      <c r="QSK218" s="59"/>
      <c r="QSL218" s="77"/>
      <c r="QSM218" s="47"/>
      <c r="QSN218" s="59"/>
      <c r="QSO218" s="59"/>
      <c r="QSP218" s="77"/>
      <c r="QSQ218" s="47"/>
      <c r="QSR218" s="59"/>
      <c r="QSS218" s="59"/>
      <c r="QST218" s="77"/>
      <c r="QSU218" s="47"/>
      <c r="QSV218" s="59"/>
      <c r="QSW218" s="59"/>
      <c r="QSX218" s="77"/>
      <c r="QSY218" s="47"/>
      <c r="QSZ218" s="59"/>
      <c r="QTA218" s="59"/>
      <c r="QTB218" s="77"/>
      <c r="QTC218" s="47"/>
      <c r="QTD218" s="59"/>
      <c r="QTE218" s="59"/>
      <c r="QTF218" s="77"/>
      <c r="QTG218" s="47"/>
      <c r="QTH218" s="59"/>
      <c r="QTI218" s="59"/>
      <c r="QTJ218" s="77"/>
      <c r="QTK218" s="47"/>
      <c r="QTL218" s="59"/>
      <c r="QTM218" s="59"/>
      <c r="QTN218" s="77"/>
      <c r="QTO218" s="47"/>
      <c r="QTP218" s="59"/>
      <c r="QTQ218" s="59"/>
      <c r="QTR218" s="77"/>
      <c r="QTS218" s="47"/>
      <c r="QTT218" s="59"/>
      <c r="QTU218" s="59"/>
      <c r="QTV218" s="77"/>
      <c r="QTW218" s="47"/>
      <c r="QTX218" s="59"/>
      <c r="QTY218" s="59"/>
      <c r="QTZ218" s="77"/>
      <c r="QUA218" s="47"/>
      <c r="QUB218" s="59"/>
      <c r="QUC218" s="59"/>
      <c r="QUD218" s="77"/>
      <c r="QUE218" s="47"/>
      <c r="QUF218" s="59"/>
      <c r="QUG218" s="59"/>
      <c r="QUH218" s="77"/>
      <c r="QUI218" s="47"/>
      <c r="QUJ218" s="59"/>
      <c r="QUK218" s="59"/>
      <c r="QUL218" s="77"/>
      <c r="QUM218" s="47"/>
      <c r="QUN218" s="59"/>
      <c r="QUO218" s="59"/>
      <c r="QUP218" s="77"/>
      <c r="QUQ218" s="47"/>
      <c r="QUR218" s="59"/>
      <c r="QUS218" s="59"/>
      <c r="QUT218" s="77"/>
      <c r="QUU218" s="47"/>
      <c r="QUV218" s="59"/>
      <c r="QUW218" s="59"/>
      <c r="QUX218" s="77"/>
      <c r="QUY218" s="47"/>
      <c r="QUZ218" s="59"/>
      <c r="QVA218" s="59"/>
      <c r="QVB218" s="77"/>
      <c r="QVC218" s="47"/>
      <c r="QVD218" s="59"/>
      <c r="QVE218" s="59"/>
      <c r="QVF218" s="77"/>
      <c r="QVG218" s="47"/>
      <c r="QVH218" s="59"/>
      <c r="QVI218" s="59"/>
      <c r="QVJ218" s="77"/>
      <c r="QVK218" s="47"/>
      <c r="QVL218" s="59"/>
      <c r="QVM218" s="59"/>
      <c r="QVN218" s="77"/>
      <c r="QVO218" s="47"/>
      <c r="QVP218" s="59"/>
      <c r="QVQ218" s="59"/>
      <c r="QVR218" s="77"/>
      <c r="QVS218" s="47"/>
      <c r="QVT218" s="59"/>
      <c r="QVU218" s="59"/>
      <c r="QVV218" s="77"/>
      <c r="QVW218" s="47"/>
      <c r="QVX218" s="59"/>
      <c r="QVY218" s="59"/>
      <c r="QVZ218" s="77"/>
      <c r="QWA218" s="47"/>
      <c r="QWB218" s="59"/>
      <c r="QWC218" s="59"/>
      <c r="QWD218" s="77"/>
      <c r="QWE218" s="47"/>
      <c r="QWF218" s="59"/>
      <c r="QWG218" s="59"/>
      <c r="QWH218" s="77"/>
      <c r="QWI218" s="47"/>
      <c r="QWJ218" s="59"/>
      <c r="QWK218" s="59"/>
      <c r="QWL218" s="77"/>
      <c r="QWM218" s="47"/>
      <c r="QWN218" s="59"/>
      <c r="QWO218" s="59"/>
      <c r="QWP218" s="77"/>
      <c r="QWQ218" s="47"/>
      <c r="QWR218" s="59"/>
      <c r="QWS218" s="59"/>
      <c r="QWT218" s="77"/>
      <c r="QWU218" s="47"/>
      <c r="QWV218" s="59"/>
      <c r="QWW218" s="59"/>
      <c r="QWX218" s="77"/>
      <c r="QWY218" s="47"/>
      <c r="QWZ218" s="59"/>
      <c r="QXA218" s="59"/>
      <c r="QXB218" s="77"/>
      <c r="QXC218" s="47"/>
      <c r="QXD218" s="59"/>
      <c r="QXE218" s="59"/>
      <c r="QXF218" s="77"/>
      <c r="QXG218" s="47"/>
      <c r="QXH218" s="59"/>
      <c r="QXI218" s="59"/>
      <c r="QXJ218" s="77"/>
      <c r="QXK218" s="47"/>
      <c r="QXL218" s="59"/>
      <c r="QXM218" s="59"/>
      <c r="QXN218" s="77"/>
      <c r="QXO218" s="47"/>
      <c r="QXP218" s="59"/>
      <c r="QXQ218" s="59"/>
      <c r="QXR218" s="77"/>
      <c r="QXS218" s="47"/>
      <c r="QXT218" s="59"/>
      <c r="QXU218" s="59"/>
      <c r="QXV218" s="77"/>
      <c r="QXW218" s="47"/>
      <c r="QXX218" s="59"/>
      <c r="QXY218" s="59"/>
      <c r="QXZ218" s="77"/>
      <c r="QYA218" s="47"/>
      <c r="QYB218" s="59"/>
      <c r="QYC218" s="59"/>
      <c r="QYD218" s="77"/>
      <c r="QYE218" s="47"/>
      <c r="QYF218" s="59"/>
      <c r="QYG218" s="59"/>
      <c r="QYH218" s="77"/>
      <c r="QYI218" s="47"/>
      <c r="QYJ218" s="59"/>
      <c r="QYK218" s="59"/>
      <c r="QYL218" s="77"/>
      <c r="QYM218" s="47"/>
      <c r="QYN218" s="59"/>
      <c r="QYO218" s="59"/>
      <c r="QYP218" s="77"/>
      <c r="QYQ218" s="47"/>
      <c r="QYR218" s="59"/>
      <c r="QYS218" s="59"/>
      <c r="QYT218" s="77"/>
      <c r="QYU218" s="47"/>
      <c r="QYV218" s="59"/>
      <c r="QYW218" s="59"/>
      <c r="QYX218" s="77"/>
      <c r="QYY218" s="47"/>
      <c r="QYZ218" s="59"/>
      <c r="QZA218" s="59"/>
      <c r="QZB218" s="77"/>
      <c r="QZC218" s="47"/>
      <c r="QZD218" s="59"/>
      <c r="QZE218" s="59"/>
      <c r="QZF218" s="77"/>
      <c r="QZG218" s="47"/>
      <c r="QZH218" s="59"/>
      <c r="QZI218" s="59"/>
      <c r="QZJ218" s="77"/>
      <c r="QZK218" s="47"/>
      <c r="QZL218" s="59"/>
      <c r="QZM218" s="59"/>
      <c r="QZN218" s="77"/>
      <c r="QZO218" s="47"/>
      <c r="QZP218" s="59"/>
      <c r="QZQ218" s="59"/>
      <c r="QZR218" s="77"/>
      <c r="QZS218" s="47"/>
      <c r="QZT218" s="59"/>
      <c r="QZU218" s="59"/>
      <c r="QZV218" s="77"/>
      <c r="QZW218" s="47"/>
      <c r="QZX218" s="59"/>
      <c r="QZY218" s="59"/>
      <c r="QZZ218" s="77"/>
      <c r="RAA218" s="47"/>
      <c r="RAB218" s="59"/>
      <c r="RAC218" s="59"/>
      <c r="RAD218" s="77"/>
      <c r="RAE218" s="47"/>
      <c r="RAF218" s="59"/>
      <c r="RAG218" s="59"/>
      <c r="RAH218" s="77"/>
      <c r="RAI218" s="47"/>
      <c r="RAJ218" s="59"/>
      <c r="RAK218" s="59"/>
      <c r="RAL218" s="77"/>
      <c r="RAM218" s="47"/>
      <c r="RAN218" s="59"/>
      <c r="RAO218" s="59"/>
      <c r="RAP218" s="77"/>
      <c r="RAQ218" s="47"/>
      <c r="RAR218" s="59"/>
      <c r="RAS218" s="59"/>
      <c r="RAT218" s="77"/>
      <c r="RAU218" s="47"/>
      <c r="RAV218" s="59"/>
      <c r="RAW218" s="59"/>
      <c r="RAX218" s="77"/>
      <c r="RAY218" s="47"/>
      <c r="RAZ218" s="59"/>
      <c r="RBA218" s="59"/>
      <c r="RBB218" s="77"/>
      <c r="RBC218" s="47"/>
      <c r="RBD218" s="59"/>
      <c r="RBE218" s="59"/>
      <c r="RBF218" s="77"/>
      <c r="RBG218" s="47"/>
      <c r="RBH218" s="59"/>
      <c r="RBI218" s="59"/>
      <c r="RBJ218" s="77"/>
      <c r="RBK218" s="47"/>
      <c r="RBL218" s="59"/>
      <c r="RBM218" s="59"/>
      <c r="RBN218" s="77"/>
      <c r="RBO218" s="47"/>
      <c r="RBP218" s="59"/>
      <c r="RBQ218" s="59"/>
      <c r="RBR218" s="77"/>
      <c r="RBS218" s="47"/>
      <c r="RBT218" s="59"/>
      <c r="RBU218" s="59"/>
      <c r="RBV218" s="77"/>
      <c r="RBW218" s="47"/>
      <c r="RBX218" s="59"/>
      <c r="RBY218" s="59"/>
      <c r="RBZ218" s="77"/>
      <c r="RCA218" s="47"/>
      <c r="RCB218" s="59"/>
      <c r="RCC218" s="59"/>
      <c r="RCD218" s="77"/>
      <c r="RCE218" s="47"/>
      <c r="RCF218" s="59"/>
      <c r="RCG218" s="59"/>
      <c r="RCH218" s="77"/>
      <c r="RCI218" s="47"/>
      <c r="RCJ218" s="59"/>
      <c r="RCK218" s="59"/>
      <c r="RCL218" s="77"/>
      <c r="RCM218" s="47"/>
      <c r="RCN218" s="59"/>
      <c r="RCO218" s="59"/>
      <c r="RCP218" s="77"/>
      <c r="RCQ218" s="47"/>
      <c r="RCR218" s="59"/>
      <c r="RCS218" s="59"/>
      <c r="RCT218" s="77"/>
      <c r="RCU218" s="47"/>
      <c r="RCV218" s="59"/>
      <c r="RCW218" s="59"/>
      <c r="RCX218" s="77"/>
      <c r="RCY218" s="47"/>
      <c r="RCZ218" s="59"/>
      <c r="RDA218" s="59"/>
      <c r="RDB218" s="77"/>
      <c r="RDC218" s="47"/>
      <c r="RDD218" s="59"/>
      <c r="RDE218" s="59"/>
      <c r="RDF218" s="77"/>
      <c r="RDG218" s="47"/>
      <c r="RDH218" s="59"/>
      <c r="RDI218" s="59"/>
      <c r="RDJ218" s="77"/>
      <c r="RDK218" s="47"/>
      <c r="RDL218" s="59"/>
      <c r="RDM218" s="59"/>
      <c r="RDN218" s="77"/>
      <c r="RDO218" s="47"/>
      <c r="RDP218" s="59"/>
      <c r="RDQ218" s="59"/>
      <c r="RDR218" s="77"/>
      <c r="RDS218" s="47"/>
      <c r="RDT218" s="59"/>
      <c r="RDU218" s="59"/>
      <c r="RDV218" s="77"/>
      <c r="RDW218" s="47"/>
      <c r="RDX218" s="59"/>
      <c r="RDY218" s="59"/>
      <c r="RDZ218" s="77"/>
      <c r="REA218" s="47"/>
      <c r="REB218" s="59"/>
      <c r="REC218" s="59"/>
      <c r="RED218" s="77"/>
      <c r="REE218" s="47"/>
      <c r="REF218" s="59"/>
      <c r="REG218" s="59"/>
      <c r="REH218" s="77"/>
      <c r="REI218" s="47"/>
      <c r="REJ218" s="59"/>
      <c r="REK218" s="59"/>
      <c r="REL218" s="77"/>
      <c r="REM218" s="47"/>
      <c r="REN218" s="59"/>
      <c r="REO218" s="59"/>
      <c r="REP218" s="77"/>
      <c r="REQ218" s="47"/>
      <c r="RER218" s="59"/>
      <c r="RES218" s="59"/>
      <c r="RET218" s="77"/>
      <c r="REU218" s="47"/>
      <c r="REV218" s="59"/>
      <c r="REW218" s="59"/>
      <c r="REX218" s="77"/>
      <c r="REY218" s="47"/>
      <c r="REZ218" s="59"/>
      <c r="RFA218" s="59"/>
      <c r="RFB218" s="77"/>
      <c r="RFC218" s="47"/>
      <c r="RFD218" s="59"/>
      <c r="RFE218" s="59"/>
      <c r="RFF218" s="77"/>
      <c r="RFG218" s="47"/>
      <c r="RFH218" s="59"/>
      <c r="RFI218" s="59"/>
      <c r="RFJ218" s="77"/>
      <c r="RFK218" s="47"/>
      <c r="RFL218" s="59"/>
      <c r="RFM218" s="59"/>
      <c r="RFN218" s="77"/>
      <c r="RFO218" s="47"/>
      <c r="RFP218" s="59"/>
      <c r="RFQ218" s="59"/>
      <c r="RFR218" s="77"/>
      <c r="RFS218" s="47"/>
      <c r="RFT218" s="59"/>
      <c r="RFU218" s="59"/>
      <c r="RFV218" s="77"/>
      <c r="RFW218" s="47"/>
      <c r="RFX218" s="59"/>
      <c r="RFY218" s="59"/>
      <c r="RFZ218" s="77"/>
      <c r="RGA218" s="47"/>
      <c r="RGB218" s="59"/>
      <c r="RGC218" s="59"/>
      <c r="RGD218" s="77"/>
      <c r="RGE218" s="47"/>
      <c r="RGF218" s="59"/>
      <c r="RGG218" s="59"/>
      <c r="RGH218" s="77"/>
      <c r="RGI218" s="47"/>
      <c r="RGJ218" s="59"/>
      <c r="RGK218" s="59"/>
      <c r="RGL218" s="77"/>
      <c r="RGM218" s="47"/>
      <c r="RGN218" s="59"/>
      <c r="RGO218" s="59"/>
      <c r="RGP218" s="77"/>
      <c r="RGQ218" s="47"/>
      <c r="RGR218" s="59"/>
      <c r="RGS218" s="59"/>
      <c r="RGT218" s="77"/>
      <c r="RGU218" s="47"/>
      <c r="RGV218" s="59"/>
      <c r="RGW218" s="59"/>
      <c r="RGX218" s="77"/>
      <c r="RGY218" s="47"/>
      <c r="RGZ218" s="59"/>
      <c r="RHA218" s="59"/>
      <c r="RHB218" s="77"/>
      <c r="RHC218" s="47"/>
      <c r="RHD218" s="59"/>
      <c r="RHE218" s="59"/>
      <c r="RHF218" s="77"/>
      <c r="RHG218" s="47"/>
      <c r="RHH218" s="59"/>
      <c r="RHI218" s="59"/>
      <c r="RHJ218" s="77"/>
      <c r="RHK218" s="47"/>
      <c r="RHL218" s="59"/>
      <c r="RHM218" s="59"/>
      <c r="RHN218" s="77"/>
      <c r="RHO218" s="47"/>
      <c r="RHP218" s="59"/>
      <c r="RHQ218" s="59"/>
      <c r="RHR218" s="77"/>
      <c r="RHS218" s="47"/>
      <c r="RHT218" s="59"/>
      <c r="RHU218" s="59"/>
      <c r="RHV218" s="77"/>
      <c r="RHW218" s="47"/>
      <c r="RHX218" s="59"/>
      <c r="RHY218" s="59"/>
      <c r="RHZ218" s="77"/>
      <c r="RIA218" s="47"/>
      <c r="RIB218" s="59"/>
      <c r="RIC218" s="59"/>
      <c r="RID218" s="77"/>
      <c r="RIE218" s="47"/>
      <c r="RIF218" s="59"/>
      <c r="RIG218" s="59"/>
      <c r="RIH218" s="77"/>
      <c r="RII218" s="47"/>
      <c r="RIJ218" s="59"/>
      <c r="RIK218" s="59"/>
      <c r="RIL218" s="77"/>
      <c r="RIM218" s="47"/>
      <c r="RIN218" s="59"/>
      <c r="RIO218" s="59"/>
      <c r="RIP218" s="77"/>
      <c r="RIQ218" s="47"/>
      <c r="RIR218" s="59"/>
      <c r="RIS218" s="59"/>
      <c r="RIT218" s="77"/>
      <c r="RIU218" s="47"/>
      <c r="RIV218" s="59"/>
      <c r="RIW218" s="59"/>
      <c r="RIX218" s="77"/>
      <c r="RIY218" s="47"/>
      <c r="RIZ218" s="59"/>
      <c r="RJA218" s="59"/>
      <c r="RJB218" s="77"/>
      <c r="RJC218" s="47"/>
      <c r="RJD218" s="59"/>
      <c r="RJE218" s="59"/>
      <c r="RJF218" s="77"/>
      <c r="RJG218" s="47"/>
      <c r="RJH218" s="59"/>
      <c r="RJI218" s="59"/>
      <c r="RJJ218" s="77"/>
      <c r="RJK218" s="47"/>
      <c r="RJL218" s="59"/>
      <c r="RJM218" s="59"/>
      <c r="RJN218" s="77"/>
      <c r="RJO218" s="47"/>
      <c r="RJP218" s="59"/>
      <c r="RJQ218" s="59"/>
      <c r="RJR218" s="77"/>
      <c r="RJS218" s="47"/>
      <c r="RJT218" s="59"/>
      <c r="RJU218" s="59"/>
      <c r="RJV218" s="77"/>
      <c r="RJW218" s="47"/>
      <c r="RJX218" s="59"/>
      <c r="RJY218" s="59"/>
      <c r="RJZ218" s="77"/>
      <c r="RKA218" s="47"/>
      <c r="RKB218" s="59"/>
      <c r="RKC218" s="59"/>
      <c r="RKD218" s="77"/>
      <c r="RKE218" s="47"/>
      <c r="RKF218" s="59"/>
      <c r="RKG218" s="59"/>
      <c r="RKH218" s="77"/>
      <c r="RKI218" s="47"/>
      <c r="RKJ218" s="59"/>
      <c r="RKK218" s="59"/>
      <c r="RKL218" s="77"/>
      <c r="RKM218" s="47"/>
      <c r="RKN218" s="59"/>
      <c r="RKO218" s="59"/>
      <c r="RKP218" s="77"/>
      <c r="RKQ218" s="47"/>
      <c r="RKR218" s="59"/>
      <c r="RKS218" s="59"/>
      <c r="RKT218" s="77"/>
      <c r="RKU218" s="47"/>
      <c r="RKV218" s="59"/>
      <c r="RKW218" s="59"/>
      <c r="RKX218" s="77"/>
      <c r="RKY218" s="47"/>
      <c r="RKZ218" s="59"/>
      <c r="RLA218" s="59"/>
      <c r="RLB218" s="77"/>
      <c r="RLC218" s="47"/>
      <c r="RLD218" s="59"/>
      <c r="RLE218" s="59"/>
      <c r="RLF218" s="77"/>
      <c r="RLG218" s="47"/>
      <c r="RLH218" s="59"/>
      <c r="RLI218" s="59"/>
      <c r="RLJ218" s="77"/>
      <c r="RLK218" s="47"/>
      <c r="RLL218" s="59"/>
      <c r="RLM218" s="59"/>
      <c r="RLN218" s="77"/>
      <c r="RLO218" s="47"/>
      <c r="RLP218" s="59"/>
      <c r="RLQ218" s="59"/>
      <c r="RLR218" s="77"/>
      <c r="RLS218" s="47"/>
      <c r="RLT218" s="59"/>
      <c r="RLU218" s="59"/>
      <c r="RLV218" s="77"/>
      <c r="RLW218" s="47"/>
      <c r="RLX218" s="59"/>
      <c r="RLY218" s="59"/>
      <c r="RLZ218" s="77"/>
      <c r="RMA218" s="47"/>
      <c r="RMB218" s="59"/>
      <c r="RMC218" s="59"/>
      <c r="RMD218" s="77"/>
      <c r="RME218" s="47"/>
      <c r="RMF218" s="59"/>
      <c r="RMG218" s="59"/>
      <c r="RMH218" s="77"/>
      <c r="RMI218" s="47"/>
      <c r="RMJ218" s="59"/>
      <c r="RMK218" s="59"/>
      <c r="RML218" s="77"/>
      <c r="RMM218" s="47"/>
      <c r="RMN218" s="59"/>
      <c r="RMO218" s="59"/>
      <c r="RMP218" s="77"/>
      <c r="RMQ218" s="47"/>
      <c r="RMR218" s="59"/>
      <c r="RMS218" s="59"/>
      <c r="RMT218" s="77"/>
      <c r="RMU218" s="47"/>
      <c r="RMV218" s="59"/>
      <c r="RMW218" s="59"/>
      <c r="RMX218" s="77"/>
      <c r="RMY218" s="47"/>
      <c r="RMZ218" s="59"/>
      <c r="RNA218" s="59"/>
      <c r="RNB218" s="77"/>
      <c r="RNC218" s="47"/>
      <c r="RND218" s="59"/>
      <c r="RNE218" s="59"/>
      <c r="RNF218" s="77"/>
      <c r="RNG218" s="47"/>
      <c r="RNH218" s="59"/>
      <c r="RNI218" s="59"/>
      <c r="RNJ218" s="77"/>
      <c r="RNK218" s="47"/>
      <c r="RNL218" s="59"/>
      <c r="RNM218" s="59"/>
      <c r="RNN218" s="77"/>
      <c r="RNO218" s="47"/>
      <c r="RNP218" s="59"/>
      <c r="RNQ218" s="59"/>
      <c r="RNR218" s="77"/>
      <c r="RNS218" s="47"/>
      <c r="RNT218" s="59"/>
      <c r="RNU218" s="59"/>
      <c r="RNV218" s="77"/>
      <c r="RNW218" s="47"/>
      <c r="RNX218" s="59"/>
      <c r="RNY218" s="59"/>
      <c r="RNZ218" s="77"/>
      <c r="ROA218" s="47"/>
      <c r="ROB218" s="59"/>
      <c r="ROC218" s="59"/>
      <c r="ROD218" s="77"/>
      <c r="ROE218" s="47"/>
      <c r="ROF218" s="59"/>
      <c r="ROG218" s="59"/>
      <c r="ROH218" s="77"/>
      <c r="ROI218" s="47"/>
      <c r="ROJ218" s="59"/>
      <c r="ROK218" s="59"/>
      <c r="ROL218" s="77"/>
      <c r="ROM218" s="47"/>
      <c r="RON218" s="59"/>
      <c r="ROO218" s="59"/>
      <c r="ROP218" s="77"/>
      <c r="ROQ218" s="47"/>
      <c r="ROR218" s="59"/>
      <c r="ROS218" s="59"/>
      <c r="ROT218" s="77"/>
      <c r="ROU218" s="47"/>
      <c r="ROV218" s="59"/>
      <c r="ROW218" s="59"/>
      <c r="ROX218" s="77"/>
      <c r="ROY218" s="47"/>
      <c r="ROZ218" s="59"/>
      <c r="RPA218" s="59"/>
      <c r="RPB218" s="77"/>
      <c r="RPC218" s="47"/>
      <c r="RPD218" s="59"/>
      <c r="RPE218" s="59"/>
      <c r="RPF218" s="77"/>
      <c r="RPG218" s="47"/>
      <c r="RPH218" s="59"/>
      <c r="RPI218" s="59"/>
      <c r="RPJ218" s="77"/>
      <c r="RPK218" s="47"/>
      <c r="RPL218" s="59"/>
      <c r="RPM218" s="59"/>
      <c r="RPN218" s="77"/>
      <c r="RPO218" s="47"/>
      <c r="RPP218" s="59"/>
      <c r="RPQ218" s="59"/>
      <c r="RPR218" s="77"/>
      <c r="RPS218" s="47"/>
      <c r="RPT218" s="59"/>
      <c r="RPU218" s="59"/>
      <c r="RPV218" s="77"/>
      <c r="RPW218" s="47"/>
      <c r="RPX218" s="59"/>
      <c r="RPY218" s="59"/>
      <c r="RPZ218" s="77"/>
      <c r="RQA218" s="47"/>
      <c r="RQB218" s="59"/>
      <c r="RQC218" s="59"/>
      <c r="RQD218" s="77"/>
      <c r="RQE218" s="47"/>
      <c r="RQF218" s="59"/>
      <c r="RQG218" s="59"/>
      <c r="RQH218" s="77"/>
      <c r="RQI218" s="47"/>
      <c r="RQJ218" s="59"/>
      <c r="RQK218" s="59"/>
      <c r="RQL218" s="77"/>
      <c r="RQM218" s="47"/>
      <c r="RQN218" s="59"/>
      <c r="RQO218" s="59"/>
      <c r="RQP218" s="77"/>
      <c r="RQQ218" s="47"/>
      <c r="RQR218" s="59"/>
      <c r="RQS218" s="59"/>
      <c r="RQT218" s="77"/>
      <c r="RQU218" s="47"/>
      <c r="RQV218" s="59"/>
      <c r="RQW218" s="59"/>
      <c r="RQX218" s="77"/>
      <c r="RQY218" s="47"/>
      <c r="RQZ218" s="59"/>
      <c r="RRA218" s="59"/>
      <c r="RRB218" s="77"/>
      <c r="RRC218" s="47"/>
      <c r="RRD218" s="59"/>
      <c r="RRE218" s="59"/>
      <c r="RRF218" s="77"/>
      <c r="RRG218" s="47"/>
      <c r="RRH218" s="59"/>
      <c r="RRI218" s="59"/>
      <c r="RRJ218" s="77"/>
      <c r="RRK218" s="47"/>
      <c r="RRL218" s="59"/>
      <c r="RRM218" s="59"/>
      <c r="RRN218" s="77"/>
      <c r="RRO218" s="47"/>
      <c r="RRP218" s="59"/>
      <c r="RRQ218" s="59"/>
      <c r="RRR218" s="77"/>
      <c r="RRS218" s="47"/>
      <c r="RRT218" s="59"/>
      <c r="RRU218" s="59"/>
      <c r="RRV218" s="77"/>
      <c r="RRW218" s="47"/>
      <c r="RRX218" s="59"/>
      <c r="RRY218" s="59"/>
      <c r="RRZ218" s="77"/>
      <c r="RSA218" s="47"/>
      <c r="RSB218" s="59"/>
      <c r="RSC218" s="59"/>
      <c r="RSD218" s="77"/>
      <c r="RSE218" s="47"/>
      <c r="RSF218" s="59"/>
      <c r="RSG218" s="59"/>
      <c r="RSH218" s="77"/>
      <c r="RSI218" s="47"/>
      <c r="RSJ218" s="59"/>
      <c r="RSK218" s="59"/>
      <c r="RSL218" s="77"/>
      <c r="RSM218" s="47"/>
      <c r="RSN218" s="59"/>
      <c r="RSO218" s="59"/>
      <c r="RSP218" s="77"/>
      <c r="RSQ218" s="47"/>
      <c r="RSR218" s="59"/>
      <c r="RSS218" s="59"/>
      <c r="RST218" s="77"/>
      <c r="RSU218" s="47"/>
      <c r="RSV218" s="59"/>
      <c r="RSW218" s="59"/>
      <c r="RSX218" s="77"/>
      <c r="RSY218" s="47"/>
      <c r="RSZ218" s="59"/>
      <c r="RTA218" s="59"/>
      <c r="RTB218" s="77"/>
      <c r="RTC218" s="47"/>
      <c r="RTD218" s="59"/>
      <c r="RTE218" s="59"/>
      <c r="RTF218" s="77"/>
      <c r="RTG218" s="47"/>
      <c r="RTH218" s="59"/>
      <c r="RTI218" s="59"/>
      <c r="RTJ218" s="77"/>
      <c r="RTK218" s="47"/>
      <c r="RTL218" s="59"/>
      <c r="RTM218" s="59"/>
      <c r="RTN218" s="77"/>
      <c r="RTO218" s="47"/>
      <c r="RTP218" s="59"/>
      <c r="RTQ218" s="59"/>
      <c r="RTR218" s="77"/>
      <c r="RTS218" s="47"/>
      <c r="RTT218" s="59"/>
      <c r="RTU218" s="59"/>
      <c r="RTV218" s="77"/>
      <c r="RTW218" s="47"/>
      <c r="RTX218" s="59"/>
      <c r="RTY218" s="59"/>
      <c r="RTZ218" s="77"/>
      <c r="RUA218" s="47"/>
      <c r="RUB218" s="59"/>
      <c r="RUC218" s="59"/>
      <c r="RUD218" s="77"/>
      <c r="RUE218" s="47"/>
      <c r="RUF218" s="59"/>
      <c r="RUG218" s="59"/>
      <c r="RUH218" s="77"/>
      <c r="RUI218" s="47"/>
      <c r="RUJ218" s="59"/>
      <c r="RUK218" s="59"/>
      <c r="RUL218" s="77"/>
      <c r="RUM218" s="47"/>
      <c r="RUN218" s="59"/>
      <c r="RUO218" s="59"/>
      <c r="RUP218" s="77"/>
      <c r="RUQ218" s="47"/>
      <c r="RUR218" s="59"/>
      <c r="RUS218" s="59"/>
      <c r="RUT218" s="77"/>
      <c r="RUU218" s="47"/>
      <c r="RUV218" s="59"/>
      <c r="RUW218" s="59"/>
      <c r="RUX218" s="77"/>
      <c r="RUY218" s="47"/>
      <c r="RUZ218" s="59"/>
      <c r="RVA218" s="59"/>
      <c r="RVB218" s="77"/>
      <c r="RVC218" s="47"/>
      <c r="RVD218" s="59"/>
      <c r="RVE218" s="59"/>
      <c r="RVF218" s="77"/>
      <c r="RVG218" s="47"/>
      <c r="RVH218" s="59"/>
      <c r="RVI218" s="59"/>
      <c r="RVJ218" s="77"/>
      <c r="RVK218" s="47"/>
      <c r="RVL218" s="59"/>
      <c r="RVM218" s="59"/>
      <c r="RVN218" s="77"/>
      <c r="RVO218" s="47"/>
      <c r="RVP218" s="59"/>
      <c r="RVQ218" s="59"/>
      <c r="RVR218" s="77"/>
      <c r="RVS218" s="47"/>
      <c r="RVT218" s="59"/>
      <c r="RVU218" s="59"/>
      <c r="RVV218" s="77"/>
      <c r="RVW218" s="47"/>
      <c r="RVX218" s="59"/>
      <c r="RVY218" s="59"/>
      <c r="RVZ218" s="77"/>
      <c r="RWA218" s="47"/>
      <c r="RWB218" s="59"/>
      <c r="RWC218" s="59"/>
      <c r="RWD218" s="77"/>
      <c r="RWE218" s="47"/>
      <c r="RWF218" s="59"/>
      <c r="RWG218" s="59"/>
      <c r="RWH218" s="77"/>
      <c r="RWI218" s="47"/>
      <c r="RWJ218" s="59"/>
      <c r="RWK218" s="59"/>
      <c r="RWL218" s="77"/>
      <c r="RWM218" s="47"/>
      <c r="RWN218" s="59"/>
      <c r="RWO218" s="59"/>
      <c r="RWP218" s="77"/>
      <c r="RWQ218" s="47"/>
      <c r="RWR218" s="59"/>
      <c r="RWS218" s="59"/>
      <c r="RWT218" s="77"/>
      <c r="RWU218" s="47"/>
      <c r="RWV218" s="59"/>
      <c r="RWW218" s="59"/>
      <c r="RWX218" s="77"/>
      <c r="RWY218" s="47"/>
      <c r="RWZ218" s="59"/>
      <c r="RXA218" s="59"/>
      <c r="RXB218" s="77"/>
      <c r="RXC218" s="47"/>
      <c r="RXD218" s="59"/>
      <c r="RXE218" s="59"/>
      <c r="RXF218" s="77"/>
      <c r="RXG218" s="47"/>
      <c r="RXH218" s="59"/>
      <c r="RXI218" s="59"/>
      <c r="RXJ218" s="77"/>
      <c r="RXK218" s="47"/>
      <c r="RXL218" s="59"/>
      <c r="RXM218" s="59"/>
      <c r="RXN218" s="77"/>
      <c r="RXO218" s="47"/>
      <c r="RXP218" s="59"/>
      <c r="RXQ218" s="59"/>
      <c r="RXR218" s="77"/>
      <c r="RXS218" s="47"/>
      <c r="RXT218" s="59"/>
      <c r="RXU218" s="59"/>
      <c r="RXV218" s="77"/>
      <c r="RXW218" s="47"/>
      <c r="RXX218" s="59"/>
      <c r="RXY218" s="59"/>
      <c r="RXZ218" s="77"/>
      <c r="RYA218" s="47"/>
      <c r="RYB218" s="59"/>
      <c r="RYC218" s="59"/>
      <c r="RYD218" s="77"/>
      <c r="RYE218" s="47"/>
      <c r="RYF218" s="59"/>
      <c r="RYG218" s="59"/>
      <c r="RYH218" s="77"/>
      <c r="RYI218" s="47"/>
      <c r="RYJ218" s="59"/>
      <c r="RYK218" s="59"/>
      <c r="RYL218" s="77"/>
      <c r="RYM218" s="47"/>
      <c r="RYN218" s="59"/>
      <c r="RYO218" s="59"/>
      <c r="RYP218" s="77"/>
      <c r="RYQ218" s="47"/>
      <c r="RYR218" s="59"/>
      <c r="RYS218" s="59"/>
      <c r="RYT218" s="77"/>
      <c r="RYU218" s="47"/>
      <c r="RYV218" s="59"/>
      <c r="RYW218" s="59"/>
      <c r="RYX218" s="77"/>
      <c r="RYY218" s="47"/>
      <c r="RYZ218" s="59"/>
      <c r="RZA218" s="59"/>
      <c r="RZB218" s="77"/>
      <c r="RZC218" s="47"/>
      <c r="RZD218" s="59"/>
      <c r="RZE218" s="59"/>
      <c r="RZF218" s="77"/>
      <c r="RZG218" s="47"/>
      <c r="RZH218" s="59"/>
      <c r="RZI218" s="59"/>
      <c r="RZJ218" s="77"/>
      <c r="RZK218" s="47"/>
      <c r="RZL218" s="59"/>
      <c r="RZM218" s="59"/>
      <c r="RZN218" s="77"/>
      <c r="RZO218" s="47"/>
      <c r="RZP218" s="59"/>
      <c r="RZQ218" s="59"/>
      <c r="RZR218" s="77"/>
      <c r="RZS218" s="47"/>
      <c r="RZT218" s="59"/>
      <c r="RZU218" s="59"/>
      <c r="RZV218" s="77"/>
      <c r="RZW218" s="47"/>
      <c r="RZX218" s="59"/>
      <c r="RZY218" s="59"/>
      <c r="RZZ218" s="77"/>
      <c r="SAA218" s="47"/>
      <c r="SAB218" s="59"/>
      <c r="SAC218" s="59"/>
      <c r="SAD218" s="77"/>
      <c r="SAE218" s="47"/>
      <c r="SAF218" s="59"/>
      <c r="SAG218" s="59"/>
      <c r="SAH218" s="77"/>
      <c r="SAI218" s="47"/>
      <c r="SAJ218" s="59"/>
      <c r="SAK218" s="59"/>
      <c r="SAL218" s="77"/>
      <c r="SAM218" s="47"/>
      <c r="SAN218" s="59"/>
      <c r="SAO218" s="59"/>
      <c r="SAP218" s="77"/>
      <c r="SAQ218" s="47"/>
      <c r="SAR218" s="59"/>
      <c r="SAS218" s="59"/>
      <c r="SAT218" s="77"/>
      <c r="SAU218" s="47"/>
      <c r="SAV218" s="59"/>
      <c r="SAW218" s="59"/>
      <c r="SAX218" s="77"/>
      <c r="SAY218" s="47"/>
      <c r="SAZ218" s="59"/>
      <c r="SBA218" s="59"/>
      <c r="SBB218" s="77"/>
      <c r="SBC218" s="47"/>
      <c r="SBD218" s="59"/>
      <c r="SBE218" s="59"/>
      <c r="SBF218" s="77"/>
      <c r="SBG218" s="47"/>
      <c r="SBH218" s="59"/>
      <c r="SBI218" s="59"/>
      <c r="SBJ218" s="77"/>
      <c r="SBK218" s="47"/>
      <c r="SBL218" s="59"/>
      <c r="SBM218" s="59"/>
      <c r="SBN218" s="77"/>
      <c r="SBO218" s="47"/>
      <c r="SBP218" s="59"/>
      <c r="SBQ218" s="59"/>
      <c r="SBR218" s="77"/>
      <c r="SBS218" s="47"/>
      <c r="SBT218" s="59"/>
      <c r="SBU218" s="59"/>
      <c r="SBV218" s="77"/>
      <c r="SBW218" s="47"/>
      <c r="SBX218" s="59"/>
      <c r="SBY218" s="59"/>
      <c r="SBZ218" s="77"/>
      <c r="SCA218" s="47"/>
      <c r="SCB218" s="59"/>
      <c r="SCC218" s="59"/>
      <c r="SCD218" s="77"/>
      <c r="SCE218" s="47"/>
      <c r="SCF218" s="59"/>
      <c r="SCG218" s="59"/>
      <c r="SCH218" s="77"/>
      <c r="SCI218" s="47"/>
      <c r="SCJ218" s="59"/>
      <c r="SCK218" s="59"/>
      <c r="SCL218" s="77"/>
      <c r="SCM218" s="47"/>
      <c r="SCN218" s="59"/>
      <c r="SCO218" s="59"/>
      <c r="SCP218" s="77"/>
      <c r="SCQ218" s="47"/>
      <c r="SCR218" s="59"/>
      <c r="SCS218" s="59"/>
      <c r="SCT218" s="77"/>
      <c r="SCU218" s="47"/>
      <c r="SCV218" s="59"/>
      <c r="SCW218" s="59"/>
      <c r="SCX218" s="77"/>
      <c r="SCY218" s="47"/>
      <c r="SCZ218" s="59"/>
      <c r="SDA218" s="59"/>
      <c r="SDB218" s="77"/>
      <c r="SDC218" s="47"/>
      <c r="SDD218" s="59"/>
      <c r="SDE218" s="59"/>
      <c r="SDF218" s="77"/>
      <c r="SDG218" s="47"/>
      <c r="SDH218" s="59"/>
      <c r="SDI218" s="59"/>
      <c r="SDJ218" s="77"/>
      <c r="SDK218" s="47"/>
      <c r="SDL218" s="59"/>
      <c r="SDM218" s="59"/>
      <c r="SDN218" s="77"/>
      <c r="SDO218" s="47"/>
      <c r="SDP218" s="59"/>
      <c r="SDQ218" s="59"/>
      <c r="SDR218" s="77"/>
      <c r="SDS218" s="47"/>
      <c r="SDT218" s="59"/>
      <c r="SDU218" s="59"/>
      <c r="SDV218" s="77"/>
      <c r="SDW218" s="47"/>
      <c r="SDX218" s="59"/>
      <c r="SDY218" s="59"/>
      <c r="SDZ218" s="77"/>
      <c r="SEA218" s="47"/>
      <c r="SEB218" s="59"/>
      <c r="SEC218" s="59"/>
      <c r="SED218" s="77"/>
      <c r="SEE218" s="47"/>
      <c r="SEF218" s="59"/>
      <c r="SEG218" s="59"/>
      <c r="SEH218" s="77"/>
      <c r="SEI218" s="47"/>
      <c r="SEJ218" s="59"/>
      <c r="SEK218" s="59"/>
      <c r="SEL218" s="77"/>
      <c r="SEM218" s="47"/>
      <c r="SEN218" s="59"/>
      <c r="SEO218" s="59"/>
      <c r="SEP218" s="77"/>
      <c r="SEQ218" s="47"/>
      <c r="SER218" s="59"/>
      <c r="SES218" s="59"/>
      <c r="SET218" s="77"/>
      <c r="SEU218" s="47"/>
      <c r="SEV218" s="59"/>
      <c r="SEW218" s="59"/>
      <c r="SEX218" s="77"/>
      <c r="SEY218" s="47"/>
      <c r="SEZ218" s="59"/>
      <c r="SFA218" s="59"/>
      <c r="SFB218" s="77"/>
      <c r="SFC218" s="47"/>
      <c r="SFD218" s="59"/>
      <c r="SFE218" s="59"/>
      <c r="SFF218" s="77"/>
      <c r="SFG218" s="47"/>
      <c r="SFH218" s="59"/>
      <c r="SFI218" s="59"/>
      <c r="SFJ218" s="77"/>
      <c r="SFK218" s="47"/>
      <c r="SFL218" s="59"/>
      <c r="SFM218" s="59"/>
      <c r="SFN218" s="77"/>
      <c r="SFO218" s="47"/>
      <c r="SFP218" s="59"/>
      <c r="SFQ218" s="59"/>
      <c r="SFR218" s="77"/>
      <c r="SFS218" s="47"/>
      <c r="SFT218" s="59"/>
      <c r="SFU218" s="59"/>
      <c r="SFV218" s="77"/>
      <c r="SFW218" s="47"/>
      <c r="SFX218" s="59"/>
      <c r="SFY218" s="59"/>
      <c r="SFZ218" s="77"/>
      <c r="SGA218" s="47"/>
      <c r="SGB218" s="59"/>
      <c r="SGC218" s="59"/>
      <c r="SGD218" s="77"/>
      <c r="SGE218" s="47"/>
      <c r="SGF218" s="59"/>
      <c r="SGG218" s="59"/>
      <c r="SGH218" s="77"/>
      <c r="SGI218" s="47"/>
      <c r="SGJ218" s="59"/>
      <c r="SGK218" s="59"/>
      <c r="SGL218" s="77"/>
      <c r="SGM218" s="47"/>
      <c r="SGN218" s="59"/>
      <c r="SGO218" s="59"/>
      <c r="SGP218" s="77"/>
      <c r="SGQ218" s="47"/>
      <c r="SGR218" s="59"/>
      <c r="SGS218" s="59"/>
      <c r="SGT218" s="77"/>
      <c r="SGU218" s="47"/>
      <c r="SGV218" s="59"/>
      <c r="SGW218" s="59"/>
      <c r="SGX218" s="77"/>
      <c r="SGY218" s="47"/>
      <c r="SGZ218" s="59"/>
      <c r="SHA218" s="59"/>
      <c r="SHB218" s="77"/>
      <c r="SHC218" s="47"/>
      <c r="SHD218" s="59"/>
      <c r="SHE218" s="59"/>
      <c r="SHF218" s="77"/>
      <c r="SHG218" s="47"/>
      <c r="SHH218" s="59"/>
      <c r="SHI218" s="59"/>
      <c r="SHJ218" s="77"/>
      <c r="SHK218" s="47"/>
      <c r="SHL218" s="59"/>
      <c r="SHM218" s="59"/>
      <c r="SHN218" s="77"/>
      <c r="SHO218" s="47"/>
      <c r="SHP218" s="59"/>
      <c r="SHQ218" s="59"/>
      <c r="SHR218" s="77"/>
      <c r="SHS218" s="47"/>
      <c r="SHT218" s="59"/>
      <c r="SHU218" s="59"/>
      <c r="SHV218" s="77"/>
      <c r="SHW218" s="47"/>
      <c r="SHX218" s="59"/>
      <c r="SHY218" s="59"/>
      <c r="SHZ218" s="77"/>
      <c r="SIA218" s="47"/>
      <c r="SIB218" s="59"/>
      <c r="SIC218" s="59"/>
      <c r="SID218" s="77"/>
      <c r="SIE218" s="47"/>
      <c r="SIF218" s="59"/>
      <c r="SIG218" s="59"/>
      <c r="SIH218" s="77"/>
      <c r="SII218" s="47"/>
      <c r="SIJ218" s="59"/>
      <c r="SIK218" s="59"/>
      <c r="SIL218" s="77"/>
      <c r="SIM218" s="47"/>
      <c r="SIN218" s="59"/>
      <c r="SIO218" s="59"/>
      <c r="SIP218" s="77"/>
      <c r="SIQ218" s="47"/>
      <c r="SIR218" s="59"/>
      <c r="SIS218" s="59"/>
      <c r="SIT218" s="77"/>
      <c r="SIU218" s="47"/>
      <c r="SIV218" s="59"/>
      <c r="SIW218" s="59"/>
      <c r="SIX218" s="77"/>
      <c r="SIY218" s="47"/>
      <c r="SIZ218" s="59"/>
      <c r="SJA218" s="59"/>
      <c r="SJB218" s="77"/>
      <c r="SJC218" s="47"/>
      <c r="SJD218" s="59"/>
      <c r="SJE218" s="59"/>
      <c r="SJF218" s="77"/>
      <c r="SJG218" s="47"/>
      <c r="SJH218" s="59"/>
      <c r="SJI218" s="59"/>
      <c r="SJJ218" s="77"/>
      <c r="SJK218" s="47"/>
      <c r="SJL218" s="59"/>
      <c r="SJM218" s="59"/>
      <c r="SJN218" s="77"/>
      <c r="SJO218" s="47"/>
      <c r="SJP218" s="59"/>
      <c r="SJQ218" s="59"/>
      <c r="SJR218" s="77"/>
      <c r="SJS218" s="47"/>
      <c r="SJT218" s="59"/>
      <c r="SJU218" s="59"/>
      <c r="SJV218" s="77"/>
      <c r="SJW218" s="47"/>
      <c r="SJX218" s="59"/>
      <c r="SJY218" s="59"/>
      <c r="SJZ218" s="77"/>
      <c r="SKA218" s="47"/>
      <c r="SKB218" s="59"/>
      <c r="SKC218" s="59"/>
      <c r="SKD218" s="77"/>
      <c r="SKE218" s="47"/>
      <c r="SKF218" s="59"/>
      <c r="SKG218" s="59"/>
      <c r="SKH218" s="77"/>
      <c r="SKI218" s="47"/>
      <c r="SKJ218" s="59"/>
      <c r="SKK218" s="59"/>
      <c r="SKL218" s="77"/>
      <c r="SKM218" s="47"/>
      <c r="SKN218" s="59"/>
      <c r="SKO218" s="59"/>
      <c r="SKP218" s="77"/>
      <c r="SKQ218" s="47"/>
      <c r="SKR218" s="59"/>
      <c r="SKS218" s="59"/>
      <c r="SKT218" s="77"/>
      <c r="SKU218" s="47"/>
      <c r="SKV218" s="59"/>
      <c r="SKW218" s="59"/>
      <c r="SKX218" s="77"/>
      <c r="SKY218" s="47"/>
      <c r="SKZ218" s="59"/>
      <c r="SLA218" s="59"/>
      <c r="SLB218" s="77"/>
      <c r="SLC218" s="47"/>
      <c r="SLD218" s="59"/>
      <c r="SLE218" s="59"/>
      <c r="SLF218" s="77"/>
      <c r="SLG218" s="47"/>
      <c r="SLH218" s="59"/>
      <c r="SLI218" s="59"/>
      <c r="SLJ218" s="77"/>
      <c r="SLK218" s="47"/>
      <c r="SLL218" s="59"/>
      <c r="SLM218" s="59"/>
      <c r="SLN218" s="77"/>
      <c r="SLO218" s="47"/>
      <c r="SLP218" s="59"/>
      <c r="SLQ218" s="59"/>
      <c r="SLR218" s="77"/>
      <c r="SLS218" s="47"/>
      <c r="SLT218" s="59"/>
      <c r="SLU218" s="59"/>
      <c r="SLV218" s="77"/>
      <c r="SLW218" s="47"/>
      <c r="SLX218" s="59"/>
      <c r="SLY218" s="59"/>
      <c r="SLZ218" s="77"/>
      <c r="SMA218" s="47"/>
      <c r="SMB218" s="59"/>
      <c r="SMC218" s="59"/>
      <c r="SMD218" s="77"/>
      <c r="SME218" s="47"/>
      <c r="SMF218" s="59"/>
      <c r="SMG218" s="59"/>
      <c r="SMH218" s="77"/>
      <c r="SMI218" s="47"/>
      <c r="SMJ218" s="59"/>
      <c r="SMK218" s="59"/>
      <c r="SML218" s="77"/>
      <c r="SMM218" s="47"/>
      <c r="SMN218" s="59"/>
      <c r="SMO218" s="59"/>
      <c r="SMP218" s="77"/>
      <c r="SMQ218" s="47"/>
      <c r="SMR218" s="59"/>
      <c r="SMS218" s="59"/>
      <c r="SMT218" s="77"/>
      <c r="SMU218" s="47"/>
      <c r="SMV218" s="59"/>
      <c r="SMW218" s="59"/>
      <c r="SMX218" s="77"/>
      <c r="SMY218" s="47"/>
      <c r="SMZ218" s="59"/>
      <c r="SNA218" s="59"/>
      <c r="SNB218" s="77"/>
      <c r="SNC218" s="47"/>
      <c r="SND218" s="59"/>
      <c r="SNE218" s="59"/>
      <c r="SNF218" s="77"/>
      <c r="SNG218" s="47"/>
      <c r="SNH218" s="59"/>
      <c r="SNI218" s="59"/>
      <c r="SNJ218" s="77"/>
      <c r="SNK218" s="47"/>
      <c r="SNL218" s="59"/>
      <c r="SNM218" s="59"/>
      <c r="SNN218" s="77"/>
      <c r="SNO218" s="47"/>
      <c r="SNP218" s="59"/>
      <c r="SNQ218" s="59"/>
      <c r="SNR218" s="77"/>
      <c r="SNS218" s="47"/>
      <c r="SNT218" s="59"/>
      <c r="SNU218" s="59"/>
      <c r="SNV218" s="77"/>
      <c r="SNW218" s="47"/>
      <c r="SNX218" s="59"/>
      <c r="SNY218" s="59"/>
      <c r="SNZ218" s="77"/>
      <c r="SOA218" s="47"/>
      <c r="SOB218" s="59"/>
      <c r="SOC218" s="59"/>
      <c r="SOD218" s="77"/>
      <c r="SOE218" s="47"/>
      <c r="SOF218" s="59"/>
      <c r="SOG218" s="59"/>
      <c r="SOH218" s="77"/>
      <c r="SOI218" s="47"/>
      <c r="SOJ218" s="59"/>
      <c r="SOK218" s="59"/>
      <c r="SOL218" s="77"/>
      <c r="SOM218" s="47"/>
      <c r="SON218" s="59"/>
      <c r="SOO218" s="59"/>
      <c r="SOP218" s="77"/>
      <c r="SOQ218" s="47"/>
      <c r="SOR218" s="59"/>
      <c r="SOS218" s="59"/>
      <c r="SOT218" s="77"/>
      <c r="SOU218" s="47"/>
      <c r="SOV218" s="59"/>
      <c r="SOW218" s="59"/>
      <c r="SOX218" s="77"/>
      <c r="SOY218" s="47"/>
      <c r="SOZ218" s="59"/>
      <c r="SPA218" s="59"/>
      <c r="SPB218" s="77"/>
      <c r="SPC218" s="47"/>
      <c r="SPD218" s="59"/>
      <c r="SPE218" s="59"/>
      <c r="SPF218" s="77"/>
      <c r="SPG218" s="47"/>
      <c r="SPH218" s="59"/>
      <c r="SPI218" s="59"/>
      <c r="SPJ218" s="77"/>
      <c r="SPK218" s="47"/>
      <c r="SPL218" s="59"/>
      <c r="SPM218" s="59"/>
      <c r="SPN218" s="77"/>
      <c r="SPO218" s="47"/>
      <c r="SPP218" s="59"/>
      <c r="SPQ218" s="59"/>
      <c r="SPR218" s="77"/>
      <c r="SPS218" s="47"/>
      <c r="SPT218" s="59"/>
      <c r="SPU218" s="59"/>
      <c r="SPV218" s="77"/>
      <c r="SPW218" s="47"/>
      <c r="SPX218" s="59"/>
      <c r="SPY218" s="59"/>
      <c r="SPZ218" s="77"/>
      <c r="SQA218" s="47"/>
      <c r="SQB218" s="59"/>
      <c r="SQC218" s="59"/>
      <c r="SQD218" s="77"/>
      <c r="SQE218" s="47"/>
      <c r="SQF218" s="59"/>
      <c r="SQG218" s="59"/>
      <c r="SQH218" s="77"/>
      <c r="SQI218" s="47"/>
      <c r="SQJ218" s="59"/>
      <c r="SQK218" s="59"/>
      <c r="SQL218" s="77"/>
      <c r="SQM218" s="47"/>
      <c r="SQN218" s="59"/>
      <c r="SQO218" s="59"/>
      <c r="SQP218" s="77"/>
      <c r="SQQ218" s="47"/>
      <c r="SQR218" s="59"/>
      <c r="SQS218" s="59"/>
      <c r="SQT218" s="77"/>
      <c r="SQU218" s="47"/>
      <c r="SQV218" s="59"/>
      <c r="SQW218" s="59"/>
      <c r="SQX218" s="77"/>
      <c r="SQY218" s="47"/>
      <c r="SQZ218" s="59"/>
      <c r="SRA218" s="59"/>
      <c r="SRB218" s="77"/>
      <c r="SRC218" s="47"/>
      <c r="SRD218" s="59"/>
      <c r="SRE218" s="59"/>
      <c r="SRF218" s="77"/>
      <c r="SRG218" s="47"/>
      <c r="SRH218" s="59"/>
      <c r="SRI218" s="59"/>
      <c r="SRJ218" s="77"/>
      <c r="SRK218" s="47"/>
      <c r="SRL218" s="59"/>
      <c r="SRM218" s="59"/>
      <c r="SRN218" s="77"/>
      <c r="SRO218" s="47"/>
      <c r="SRP218" s="59"/>
      <c r="SRQ218" s="59"/>
      <c r="SRR218" s="77"/>
      <c r="SRS218" s="47"/>
      <c r="SRT218" s="59"/>
      <c r="SRU218" s="59"/>
      <c r="SRV218" s="77"/>
      <c r="SRW218" s="47"/>
      <c r="SRX218" s="59"/>
      <c r="SRY218" s="59"/>
      <c r="SRZ218" s="77"/>
      <c r="SSA218" s="47"/>
      <c r="SSB218" s="59"/>
      <c r="SSC218" s="59"/>
      <c r="SSD218" s="77"/>
      <c r="SSE218" s="47"/>
      <c r="SSF218" s="59"/>
      <c r="SSG218" s="59"/>
      <c r="SSH218" s="77"/>
      <c r="SSI218" s="47"/>
      <c r="SSJ218" s="59"/>
      <c r="SSK218" s="59"/>
      <c r="SSL218" s="77"/>
      <c r="SSM218" s="47"/>
      <c r="SSN218" s="59"/>
      <c r="SSO218" s="59"/>
      <c r="SSP218" s="77"/>
      <c r="SSQ218" s="47"/>
      <c r="SSR218" s="59"/>
      <c r="SSS218" s="59"/>
      <c r="SST218" s="77"/>
      <c r="SSU218" s="47"/>
      <c r="SSV218" s="59"/>
      <c r="SSW218" s="59"/>
      <c r="SSX218" s="77"/>
      <c r="SSY218" s="47"/>
      <c r="SSZ218" s="59"/>
      <c r="STA218" s="59"/>
      <c r="STB218" s="77"/>
      <c r="STC218" s="47"/>
      <c r="STD218" s="59"/>
      <c r="STE218" s="59"/>
      <c r="STF218" s="77"/>
      <c r="STG218" s="47"/>
      <c r="STH218" s="59"/>
      <c r="STI218" s="59"/>
      <c r="STJ218" s="77"/>
      <c r="STK218" s="47"/>
      <c r="STL218" s="59"/>
      <c r="STM218" s="59"/>
      <c r="STN218" s="77"/>
      <c r="STO218" s="47"/>
      <c r="STP218" s="59"/>
      <c r="STQ218" s="59"/>
      <c r="STR218" s="77"/>
      <c r="STS218" s="47"/>
      <c r="STT218" s="59"/>
      <c r="STU218" s="59"/>
      <c r="STV218" s="77"/>
      <c r="STW218" s="47"/>
      <c r="STX218" s="59"/>
      <c r="STY218" s="59"/>
      <c r="STZ218" s="77"/>
      <c r="SUA218" s="47"/>
      <c r="SUB218" s="59"/>
      <c r="SUC218" s="59"/>
      <c r="SUD218" s="77"/>
      <c r="SUE218" s="47"/>
      <c r="SUF218" s="59"/>
      <c r="SUG218" s="59"/>
      <c r="SUH218" s="77"/>
      <c r="SUI218" s="47"/>
      <c r="SUJ218" s="59"/>
      <c r="SUK218" s="59"/>
      <c r="SUL218" s="77"/>
      <c r="SUM218" s="47"/>
      <c r="SUN218" s="59"/>
      <c r="SUO218" s="59"/>
      <c r="SUP218" s="77"/>
      <c r="SUQ218" s="47"/>
      <c r="SUR218" s="59"/>
      <c r="SUS218" s="59"/>
      <c r="SUT218" s="77"/>
      <c r="SUU218" s="47"/>
      <c r="SUV218" s="59"/>
      <c r="SUW218" s="59"/>
      <c r="SUX218" s="77"/>
      <c r="SUY218" s="47"/>
      <c r="SUZ218" s="59"/>
      <c r="SVA218" s="59"/>
      <c r="SVB218" s="77"/>
      <c r="SVC218" s="47"/>
      <c r="SVD218" s="59"/>
      <c r="SVE218" s="59"/>
      <c r="SVF218" s="77"/>
      <c r="SVG218" s="47"/>
      <c r="SVH218" s="59"/>
      <c r="SVI218" s="59"/>
      <c r="SVJ218" s="77"/>
      <c r="SVK218" s="47"/>
      <c r="SVL218" s="59"/>
      <c r="SVM218" s="59"/>
      <c r="SVN218" s="77"/>
      <c r="SVO218" s="47"/>
      <c r="SVP218" s="59"/>
      <c r="SVQ218" s="59"/>
      <c r="SVR218" s="77"/>
      <c r="SVS218" s="47"/>
      <c r="SVT218" s="59"/>
      <c r="SVU218" s="59"/>
      <c r="SVV218" s="77"/>
      <c r="SVW218" s="47"/>
      <c r="SVX218" s="59"/>
      <c r="SVY218" s="59"/>
      <c r="SVZ218" s="77"/>
      <c r="SWA218" s="47"/>
      <c r="SWB218" s="59"/>
      <c r="SWC218" s="59"/>
      <c r="SWD218" s="77"/>
      <c r="SWE218" s="47"/>
      <c r="SWF218" s="59"/>
      <c r="SWG218" s="59"/>
      <c r="SWH218" s="77"/>
      <c r="SWI218" s="47"/>
      <c r="SWJ218" s="59"/>
      <c r="SWK218" s="59"/>
      <c r="SWL218" s="77"/>
      <c r="SWM218" s="47"/>
      <c r="SWN218" s="59"/>
      <c r="SWO218" s="59"/>
      <c r="SWP218" s="77"/>
      <c r="SWQ218" s="47"/>
      <c r="SWR218" s="59"/>
      <c r="SWS218" s="59"/>
      <c r="SWT218" s="77"/>
      <c r="SWU218" s="47"/>
      <c r="SWV218" s="59"/>
      <c r="SWW218" s="59"/>
      <c r="SWX218" s="77"/>
      <c r="SWY218" s="47"/>
      <c r="SWZ218" s="59"/>
      <c r="SXA218" s="59"/>
      <c r="SXB218" s="77"/>
      <c r="SXC218" s="47"/>
      <c r="SXD218" s="59"/>
      <c r="SXE218" s="59"/>
      <c r="SXF218" s="77"/>
      <c r="SXG218" s="47"/>
      <c r="SXH218" s="59"/>
      <c r="SXI218" s="59"/>
      <c r="SXJ218" s="77"/>
      <c r="SXK218" s="47"/>
      <c r="SXL218" s="59"/>
      <c r="SXM218" s="59"/>
      <c r="SXN218" s="77"/>
      <c r="SXO218" s="47"/>
      <c r="SXP218" s="59"/>
      <c r="SXQ218" s="59"/>
      <c r="SXR218" s="77"/>
      <c r="SXS218" s="47"/>
      <c r="SXT218" s="59"/>
      <c r="SXU218" s="59"/>
      <c r="SXV218" s="77"/>
      <c r="SXW218" s="47"/>
      <c r="SXX218" s="59"/>
      <c r="SXY218" s="59"/>
      <c r="SXZ218" s="77"/>
      <c r="SYA218" s="47"/>
      <c r="SYB218" s="59"/>
      <c r="SYC218" s="59"/>
      <c r="SYD218" s="77"/>
      <c r="SYE218" s="47"/>
      <c r="SYF218" s="59"/>
      <c r="SYG218" s="59"/>
      <c r="SYH218" s="77"/>
      <c r="SYI218" s="47"/>
      <c r="SYJ218" s="59"/>
      <c r="SYK218" s="59"/>
      <c r="SYL218" s="77"/>
      <c r="SYM218" s="47"/>
      <c r="SYN218" s="59"/>
      <c r="SYO218" s="59"/>
      <c r="SYP218" s="77"/>
      <c r="SYQ218" s="47"/>
      <c r="SYR218" s="59"/>
      <c r="SYS218" s="59"/>
      <c r="SYT218" s="77"/>
      <c r="SYU218" s="47"/>
      <c r="SYV218" s="59"/>
      <c r="SYW218" s="59"/>
      <c r="SYX218" s="77"/>
      <c r="SYY218" s="47"/>
      <c r="SYZ218" s="59"/>
      <c r="SZA218" s="59"/>
      <c r="SZB218" s="77"/>
      <c r="SZC218" s="47"/>
      <c r="SZD218" s="59"/>
      <c r="SZE218" s="59"/>
      <c r="SZF218" s="77"/>
      <c r="SZG218" s="47"/>
      <c r="SZH218" s="59"/>
      <c r="SZI218" s="59"/>
      <c r="SZJ218" s="77"/>
      <c r="SZK218" s="47"/>
      <c r="SZL218" s="59"/>
      <c r="SZM218" s="59"/>
      <c r="SZN218" s="77"/>
      <c r="SZO218" s="47"/>
      <c r="SZP218" s="59"/>
      <c r="SZQ218" s="59"/>
      <c r="SZR218" s="77"/>
      <c r="SZS218" s="47"/>
      <c r="SZT218" s="59"/>
      <c r="SZU218" s="59"/>
      <c r="SZV218" s="77"/>
      <c r="SZW218" s="47"/>
      <c r="SZX218" s="59"/>
      <c r="SZY218" s="59"/>
      <c r="SZZ218" s="77"/>
      <c r="TAA218" s="47"/>
      <c r="TAB218" s="59"/>
      <c r="TAC218" s="59"/>
      <c r="TAD218" s="77"/>
      <c r="TAE218" s="47"/>
      <c r="TAF218" s="59"/>
      <c r="TAG218" s="59"/>
      <c r="TAH218" s="77"/>
      <c r="TAI218" s="47"/>
      <c r="TAJ218" s="59"/>
      <c r="TAK218" s="59"/>
      <c r="TAL218" s="77"/>
      <c r="TAM218" s="47"/>
      <c r="TAN218" s="59"/>
      <c r="TAO218" s="59"/>
      <c r="TAP218" s="77"/>
      <c r="TAQ218" s="47"/>
      <c r="TAR218" s="59"/>
      <c r="TAS218" s="59"/>
      <c r="TAT218" s="77"/>
      <c r="TAU218" s="47"/>
      <c r="TAV218" s="59"/>
      <c r="TAW218" s="59"/>
      <c r="TAX218" s="77"/>
      <c r="TAY218" s="47"/>
      <c r="TAZ218" s="59"/>
      <c r="TBA218" s="59"/>
      <c r="TBB218" s="77"/>
      <c r="TBC218" s="47"/>
      <c r="TBD218" s="59"/>
      <c r="TBE218" s="59"/>
      <c r="TBF218" s="77"/>
      <c r="TBG218" s="47"/>
      <c r="TBH218" s="59"/>
      <c r="TBI218" s="59"/>
      <c r="TBJ218" s="77"/>
      <c r="TBK218" s="47"/>
      <c r="TBL218" s="59"/>
      <c r="TBM218" s="59"/>
      <c r="TBN218" s="77"/>
      <c r="TBO218" s="47"/>
      <c r="TBP218" s="59"/>
      <c r="TBQ218" s="59"/>
      <c r="TBR218" s="77"/>
      <c r="TBS218" s="47"/>
      <c r="TBT218" s="59"/>
      <c r="TBU218" s="59"/>
      <c r="TBV218" s="77"/>
      <c r="TBW218" s="47"/>
      <c r="TBX218" s="59"/>
      <c r="TBY218" s="59"/>
      <c r="TBZ218" s="77"/>
      <c r="TCA218" s="47"/>
      <c r="TCB218" s="59"/>
      <c r="TCC218" s="59"/>
      <c r="TCD218" s="77"/>
      <c r="TCE218" s="47"/>
      <c r="TCF218" s="59"/>
      <c r="TCG218" s="59"/>
      <c r="TCH218" s="77"/>
      <c r="TCI218" s="47"/>
      <c r="TCJ218" s="59"/>
      <c r="TCK218" s="59"/>
      <c r="TCL218" s="77"/>
      <c r="TCM218" s="47"/>
      <c r="TCN218" s="59"/>
      <c r="TCO218" s="59"/>
      <c r="TCP218" s="77"/>
      <c r="TCQ218" s="47"/>
      <c r="TCR218" s="59"/>
      <c r="TCS218" s="59"/>
      <c r="TCT218" s="77"/>
      <c r="TCU218" s="47"/>
      <c r="TCV218" s="59"/>
      <c r="TCW218" s="59"/>
      <c r="TCX218" s="77"/>
      <c r="TCY218" s="47"/>
      <c r="TCZ218" s="59"/>
      <c r="TDA218" s="59"/>
      <c r="TDB218" s="77"/>
      <c r="TDC218" s="47"/>
      <c r="TDD218" s="59"/>
      <c r="TDE218" s="59"/>
      <c r="TDF218" s="77"/>
      <c r="TDG218" s="47"/>
      <c r="TDH218" s="59"/>
      <c r="TDI218" s="59"/>
      <c r="TDJ218" s="77"/>
      <c r="TDK218" s="47"/>
      <c r="TDL218" s="59"/>
      <c r="TDM218" s="59"/>
      <c r="TDN218" s="77"/>
      <c r="TDO218" s="47"/>
      <c r="TDP218" s="59"/>
      <c r="TDQ218" s="59"/>
      <c r="TDR218" s="77"/>
      <c r="TDS218" s="47"/>
      <c r="TDT218" s="59"/>
      <c r="TDU218" s="59"/>
      <c r="TDV218" s="77"/>
      <c r="TDW218" s="47"/>
      <c r="TDX218" s="59"/>
      <c r="TDY218" s="59"/>
      <c r="TDZ218" s="77"/>
      <c r="TEA218" s="47"/>
      <c r="TEB218" s="59"/>
      <c r="TEC218" s="59"/>
      <c r="TED218" s="77"/>
      <c r="TEE218" s="47"/>
      <c r="TEF218" s="59"/>
      <c r="TEG218" s="59"/>
      <c r="TEH218" s="77"/>
      <c r="TEI218" s="47"/>
      <c r="TEJ218" s="59"/>
      <c r="TEK218" s="59"/>
      <c r="TEL218" s="77"/>
      <c r="TEM218" s="47"/>
      <c r="TEN218" s="59"/>
      <c r="TEO218" s="59"/>
      <c r="TEP218" s="77"/>
      <c r="TEQ218" s="47"/>
      <c r="TER218" s="59"/>
      <c r="TES218" s="59"/>
      <c r="TET218" s="77"/>
      <c r="TEU218" s="47"/>
      <c r="TEV218" s="59"/>
      <c r="TEW218" s="59"/>
      <c r="TEX218" s="77"/>
      <c r="TEY218" s="47"/>
      <c r="TEZ218" s="59"/>
      <c r="TFA218" s="59"/>
      <c r="TFB218" s="77"/>
      <c r="TFC218" s="47"/>
      <c r="TFD218" s="59"/>
      <c r="TFE218" s="59"/>
      <c r="TFF218" s="77"/>
      <c r="TFG218" s="47"/>
      <c r="TFH218" s="59"/>
      <c r="TFI218" s="59"/>
      <c r="TFJ218" s="77"/>
      <c r="TFK218" s="47"/>
      <c r="TFL218" s="59"/>
      <c r="TFM218" s="59"/>
      <c r="TFN218" s="77"/>
      <c r="TFO218" s="47"/>
      <c r="TFP218" s="59"/>
      <c r="TFQ218" s="59"/>
      <c r="TFR218" s="77"/>
      <c r="TFS218" s="47"/>
      <c r="TFT218" s="59"/>
      <c r="TFU218" s="59"/>
      <c r="TFV218" s="77"/>
      <c r="TFW218" s="47"/>
      <c r="TFX218" s="59"/>
      <c r="TFY218" s="59"/>
      <c r="TFZ218" s="77"/>
      <c r="TGA218" s="47"/>
      <c r="TGB218" s="59"/>
      <c r="TGC218" s="59"/>
      <c r="TGD218" s="77"/>
      <c r="TGE218" s="47"/>
      <c r="TGF218" s="59"/>
      <c r="TGG218" s="59"/>
      <c r="TGH218" s="77"/>
      <c r="TGI218" s="47"/>
      <c r="TGJ218" s="59"/>
      <c r="TGK218" s="59"/>
      <c r="TGL218" s="77"/>
      <c r="TGM218" s="47"/>
      <c r="TGN218" s="59"/>
      <c r="TGO218" s="59"/>
      <c r="TGP218" s="77"/>
      <c r="TGQ218" s="47"/>
      <c r="TGR218" s="59"/>
      <c r="TGS218" s="59"/>
      <c r="TGT218" s="77"/>
      <c r="TGU218" s="47"/>
      <c r="TGV218" s="59"/>
      <c r="TGW218" s="59"/>
      <c r="TGX218" s="77"/>
      <c r="TGY218" s="47"/>
      <c r="TGZ218" s="59"/>
      <c r="THA218" s="59"/>
      <c r="THB218" s="77"/>
      <c r="THC218" s="47"/>
      <c r="THD218" s="59"/>
      <c r="THE218" s="59"/>
      <c r="THF218" s="77"/>
      <c r="THG218" s="47"/>
      <c r="THH218" s="59"/>
      <c r="THI218" s="59"/>
      <c r="THJ218" s="77"/>
      <c r="THK218" s="47"/>
      <c r="THL218" s="59"/>
      <c r="THM218" s="59"/>
      <c r="THN218" s="77"/>
      <c r="THO218" s="47"/>
      <c r="THP218" s="59"/>
      <c r="THQ218" s="59"/>
      <c r="THR218" s="77"/>
      <c r="THS218" s="47"/>
      <c r="THT218" s="59"/>
      <c r="THU218" s="59"/>
      <c r="THV218" s="77"/>
      <c r="THW218" s="47"/>
      <c r="THX218" s="59"/>
      <c r="THY218" s="59"/>
      <c r="THZ218" s="77"/>
      <c r="TIA218" s="47"/>
      <c r="TIB218" s="59"/>
      <c r="TIC218" s="59"/>
      <c r="TID218" s="77"/>
      <c r="TIE218" s="47"/>
      <c r="TIF218" s="59"/>
      <c r="TIG218" s="59"/>
      <c r="TIH218" s="77"/>
      <c r="TII218" s="47"/>
      <c r="TIJ218" s="59"/>
      <c r="TIK218" s="59"/>
      <c r="TIL218" s="77"/>
      <c r="TIM218" s="47"/>
      <c r="TIN218" s="59"/>
      <c r="TIO218" s="59"/>
      <c r="TIP218" s="77"/>
      <c r="TIQ218" s="47"/>
      <c r="TIR218" s="59"/>
      <c r="TIS218" s="59"/>
      <c r="TIT218" s="77"/>
      <c r="TIU218" s="47"/>
      <c r="TIV218" s="59"/>
      <c r="TIW218" s="59"/>
      <c r="TIX218" s="77"/>
      <c r="TIY218" s="47"/>
      <c r="TIZ218" s="59"/>
      <c r="TJA218" s="59"/>
      <c r="TJB218" s="77"/>
      <c r="TJC218" s="47"/>
      <c r="TJD218" s="59"/>
      <c r="TJE218" s="59"/>
      <c r="TJF218" s="77"/>
      <c r="TJG218" s="47"/>
      <c r="TJH218" s="59"/>
      <c r="TJI218" s="59"/>
      <c r="TJJ218" s="77"/>
      <c r="TJK218" s="47"/>
      <c r="TJL218" s="59"/>
      <c r="TJM218" s="59"/>
      <c r="TJN218" s="77"/>
      <c r="TJO218" s="47"/>
      <c r="TJP218" s="59"/>
      <c r="TJQ218" s="59"/>
      <c r="TJR218" s="77"/>
      <c r="TJS218" s="47"/>
      <c r="TJT218" s="59"/>
      <c r="TJU218" s="59"/>
      <c r="TJV218" s="77"/>
      <c r="TJW218" s="47"/>
      <c r="TJX218" s="59"/>
      <c r="TJY218" s="59"/>
      <c r="TJZ218" s="77"/>
      <c r="TKA218" s="47"/>
      <c r="TKB218" s="59"/>
      <c r="TKC218" s="59"/>
      <c r="TKD218" s="77"/>
      <c r="TKE218" s="47"/>
      <c r="TKF218" s="59"/>
      <c r="TKG218" s="59"/>
      <c r="TKH218" s="77"/>
      <c r="TKI218" s="47"/>
      <c r="TKJ218" s="59"/>
      <c r="TKK218" s="59"/>
      <c r="TKL218" s="77"/>
      <c r="TKM218" s="47"/>
      <c r="TKN218" s="59"/>
      <c r="TKO218" s="59"/>
      <c r="TKP218" s="77"/>
      <c r="TKQ218" s="47"/>
      <c r="TKR218" s="59"/>
      <c r="TKS218" s="59"/>
      <c r="TKT218" s="77"/>
      <c r="TKU218" s="47"/>
      <c r="TKV218" s="59"/>
      <c r="TKW218" s="59"/>
      <c r="TKX218" s="77"/>
      <c r="TKY218" s="47"/>
      <c r="TKZ218" s="59"/>
      <c r="TLA218" s="59"/>
      <c r="TLB218" s="77"/>
      <c r="TLC218" s="47"/>
      <c r="TLD218" s="59"/>
      <c r="TLE218" s="59"/>
      <c r="TLF218" s="77"/>
      <c r="TLG218" s="47"/>
      <c r="TLH218" s="59"/>
      <c r="TLI218" s="59"/>
      <c r="TLJ218" s="77"/>
      <c r="TLK218" s="47"/>
      <c r="TLL218" s="59"/>
      <c r="TLM218" s="59"/>
      <c r="TLN218" s="77"/>
      <c r="TLO218" s="47"/>
      <c r="TLP218" s="59"/>
      <c r="TLQ218" s="59"/>
      <c r="TLR218" s="77"/>
      <c r="TLS218" s="47"/>
      <c r="TLT218" s="59"/>
      <c r="TLU218" s="59"/>
      <c r="TLV218" s="77"/>
      <c r="TLW218" s="47"/>
      <c r="TLX218" s="59"/>
      <c r="TLY218" s="59"/>
      <c r="TLZ218" s="77"/>
      <c r="TMA218" s="47"/>
      <c r="TMB218" s="59"/>
      <c r="TMC218" s="59"/>
      <c r="TMD218" s="77"/>
      <c r="TME218" s="47"/>
      <c r="TMF218" s="59"/>
      <c r="TMG218" s="59"/>
      <c r="TMH218" s="77"/>
      <c r="TMI218" s="47"/>
      <c r="TMJ218" s="59"/>
      <c r="TMK218" s="59"/>
      <c r="TML218" s="77"/>
      <c r="TMM218" s="47"/>
      <c r="TMN218" s="59"/>
      <c r="TMO218" s="59"/>
      <c r="TMP218" s="77"/>
      <c r="TMQ218" s="47"/>
      <c r="TMR218" s="59"/>
      <c r="TMS218" s="59"/>
      <c r="TMT218" s="77"/>
      <c r="TMU218" s="47"/>
      <c r="TMV218" s="59"/>
      <c r="TMW218" s="59"/>
      <c r="TMX218" s="77"/>
      <c r="TMY218" s="47"/>
      <c r="TMZ218" s="59"/>
      <c r="TNA218" s="59"/>
      <c r="TNB218" s="77"/>
      <c r="TNC218" s="47"/>
      <c r="TND218" s="59"/>
      <c r="TNE218" s="59"/>
      <c r="TNF218" s="77"/>
      <c r="TNG218" s="47"/>
      <c r="TNH218" s="59"/>
      <c r="TNI218" s="59"/>
      <c r="TNJ218" s="77"/>
      <c r="TNK218" s="47"/>
      <c r="TNL218" s="59"/>
      <c r="TNM218" s="59"/>
      <c r="TNN218" s="77"/>
      <c r="TNO218" s="47"/>
      <c r="TNP218" s="59"/>
      <c r="TNQ218" s="59"/>
      <c r="TNR218" s="77"/>
      <c r="TNS218" s="47"/>
      <c r="TNT218" s="59"/>
      <c r="TNU218" s="59"/>
      <c r="TNV218" s="77"/>
      <c r="TNW218" s="47"/>
      <c r="TNX218" s="59"/>
      <c r="TNY218" s="59"/>
      <c r="TNZ218" s="77"/>
      <c r="TOA218" s="47"/>
      <c r="TOB218" s="59"/>
      <c r="TOC218" s="59"/>
      <c r="TOD218" s="77"/>
      <c r="TOE218" s="47"/>
      <c r="TOF218" s="59"/>
      <c r="TOG218" s="59"/>
      <c r="TOH218" s="77"/>
      <c r="TOI218" s="47"/>
      <c r="TOJ218" s="59"/>
      <c r="TOK218" s="59"/>
      <c r="TOL218" s="77"/>
      <c r="TOM218" s="47"/>
      <c r="TON218" s="59"/>
      <c r="TOO218" s="59"/>
      <c r="TOP218" s="77"/>
      <c r="TOQ218" s="47"/>
      <c r="TOR218" s="59"/>
      <c r="TOS218" s="59"/>
      <c r="TOT218" s="77"/>
      <c r="TOU218" s="47"/>
      <c r="TOV218" s="59"/>
      <c r="TOW218" s="59"/>
      <c r="TOX218" s="77"/>
      <c r="TOY218" s="47"/>
      <c r="TOZ218" s="59"/>
      <c r="TPA218" s="59"/>
      <c r="TPB218" s="77"/>
      <c r="TPC218" s="47"/>
      <c r="TPD218" s="59"/>
      <c r="TPE218" s="59"/>
      <c r="TPF218" s="77"/>
      <c r="TPG218" s="47"/>
      <c r="TPH218" s="59"/>
      <c r="TPI218" s="59"/>
      <c r="TPJ218" s="77"/>
      <c r="TPK218" s="47"/>
      <c r="TPL218" s="59"/>
      <c r="TPM218" s="59"/>
      <c r="TPN218" s="77"/>
      <c r="TPO218" s="47"/>
      <c r="TPP218" s="59"/>
      <c r="TPQ218" s="59"/>
      <c r="TPR218" s="77"/>
      <c r="TPS218" s="47"/>
      <c r="TPT218" s="59"/>
      <c r="TPU218" s="59"/>
      <c r="TPV218" s="77"/>
      <c r="TPW218" s="47"/>
      <c r="TPX218" s="59"/>
      <c r="TPY218" s="59"/>
      <c r="TPZ218" s="77"/>
      <c r="TQA218" s="47"/>
      <c r="TQB218" s="59"/>
      <c r="TQC218" s="59"/>
      <c r="TQD218" s="77"/>
      <c r="TQE218" s="47"/>
      <c r="TQF218" s="59"/>
      <c r="TQG218" s="59"/>
      <c r="TQH218" s="77"/>
      <c r="TQI218" s="47"/>
      <c r="TQJ218" s="59"/>
      <c r="TQK218" s="59"/>
      <c r="TQL218" s="77"/>
      <c r="TQM218" s="47"/>
      <c r="TQN218" s="59"/>
      <c r="TQO218" s="59"/>
      <c r="TQP218" s="77"/>
      <c r="TQQ218" s="47"/>
      <c r="TQR218" s="59"/>
      <c r="TQS218" s="59"/>
      <c r="TQT218" s="77"/>
      <c r="TQU218" s="47"/>
      <c r="TQV218" s="59"/>
      <c r="TQW218" s="59"/>
      <c r="TQX218" s="77"/>
      <c r="TQY218" s="47"/>
      <c r="TQZ218" s="59"/>
      <c r="TRA218" s="59"/>
      <c r="TRB218" s="77"/>
      <c r="TRC218" s="47"/>
      <c r="TRD218" s="59"/>
      <c r="TRE218" s="59"/>
      <c r="TRF218" s="77"/>
      <c r="TRG218" s="47"/>
      <c r="TRH218" s="59"/>
      <c r="TRI218" s="59"/>
      <c r="TRJ218" s="77"/>
      <c r="TRK218" s="47"/>
      <c r="TRL218" s="59"/>
      <c r="TRM218" s="59"/>
      <c r="TRN218" s="77"/>
      <c r="TRO218" s="47"/>
      <c r="TRP218" s="59"/>
      <c r="TRQ218" s="59"/>
      <c r="TRR218" s="77"/>
      <c r="TRS218" s="47"/>
      <c r="TRT218" s="59"/>
      <c r="TRU218" s="59"/>
      <c r="TRV218" s="77"/>
      <c r="TRW218" s="47"/>
      <c r="TRX218" s="59"/>
      <c r="TRY218" s="59"/>
      <c r="TRZ218" s="77"/>
      <c r="TSA218" s="47"/>
      <c r="TSB218" s="59"/>
      <c r="TSC218" s="59"/>
      <c r="TSD218" s="77"/>
      <c r="TSE218" s="47"/>
      <c r="TSF218" s="59"/>
      <c r="TSG218" s="59"/>
      <c r="TSH218" s="77"/>
      <c r="TSI218" s="47"/>
      <c r="TSJ218" s="59"/>
      <c r="TSK218" s="59"/>
      <c r="TSL218" s="77"/>
      <c r="TSM218" s="47"/>
      <c r="TSN218" s="59"/>
      <c r="TSO218" s="59"/>
      <c r="TSP218" s="77"/>
      <c r="TSQ218" s="47"/>
      <c r="TSR218" s="59"/>
      <c r="TSS218" s="59"/>
      <c r="TST218" s="77"/>
      <c r="TSU218" s="47"/>
      <c r="TSV218" s="59"/>
      <c r="TSW218" s="59"/>
      <c r="TSX218" s="77"/>
      <c r="TSY218" s="47"/>
      <c r="TSZ218" s="59"/>
      <c r="TTA218" s="59"/>
      <c r="TTB218" s="77"/>
      <c r="TTC218" s="47"/>
      <c r="TTD218" s="59"/>
      <c r="TTE218" s="59"/>
      <c r="TTF218" s="77"/>
      <c r="TTG218" s="47"/>
      <c r="TTH218" s="59"/>
      <c r="TTI218" s="59"/>
      <c r="TTJ218" s="77"/>
      <c r="TTK218" s="47"/>
      <c r="TTL218" s="59"/>
      <c r="TTM218" s="59"/>
      <c r="TTN218" s="77"/>
      <c r="TTO218" s="47"/>
      <c r="TTP218" s="59"/>
      <c r="TTQ218" s="59"/>
      <c r="TTR218" s="77"/>
      <c r="TTS218" s="47"/>
      <c r="TTT218" s="59"/>
      <c r="TTU218" s="59"/>
      <c r="TTV218" s="77"/>
      <c r="TTW218" s="47"/>
      <c r="TTX218" s="59"/>
      <c r="TTY218" s="59"/>
      <c r="TTZ218" s="77"/>
      <c r="TUA218" s="47"/>
      <c r="TUB218" s="59"/>
      <c r="TUC218" s="59"/>
      <c r="TUD218" s="77"/>
      <c r="TUE218" s="47"/>
      <c r="TUF218" s="59"/>
      <c r="TUG218" s="59"/>
      <c r="TUH218" s="77"/>
      <c r="TUI218" s="47"/>
      <c r="TUJ218" s="59"/>
      <c r="TUK218" s="59"/>
      <c r="TUL218" s="77"/>
      <c r="TUM218" s="47"/>
      <c r="TUN218" s="59"/>
      <c r="TUO218" s="59"/>
      <c r="TUP218" s="77"/>
      <c r="TUQ218" s="47"/>
      <c r="TUR218" s="59"/>
      <c r="TUS218" s="59"/>
      <c r="TUT218" s="77"/>
      <c r="TUU218" s="47"/>
      <c r="TUV218" s="59"/>
      <c r="TUW218" s="59"/>
      <c r="TUX218" s="77"/>
      <c r="TUY218" s="47"/>
      <c r="TUZ218" s="59"/>
      <c r="TVA218" s="59"/>
      <c r="TVB218" s="77"/>
      <c r="TVC218" s="47"/>
      <c r="TVD218" s="59"/>
      <c r="TVE218" s="59"/>
      <c r="TVF218" s="77"/>
      <c r="TVG218" s="47"/>
      <c r="TVH218" s="59"/>
      <c r="TVI218" s="59"/>
      <c r="TVJ218" s="77"/>
      <c r="TVK218" s="47"/>
      <c r="TVL218" s="59"/>
      <c r="TVM218" s="59"/>
      <c r="TVN218" s="77"/>
      <c r="TVO218" s="47"/>
      <c r="TVP218" s="59"/>
      <c r="TVQ218" s="59"/>
      <c r="TVR218" s="77"/>
      <c r="TVS218" s="47"/>
      <c r="TVT218" s="59"/>
      <c r="TVU218" s="59"/>
      <c r="TVV218" s="77"/>
      <c r="TVW218" s="47"/>
      <c r="TVX218" s="59"/>
      <c r="TVY218" s="59"/>
      <c r="TVZ218" s="77"/>
      <c r="TWA218" s="47"/>
      <c r="TWB218" s="59"/>
      <c r="TWC218" s="59"/>
      <c r="TWD218" s="77"/>
      <c r="TWE218" s="47"/>
      <c r="TWF218" s="59"/>
      <c r="TWG218" s="59"/>
      <c r="TWH218" s="77"/>
      <c r="TWI218" s="47"/>
      <c r="TWJ218" s="59"/>
      <c r="TWK218" s="59"/>
      <c r="TWL218" s="77"/>
      <c r="TWM218" s="47"/>
      <c r="TWN218" s="59"/>
      <c r="TWO218" s="59"/>
      <c r="TWP218" s="77"/>
      <c r="TWQ218" s="47"/>
      <c r="TWR218" s="59"/>
      <c r="TWS218" s="59"/>
      <c r="TWT218" s="77"/>
      <c r="TWU218" s="47"/>
      <c r="TWV218" s="59"/>
      <c r="TWW218" s="59"/>
      <c r="TWX218" s="77"/>
      <c r="TWY218" s="47"/>
      <c r="TWZ218" s="59"/>
      <c r="TXA218" s="59"/>
      <c r="TXB218" s="77"/>
      <c r="TXC218" s="47"/>
      <c r="TXD218" s="59"/>
      <c r="TXE218" s="59"/>
      <c r="TXF218" s="77"/>
      <c r="TXG218" s="47"/>
      <c r="TXH218" s="59"/>
      <c r="TXI218" s="59"/>
      <c r="TXJ218" s="77"/>
      <c r="TXK218" s="47"/>
      <c r="TXL218" s="59"/>
      <c r="TXM218" s="59"/>
      <c r="TXN218" s="77"/>
      <c r="TXO218" s="47"/>
      <c r="TXP218" s="59"/>
      <c r="TXQ218" s="59"/>
      <c r="TXR218" s="77"/>
      <c r="TXS218" s="47"/>
      <c r="TXT218" s="59"/>
      <c r="TXU218" s="59"/>
      <c r="TXV218" s="77"/>
      <c r="TXW218" s="47"/>
      <c r="TXX218" s="59"/>
      <c r="TXY218" s="59"/>
      <c r="TXZ218" s="77"/>
      <c r="TYA218" s="47"/>
      <c r="TYB218" s="59"/>
      <c r="TYC218" s="59"/>
      <c r="TYD218" s="77"/>
      <c r="TYE218" s="47"/>
      <c r="TYF218" s="59"/>
      <c r="TYG218" s="59"/>
      <c r="TYH218" s="77"/>
      <c r="TYI218" s="47"/>
      <c r="TYJ218" s="59"/>
      <c r="TYK218" s="59"/>
      <c r="TYL218" s="77"/>
      <c r="TYM218" s="47"/>
      <c r="TYN218" s="59"/>
      <c r="TYO218" s="59"/>
      <c r="TYP218" s="77"/>
      <c r="TYQ218" s="47"/>
      <c r="TYR218" s="59"/>
      <c r="TYS218" s="59"/>
      <c r="TYT218" s="77"/>
      <c r="TYU218" s="47"/>
      <c r="TYV218" s="59"/>
      <c r="TYW218" s="59"/>
      <c r="TYX218" s="77"/>
      <c r="TYY218" s="47"/>
      <c r="TYZ218" s="59"/>
      <c r="TZA218" s="59"/>
      <c r="TZB218" s="77"/>
      <c r="TZC218" s="47"/>
      <c r="TZD218" s="59"/>
      <c r="TZE218" s="59"/>
      <c r="TZF218" s="77"/>
      <c r="TZG218" s="47"/>
      <c r="TZH218" s="59"/>
      <c r="TZI218" s="59"/>
      <c r="TZJ218" s="77"/>
      <c r="TZK218" s="47"/>
      <c r="TZL218" s="59"/>
      <c r="TZM218" s="59"/>
      <c r="TZN218" s="77"/>
      <c r="TZO218" s="47"/>
      <c r="TZP218" s="59"/>
      <c r="TZQ218" s="59"/>
      <c r="TZR218" s="77"/>
      <c r="TZS218" s="47"/>
      <c r="TZT218" s="59"/>
      <c r="TZU218" s="59"/>
      <c r="TZV218" s="77"/>
      <c r="TZW218" s="47"/>
      <c r="TZX218" s="59"/>
      <c r="TZY218" s="59"/>
      <c r="TZZ218" s="77"/>
      <c r="UAA218" s="47"/>
      <c r="UAB218" s="59"/>
      <c r="UAC218" s="59"/>
      <c r="UAD218" s="77"/>
      <c r="UAE218" s="47"/>
      <c r="UAF218" s="59"/>
      <c r="UAG218" s="59"/>
      <c r="UAH218" s="77"/>
      <c r="UAI218" s="47"/>
      <c r="UAJ218" s="59"/>
      <c r="UAK218" s="59"/>
      <c r="UAL218" s="77"/>
      <c r="UAM218" s="47"/>
      <c r="UAN218" s="59"/>
      <c r="UAO218" s="59"/>
      <c r="UAP218" s="77"/>
      <c r="UAQ218" s="47"/>
      <c r="UAR218" s="59"/>
      <c r="UAS218" s="59"/>
      <c r="UAT218" s="77"/>
      <c r="UAU218" s="47"/>
      <c r="UAV218" s="59"/>
      <c r="UAW218" s="59"/>
      <c r="UAX218" s="77"/>
      <c r="UAY218" s="47"/>
      <c r="UAZ218" s="59"/>
      <c r="UBA218" s="59"/>
      <c r="UBB218" s="77"/>
      <c r="UBC218" s="47"/>
      <c r="UBD218" s="59"/>
      <c r="UBE218" s="59"/>
      <c r="UBF218" s="77"/>
      <c r="UBG218" s="47"/>
      <c r="UBH218" s="59"/>
      <c r="UBI218" s="59"/>
      <c r="UBJ218" s="77"/>
      <c r="UBK218" s="47"/>
      <c r="UBL218" s="59"/>
      <c r="UBM218" s="59"/>
      <c r="UBN218" s="77"/>
      <c r="UBO218" s="47"/>
      <c r="UBP218" s="59"/>
      <c r="UBQ218" s="59"/>
      <c r="UBR218" s="77"/>
      <c r="UBS218" s="47"/>
      <c r="UBT218" s="59"/>
      <c r="UBU218" s="59"/>
      <c r="UBV218" s="77"/>
      <c r="UBW218" s="47"/>
      <c r="UBX218" s="59"/>
      <c r="UBY218" s="59"/>
      <c r="UBZ218" s="77"/>
      <c r="UCA218" s="47"/>
      <c r="UCB218" s="59"/>
      <c r="UCC218" s="59"/>
      <c r="UCD218" s="77"/>
      <c r="UCE218" s="47"/>
      <c r="UCF218" s="59"/>
      <c r="UCG218" s="59"/>
      <c r="UCH218" s="77"/>
      <c r="UCI218" s="47"/>
      <c r="UCJ218" s="59"/>
      <c r="UCK218" s="59"/>
      <c r="UCL218" s="77"/>
      <c r="UCM218" s="47"/>
      <c r="UCN218" s="59"/>
      <c r="UCO218" s="59"/>
      <c r="UCP218" s="77"/>
      <c r="UCQ218" s="47"/>
      <c r="UCR218" s="59"/>
      <c r="UCS218" s="59"/>
      <c r="UCT218" s="77"/>
      <c r="UCU218" s="47"/>
      <c r="UCV218" s="59"/>
      <c r="UCW218" s="59"/>
      <c r="UCX218" s="77"/>
      <c r="UCY218" s="47"/>
      <c r="UCZ218" s="59"/>
      <c r="UDA218" s="59"/>
      <c r="UDB218" s="77"/>
      <c r="UDC218" s="47"/>
      <c r="UDD218" s="59"/>
      <c r="UDE218" s="59"/>
      <c r="UDF218" s="77"/>
      <c r="UDG218" s="47"/>
      <c r="UDH218" s="59"/>
      <c r="UDI218" s="59"/>
      <c r="UDJ218" s="77"/>
      <c r="UDK218" s="47"/>
      <c r="UDL218" s="59"/>
      <c r="UDM218" s="59"/>
      <c r="UDN218" s="77"/>
      <c r="UDO218" s="47"/>
      <c r="UDP218" s="59"/>
      <c r="UDQ218" s="59"/>
      <c r="UDR218" s="77"/>
      <c r="UDS218" s="47"/>
      <c r="UDT218" s="59"/>
      <c r="UDU218" s="59"/>
      <c r="UDV218" s="77"/>
      <c r="UDW218" s="47"/>
      <c r="UDX218" s="59"/>
      <c r="UDY218" s="59"/>
      <c r="UDZ218" s="77"/>
      <c r="UEA218" s="47"/>
      <c r="UEB218" s="59"/>
      <c r="UEC218" s="59"/>
      <c r="UED218" s="77"/>
      <c r="UEE218" s="47"/>
      <c r="UEF218" s="59"/>
      <c r="UEG218" s="59"/>
      <c r="UEH218" s="77"/>
      <c r="UEI218" s="47"/>
      <c r="UEJ218" s="59"/>
      <c r="UEK218" s="59"/>
      <c r="UEL218" s="77"/>
      <c r="UEM218" s="47"/>
      <c r="UEN218" s="59"/>
      <c r="UEO218" s="59"/>
      <c r="UEP218" s="77"/>
      <c r="UEQ218" s="47"/>
      <c r="UER218" s="59"/>
      <c r="UES218" s="59"/>
      <c r="UET218" s="77"/>
      <c r="UEU218" s="47"/>
      <c r="UEV218" s="59"/>
      <c r="UEW218" s="59"/>
      <c r="UEX218" s="77"/>
      <c r="UEY218" s="47"/>
      <c r="UEZ218" s="59"/>
      <c r="UFA218" s="59"/>
      <c r="UFB218" s="77"/>
      <c r="UFC218" s="47"/>
      <c r="UFD218" s="59"/>
      <c r="UFE218" s="59"/>
      <c r="UFF218" s="77"/>
      <c r="UFG218" s="47"/>
      <c r="UFH218" s="59"/>
      <c r="UFI218" s="59"/>
      <c r="UFJ218" s="77"/>
      <c r="UFK218" s="47"/>
      <c r="UFL218" s="59"/>
      <c r="UFM218" s="59"/>
      <c r="UFN218" s="77"/>
      <c r="UFO218" s="47"/>
      <c r="UFP218" s="59"/>
      <c r="UFQ218" s="59"/>
      <c r="UFR218" s="77"/>
      <c r="UFS218" s="47"/>
      <c r="UFT218" s="59"/>
      <c r="UFU218" s="59"/>
      <c r="UFV218" s="77"/>
      <c r="UFW218" s="47"/>
      <c r="UFX218" s="59"/>
      <c r="UFY218" s="59"/>
      <c r="UFZ218" s="77"/>
      <c r="UGA218" s="47"/>
      <c r="UGB218" s="59"/>
      <c r="UGC218" s="59"/>
      <c r="UGD218" s="77"/>
      <c r="UGE218" s="47"/>
      <c r="UGF218" s="59"/>
      <c r="UGG218" s="59"/>
      <c r="UGH218" s="77"/>
      <c r="UGI218" s="47"/>
      <c r="UGJ218" s="59"/>
      <c r="UGK218" s="59"/>
      <c r="UGL218" s="77"/>
      <c r="UGM218" s="47"/>
      <c r="UGN218" s="59"/>
      <c r="UGO218" s="59"/>
      <c r="UGP218" s="77"/>
      <c r="UGQ218" s="47"/>
      <c r="UGR218" s="59"/>
      <c r="UGS218" s="59"/>
      <c r="UGT218" s="77"/>
      <c r="UGU218" s="47"/>
      <c r="UGV218" s="59"/>
      <c r="UGW218" s="59"/>
      <c r="UGX218" s="77"/>
      <c r="UGY218" s="47"/>
      <c r="UGZ218" s="59"/>
      <c r="UHA218" s="59"/>
      <c r="UHB218" s="77"/>
      <c r="UHC218" s="47"/>
      <c r="UHD218" s="59"/>
      <c r="UHE218" s="59"/>
      <c r="UHF218" s="77"/>
      <c r="UHG218" s="47"/>
      <c r="UHH218" s="59"/>
      <c r="UHI218" s="59"/>
      <c r="UHJ218" s="77"/>
      <c r="UHK218" s="47"/>
      <c r="UHL218" s="59"/>
      <c r="UHM218" s="59"/>
      <c r="UHN218" s="77"/>
      <c r="UHO218" s="47"/>
      <c r="UHP218" s="59"/>
      <c r="UHQ218" s="59"/>
      <c r="UHR218" s="77"/>
      <c r="UHS218" s="47"/>
      <c r="UHT218" s="59"/>
      <c r="UHU218" s="59"/>
      <c r="UHV218" s="77"/>
      <c r="UHW218" s="47"/>
      <c r="UHX218" s="59"/>
      <c r="UHY218" s="59"/>
      <c r="UHZ218" s="77"/>
      <c r="UIA218" s="47"/>
      <c r="UIB218" s="59"/>
      <c r="UIC218" s="59"/>
      <c r="UID218" s="77"/>
      <c r="UIE218" s="47"/>
      <c r="UIF218" s="59"/>
      <c r="UIG218" s="59"/>
      <c r="UIH218" s="77"/>
      <c r="UII218" s="47"/>
      <c r="UIJ218" s="59"/>
      <c r="UIK218" s="59"/>
      <c r="UIL218" s="77"/>
      <c r="UIM218" s="47"/>
      <c r="UIN218" s="59"/>
      <c r="UIO218" s="59"/>
      <c r="UIP218" s="77"/>
      <c r="UIQ218" s="47"/>
      <c r="UIR218" s="59"/>
      <c r="UIS218" s="59"/>
      <c r="UIT218" s="77"/>
      <c r="UIU218" s="47"/>
      <c r="UIV218" s="59"/>
      <c r="UIW218" s="59"/>
      <c r="UIX218" s="77"/>
      <c r="UIY218" s="47"/>
      <c r="UIZ218" s="59"/>
      <c r="UJA218" s="59"/>
      <c r="UJB218" s="77"/>
      <c r="UJC218" s="47"/>
      <c r="UJD218" s="59"/>
      <c r="UJE218" s="59"/>
      <c r="UJF218" s="77"/>
      <c r="UJG218" s="47"/>
      <c r="UJH218" s="59"/>
      <c r="UJI218" s="59"/>
      <c r="UJJ218" s="77"/>
      <c r="UJK218" s="47"/>
      <c r="UJL218" s="59"/>
      <c r="UJM218" s="59"/>
      <c r="UJN218" s="77"/>
      <c r="UJO218" s="47"/>
      <c r="UJP218" s="59"/>
      <c r="UJQ218" s="59"/>
      <c r="UJR218" s="77"/>
      <c r="UJS218" s="47"/>
      <c r="UJT218" s="59"/>
      <c r="UJU218" s="59"/>
      <c r="UJV218" s="77"/>
      <c r="UJW218" s="47"/>
      <c r="UJX218" s="59"/>
      <c r="UJY218" s="59"/>
      <c r="UJZ218" s="77"/>
      <c r="UKA218" s="47"/>
      <c r="UKB218" s="59"/>
      <c r="UKC218" s="59"/>
      <c r="UKD218" s="77"/>
      <c r="UKE218" s="47"/>
      <c r="UKF218" s="59"/>
      <c r="UKG218" s="59"/>
      <c r="UKH218" s="77"/>
      <c r="UKI218" s="47"/>
      <c r="UKJ218" s="59"/>
      <c r="UKK218" s="59"/>
      <c r="UKL218" s="77"/>
      <c r="UKM218" s="47"/>
      <c r="UKN218" s="59"/>
      <c r="UKO218" s="59"/>
      <c r="UKP218" s="77"/>
      <c r="UKQ218" s="47"/>
      <c r="UKR218" s="59"/>
      <c r="UKS218" s="59"/>
      <c r="UKT218" s="77"/>
      <c r="UKU218" s="47"/>
      <c r="UKV218" s="59"/>
      <c r="UKW218" s="59"/>
      <c r="UKX218" s="77"/>
      <c r="UKY218" s="47"/>
      <c r="UKZ218" s="59"/>
      <c r="ULA218" s="59"/>
      <c r="ULB218" s="77"/>
      <c r="ULC218" s="47"/>
      <c r="ULD218" s="59"/>
      <c r="ULE218" s="59"/>
      <c r="ULF218" s="77"/>
      <c r="ULG218" s="47"/>
      <c r="ULH218" s="59"/>
      <c r="ULI218" s="59"/>
      <c r="ULJ218" s="77"/>
      <c r="ULK218" s="47"/>
      <c r="ULL218" s="59"/>
      <c r="ULM218" s="59"/>
      <c r="ULN218" s="77"/>
      <c r="ULO218" s="47"/>
      <c r="ULP218" s="59"/>
      <c r="ULQ218" s="59"/>
      <c r="ULR218" s="77"/>
      <c r="ULS218" s="47"/>
      <c r="ULT218" s="59"/>
      <c r="ULU218" s="59"/>
      <c r="ULV218" s="77"/>
      <c r="ULW218" s="47"/>
      <c r="ULX218" s="59"/>
      <c r="ULY218" s="59"/>
      <c r="ULZ218" s="77"/>
      <c r="UMA218" s="47"/>
      <c r="UMB218" s="59"/>
      <c r="UMC218" s="59"/>
      <c r="UMD218" s="77"/>
      <c r="UME218" s="47"/>
      <c r="UMF218" s="59"/>
      <c r="UMG218" s="59"/>
      <c r="UMH218" s="77"/>
      <c r="UMI218" s="47"/>
      <c r="UMJ218" s="59"/>
      <c r="UMK218" s="59"/>
      <c r="UML218" s="77"/>
      <c r="UMM218" s="47"/>
      <c r="UMN218" s="59"/>
      <c r="UMO218" s="59"/>
      <c r="UMP218" s="77"/>
      <c r="UMQ218" s="47"/>
      <c r="UMR218" s="59"/>
      <c r="UMS218" s="59"/>
      <c r="UMT218" s="77"/>
      <c r="UMU218" s="47"/>
      <c r="UMV218" s="59"/>
      <c r="UMW218" s="59"/>
      <c r="UMX218" s="77"/>
      <c r="UMY218" s="47"/>
      <c r="UMZ218" s="59"/>
      <c r="UNA218" s="59"/>
      <c r="UNB218" s="77"/>
      <c r="UNC218" s="47"/>
      <c r="UND218" s="59"/>
      <c r="UNE218" s="59"/>
      <c r="UNF218" s="77"/>
      <c r="UNG218" s="47"/>
      <c r="UNH218" s="59"/>
      <c r="UNI218" s="59"/>
      <c r="UNJ218" s="77"/>
      <c r="UNK218" s="47"/>
      <c r="UNL218" s="59"/>
      <c r="UNM218" s="59"/>
      <c r="UNN218" s="77"/>
      <c r="UNO218" s="47"/>
      <c r="UNP218" s="59"/>
      <c r="UNQ218" s="59"/>
      <c r="UNR218" s="77"/>
      <c r="UNS218" s="47"/>
      <c r="UNT218" s="59"/>
      <c r="UNU218" s="59"/>
      <c r="UNV218" s="77"/>
      <c r="UNW218" s="47"/>
      <c r="UNX218" s="59"/>
      <c r="UNY218" s="59"/>
      <c r="UNZ218" s="77"/>
      <c r="UOA218" s="47"/>
      <c r="UOB218" s="59"/>
      <c r="UOC218" s="59"/>
      <c r="UOD218" s="77"/>
      <c r="UOE218" s="47"/>
      <c r="UOF218" s="59"/>
      <c r="UOG218" s="59"/>
      <c r="UOH218" s="77"/>
      <c r="UOI218" s="47"/>
      <c r="UOJ218" s="59"/>
      <c r="UOK218" s="59"/>
      <c r="UOL218" s="77"/>
      <c r="UOM218" s="47"/>
      <c r="UON218" s="59"/>
      <c r="UOO218" s="59"/>
      <c r="UOP218" s="77"/>
      <c r="UOQ218" s="47"/>
      <c r="UOR218" s="59"/>
      <c r="UOS218" s="59"/>
      <c r="UOT218" s="77"/>
      <c r="UOU218" s="47"/>
      <c r="UOV218" s="59"/>
      <c r="UOW218" s="59"/>
      <c r="UOX218" s="77"/>
      <c r="UOY218" s="47"/>
      <c r="UOZ218" s="59"/>
      <c r="UPA218" s="59"/>
      <c r="UPB218" s="77"/>
      <c r="UPC218" s="47"/>
      <c r="UPD218" s="59"/>
      <c r="UPE218" s="59"/>
      <c r="UPF218" s="77"/>
      <c r="UPG218" s="47"/>
      <c r="UPH218" s="59"/>
      <c r="UPI218" s="59"/>
      <c r="UPJ218" s="77"/>
      <c r="UPK218" s="47"/>
      <c r="UPL218" s="59"/>
      <c r="UPM218" s="59"/>
      <c r="UPN218" s="77"/>
      <c r="UPO218" s="47"/>
      <c r="UPP218" s="59"/>
      <c r="UPQ218" s="59"/>
      <c r="UPR218" s="77"/>
      <c r="UPS218" s="47"/>
      <c r="UPT218" s="59"/>
      <c r="UPU218" s="59"/>
      <c r="UPV218" s="77"/>
      <c r="UPW218" s="47"/>
      <c r="UPX218" s="59"/>
      <c r="UPY218" s="59"/>
      <c r="UPZ218" s="77"/>
      <c r="UQA218" s="47"/>
      <c r="UQB218" s="59"/>
      <c r="UQC218" s="59"/>
      <c r="UQD218" s="77"/>
      <c r="UQE218" s="47"/>
      <c r="UQF218" s="59"/>
      <c r="UQG218" s="59"/>
      <c r="UQH218" s="77"/>
      <c r="UQI218" s="47"/>
      <c r="UQJ218" s="59"/>
      <c r="UQK218" s="59"/>
      <c r="UQL218" s="77"/>
      <c r="UQM218" s="47"/>
      <c r="UQN218" s="59"/>
      <c r="UQO218" s="59"/>
      <c r="UQP218" s="77"/>
      <c r="UQQ218" s="47"/>
      <c r="UQR218" s="59"/>
      <c r="UQS218" s="59"/>
      <c r="UQT218" s="77"/>
      <c r="UQU218" s="47"/>
      <c r="UQV218" s="59"/>
      <c r="UQW218" s="59"/>
      <c r="UQX218" s="77"/>
      <c r="UQY218" s="47"/>
      <c r="UQZ218" s="59"/>
      <c r="URA218" s="59"/>
      <c r="URB218" s="77"/>
      <c r="URC218" s="47"/>
      <c r="URD218" s="59"/>
      <c r="URE218" s="59"/>
      <c r="URF218" s="77"/>
      <c r="URG218" s="47"/>
      <c r="URH218" s="59"/>
      <c r="URI218" s="59"/>
      <c r="URJ218" s="77"/>
      <c r="URK218" s="47"/>
      <c r="URL218" s="59"/>
      <c r="URM218" s="59"/>
      <c r="URN218" s="77"/>
      <c r="URO218" s="47"/>
      <c r="URP218" s="59"/>
      <c r="URQ218" s="59"/>
      <c r="URR218" s="77"/>
      <c r="URS218" s="47"/>
      <c r="URT218" s="59"/>
      <c r="URU218" s="59"/>
      <c r="URV218" s="77"/>
      <c r="URW218" s="47"/>
      <c r="URX218" s="59"/>
      <c r="URY218" s="59"/>
      <c r="URZ218" s="77"/>
      <c r="USA218" s="47"/>
      <c r="USB218" s="59"/>
      <c r="USC218" s="59"/>
      <c r="USD218" s="77"/>
      <c r="USE218" s="47"/>
      <c r="USF218" s="59"/>
      <c r="USG218" s="59"/>
      <c r="USH218" s="77"/>
      <c r="USI218" s="47"/>
      <c r="USJ218" s="59"/>
      <c r="USK218" s="59"/>
      <c r="USL218" s="77"/>
      <c r="USM218" s="47"/>
      <c r="USN218" s="59"/>
      <c r="USO218" s="59"/>
      <c r="USP218" s="77"/>
      <c r="USQ218" s="47"/>
      <c r="USR218" s="59"/>
      <c r="USS218" s="59"/>
      <c r="UST218" s="77"/>
      <c r="USU218" s="47"/>
      <c r="USV218" s="59"/>
      <c r="USW218" s="59"/>
      <c r="USX218" s="77"/>
      <c r="USY218" s="47"/>
      <c r="USZ218" s="59"/>
      <c r="UTA218" s="59"/>
      <c r="UTB218" s="77"/>
      <c r="UTC218" s="47"/>
      <c r="UTD218" s="59"/>
      <c r="UTE218" s="59"/>
      <c r="UTF218" s="77"/>
      <c r="UTG218" s="47"/>
      <c r="UTH218" s="59"/>
      <c r="UTI218" s="59"/>
      <c r="UTJ218" s="77"/>
      <c r="UTK218" s="47"/>
      <c r="UTL218" s="59"/>
      <c r="UTM218" s="59"/>
      <c r="UTN218" s="77"/>
      <c r="UTO218" s="47"/>
      <c r="UTP218" s="59"/>
      <c r="UTQ218" s="59"/>
      <c r="UTR218" s="77"/>
      <c r="UTS218" s="47"/>
      <c r="UTT218" s="59"/>
      <c r="UTU218" s="59"/>
      <c r="UTV218" s="77"/>
      <c r="UTW218" s="47"/>
      <c r="UTX218" s="59"/>
      <c r="UTY218" s="59"/>
      <c r="UTZ218" s="77"/>
      <c r="UUA218" s="47"/>
      <c r="UUB218" s="59"/>
      <c r="UUC218" s="59"/>
      <c r="UUD218" s="77"/>
      <c r="UUE218" s="47"/>
      <c r="UUF218" s="59"/>
      <c r="UUG218" s="59"/>
      <c r="UUH218" s="77"/>
      <c r="UUI218" s="47"/>
      <c r="UUJ218" s="59"/>
      <c r="UUK218" s="59"/>
      <c r="UUL218" s="77"/>
      <c r="UUM218" s="47"/>
      <c r="UUN218" s="59"/>
      <c r="UUO218" s="59"/>
      <c r="UUP218" s="77"/>
      <c r="UUQ218" s="47"/>
      <c r="UUR218" s="59"/>
      <c r="UUS218" s="59"/>
      <c r="UUT218" s="77"/>
      <c r="UUU218" s="47"/>
      <c r="UUV218" s="59"/>
      <c r="UUW218" s="59"/>
      <c r="UUX218" s="77"/>
      <c r="UUY218" s="47"/>
      <c r="UUZ218" s="59"/>
      <c r="UVA218" s="59"/>
      <c r="UVB218" s="77"/>
      <c r="UVC218" s="47"/>
      <c r="UVD218" s="59"/>
      <c r="UVE218" s="59"/>
      <c r="UVF218" s="77"/>
      <c r="UVG218" s="47"/>
      <c r="UVH218" s="59"/>
      <c r="UVI218" s="59"/>
      <c r="UVJ218" s="77"/>
      <c r="UVK218" s="47"/>
      <c r="UVL218" s="59"/>
      <c r="UVM218" s="59"/>
      <c r="UVN218" s="77"/>
      <c r="UVO218" s="47"/>
      <c r="UVP218" s="59"/>
      <c r="UVQ218" s="59"/>
      <c r="UVR218" s="77"/>
      <c r="UVS218" s="47"/>
      <c r="UVT218" s="59"/>
      <c r="UVU218" s="59"/>
      <c r="UVV218" s="77"/>
      <c r="UVW218" s="47"/>
      <c r="UVX218" s="59"/>
      <c r="UVY218" s="59"/>
      <c r="UVZ218" s="77"/>
      <c r="UWA218" s="47"/>
      <c r="UWB218" s="59"/>
      <c r="UWC218" s="59"/>
      <c r="UWD218" s="77"/>
      <c r="UWE218" s="47"/>
      <c r="UWF218" s="59"/>
      <c r="UWG218" s="59"/>
      <c r="UWH218" s="77"/>
      <c r="UWI218" s="47"/>
      <c r="UWJ218" s="59"/>
      <c r="UWK218" s="59"/>
      <c r="UWL218" s="77"/>
      <c r="UWM218" s="47"/>
      <c r="UWN218" s="59"/>
      <c r="UWO218" s="59"/>
      <c r="UWP218" s="77"/>
      <c r="UWQ218" s="47"/>
      <c r="UWR218" s="59"/>
      <c r="UWS218" s="59"/>
      <c r="UWT218" s="77"/>
      <c r="UWU218" s="47"/>
      <c r="UWV218" s="59"/>
      <c r="UWW218" s="59"/>
      <c r="UWX218" s="77"/>
      <c r="UWY218" s="47"/>
      <c r="UWZ218" s="59"/>
      <c r="UXA218" s="59"/>
      <c r="UXB218" s="77"/>
      <c r="UXC218" s="47"/>
      <c r="UXD218" s="59"/>
      <c r="UXE218" s="59"/>
      <c r="UXF218" s="77"/>
      <c r="UXG218" s="47"/>
      <c r="UXH218" s="59"/>
      <c r="UXI218" s="59"/>
      <c r="UXJ218" s="77"/>
      <c r="UXK218" s="47"/>
      <c r="UXL218" s="59"/>
      <c r="UXM218" s="59"/>
      <c r="UXN218" s="77"/>
      <c r="UXO218" s="47"/>
      <c r="UXP218" s="59"/>
      <c r="UXQ218" s="59"/>
      <c r="UXR218" s="77"/>
      <c r="UXS218" s="47"/>
      <c r="UXT218" s="59"/>
      <c r="UXU218" s="59"/>
      <c r="UXV218" s="77"/>
      <c r="UXW218" s="47"/>
      <c r="UXX218" s="59"/>
      <c r="UXY218" s="59"/>
      <c r="UXZ218" s="77"/>
      <c r="UYA218" s="47"/>
      <c r="UYB218" s="59"/>
      <c r="UYC218" s="59"/>
      <c r="UYD218" s="77"/>
      <c r="UYE218" s="47"/>
      <c r="UYF218" s="59"/>
      <c r="UYG218" s="59"/>
      <c r="UYH218" s="77"/>
      <c r="UYI218" s="47"/>
      <c r="UYJ218" s="59"/>
      <c r="UYK218" s="59"/>
      <c r="UYL218" s="77"/>
      <c r="UYM218" s="47"/>
      <c r="UYN218" s="59"/>
      <c r="UYO218" s="59"/>
      <c r="UYP218" s="77"/>
      <c r="UYQ218" s="47"/>
      <c r="UYR218" s="59"/>
      <c r="UYS218" s="59"/>
      <c r="UYT218" s="77"/>
      <c r="UYU218" s="47"/>
      <c r="UYV218" s="59"/>
      <c r="UYW218" s="59"/>
      <c r="UYX218" s="77"/>
      <c r="UYY218" s="47"/>
      <c r="UYZ218" s="59"/>
      <c r="UZA218" s="59"/>
      <c r="UZB218" s="77"/>
      <c r="UZC218" s="47"/>
      <c r="UZD218" s="59"/>
      <c r="UZE218" s="59"/>
      <c r="UZF218" s="77"/>
      <c r="UZG218" s="47"/>
      <c r="UZH218" s="59"/>
      <c r="UZI218" s="59"/>
      <c r="UZJ218" s="77"/>
      <c r="UZK218" s="47"/>
      <c r="UZL218" s="59"/>
      <c r="UZM218" s="59"/>
      <c r="UZN218" s="77"/>
      <c r="UZO218" s="47"/>
      <c r="UZP218" s="59"/>
      <c r="UZQ218" s="59"/>
      <c r="UZR218" s="77"/>
      <c r="UZS218" s="47"/>
      <c r="UZT218" s="59"/>
      <c r="UZU218" s="59"/>
      <c r="UZV218" s="77"/>
      <c r="UZW218" s="47"/>
      <c r="UZX218" s="59"/>
      <c r="UZY218" s="59"/>
      <c r="UZZ218" s="77"/>
      <c r="VAA218" s="47"/>
      <c r="VAB218" s="59"/>
      <c r="VAC218" s="59"/>
      <c r="VAD218" s="77"/>
      <c r="VAE218" s="47"/>
      <c r="VAF218" s="59"/>
      <c r="VAG218" s="59"/>
      <c r="VAH218" s="77"/>
      <c r="VAI218" s="47"/>
      <c r="VAJ218" s="59"/>
      <c r="VAK218" s="59"/>
      <c r="VAL218" s="77"/>
      <c r="VAM218" s="47"/>
      <c r="VAN218" s="59"/>
      <c r="VAO218" s="59"/>
      <c r="VAP218" s="77"/>
      <c r="VAQ218" s="47"/>
      <c r="VAR218" s="59"/>
      <c r="VAS218" s="59"/>
      <c r="VAT218" s="77"/>
      <c r="VAU218" s="47"/>
      <c r="VAV218" s="59"/>
      <c r="VAW218" s="59"/>
      <c r="VAX218" s="77"/>
      <c r="VAY218" s="47"/>
      <c r="VAZ218" s="59"/>
      <c r="VBA218" s="59"/>
      <c r="VBB218" s="77"/>
      <c r="VBC218" s="47"/>
      <c r="VBD218" s="59"/>
      <c r="VBE218" s="59"/>
      <c r="VBF218" s="77"/>
      <c r="VBG218" s="47"/>
      <c r="VBH218" s="59"/>
      <c r="VBI218" s="59"/>
      <c r="VBJ218" s="77"/>
      <c r="VBK218" s="47"/>
      <c r="VBL218" s="59"/>
      <c r="VBM218" s="59"/>
      <c r="VBN218" s="77"/>
      <c r="VBO218" s="47"/>
      <c r="VBP218" s="59"/>
      <c r="VBQ218" s="59"/>
      <c r="VBR218" s="77"/>
      <c r="VBS218" s="47"/>
      <c r="VBT218" s="59"/>
      <c r="VBU218" s="59"/>
      <c r="VBV218" s="77"/>
      <c r="VBW218" s="47"/>
      <c r="VBX218" s="59"/>
      <c r="VBY218" s="59"/>
      <c r="VBZ218" s="77"/>
      <c r="VCA218" s="47"/>
      <c r="VCB218" s="59"/>
      <c r="VCC218" s="59"/>
      <c r="VCD218" s="77"/>
      <c r="VCE218" s="47"/>
      <c r="VCF218" s="59"/>
      <c r="VCG218" s="59"/>
      <c r="VCH218" s="77"/>
      <c r="VCI218" s="47"/>
      <c r="VCJ218" s="59"/>
      <c r="VCK218" s="59"/>
      <c r="VCL218" s="77"/>
      <c r="VCM218" s="47"/>
      <c r="VCN218" s="59"/>
      <c r="VCO218" s="59"/>
      <c r="VCP218" s="77"/>
      <c r="VCQ218" s="47"/>
      <c r="VCR218" s="59"/>
      <c r="VCS218" s="59"/>
      <c r="VCT218" s="77"/>
      <c r="VCU218" s="47"/>
      <c r="VCV218" s="59"/>
      <c r="VCW218" s="59"/>
      <c r="VCX218" s="77"/>
      <c r="VCY218" s="47"/>
      <c r="VCZ218" s="59"/>
      <c r="VDA218" s="59"/>
      <c r="VDB218" s="77"/>
      <c r="VDC218" s="47"/>
      <c r="VDD218" s="59"/>
      <c r="VDE218" s="59"/>
      <c r="VDF218" s="77"/>
      <c r="VDG218" s="47"/>
      <c r="VDH218" s="59"/>
      <c r="VDI218" s="59"/>
      <c r="VDJ218" s="77"/>
      <c r="VDK218" s="47"/>
      <c r="VDL218" s="59"/>
      <c r="VDM218" s="59"/>
      <c r="VDN218" s="77"/>
      <c r="VDO218" s="47"/>
      <c r="VDP218" s="59"/>
      <c r="VDQ218" s="59"/>
      <c r="VDR218" s="77"/>
      <c r="VDS218" s="47"/>
      <c r="VDT218" s="59"/>
      <c r="VDU218" s="59"/>
      <c r="VDV218" s="77"/>
      <c r="VDW218" s="47"/>
      <c r="VDX218" s="59"/>
      <c r="VDY218" s="59"/>
      <c r="VDZ218" s="77"/>
      <c r="VEA218" s="47"/>
      <c r="VEB218" s="59"/>
      <c r="VEC218" s="59"/>
      <c r="VED218" s="77"/>
      <c r="VEE218" s="47"/>
      <c r="VEF218" s="59"/>
      <c r="VEG218" s="59"/>
      <c r="VEH218" s="77"/>
      <c r="VEI218" s="47"/>
      <c r="VEJ218" s="59"/>
      <c r="VEK218" s="59"/>
      <c r="VEL218" s="77"/>
      <c r="VEM218" s="47"/>
      <c r="VEN218" s="59"/>
      <c r="VEO218" s="59"/>
      <c r="VEP218" s="77"/>
      <c r="VEQ218" s="47"/>
      <c r="VER218" s="59"/>
      <c r="VES218" s="59"/>
      <c r="VET218" s="77"/>
      <c r="VEU218" s="47"/>
      <c r="VEV218" s="59"/>
      <c r="VEW218" s="59"/>
      <c r="VEX218" s="77"/>
      <c r="VEY218" s="47"/>
      <c r="VEZ218" s="59"/>
      <c r="VFA218" s="59"/>
      <c r="VFB218" s="77"/>
      <c r="VFC218" s="47"/>
      <c r="VFD218" s="59"/>
      <c r="VFE218" s="59"/>
      <c r="VFF218" s="77"/>
      <c r="VFG218" s="47"/>
      <c r="VFH218" s="59"/>
      <c r="VFI218" s="59"/>
      <c r="VFJ218" s="77"/>
      <c r="VFK218" s="47"/>
      <c r="VFL218" s="59"/>
      <c r="VFM218" s="59"/>
      <c r="VFN218" s="77"/>
      <c r="VFO218" s="47"/>
      <c r="VFP218" s="59"/>
      <c r="VFQ218" s="59"/>
      <c r="VFR218" s="77"/>
      <c r="VFS218" s="47"/>
      <c r="VFT218" s="59"/>
      <c r="VFU218" s="59"/>
      <c r="VFV218" s="77"/>
      <c r="VFW218" s="47"/>
      <c r="VFX218" s="59"/>
      <c r="VFY218" s="59"/>
      <c r="VFZ218" s="77"/>
      <c r="VGA218" s="47"/>
      <c r="VGB218" s="59"/>
      <c r="VGC218" s="59"/>
      <c r="VGD218" s="77"/>
      <c r="VGE218" s="47"/>
      <c r="VGF218" s="59"/>
      <c r="VGG218" s="59"/>
      <c r="VGH218" s="77"/>
      <c r="VGI218" s="47"/>
      <c r="VGJ218" s="59"/>
      <c r="VGK218" s="59"/>
      <c r="VGL218" s="77"/>
      <c r="VGM218" s="47"/>
      <c r="VGN218" s="59"/>
      <c r="VGO218" s="59"/>
      <c r="VGP218" s="77"/>
      <c r="VGQ218" s="47"/>
      <c r="VGR218" s="59"/>
      <c r="VGS218" s="59"/>
      <c r="VGT218" s="77"/>
      <c r="VGU218" s="47"/>
      <c r="VGV218" s="59"/>
      <c r="VGW218" s="59"/>
      <c r="VGX218" s="77"/>
      <c r="VGY218" s="47"/>
      <c r="VGZ218" s="59"/>
      <c r="VHA218" s="59"/>
      <c r="VHB218" s="77"/>
      <c r="VHC218" s="47"/>
      <c r="VHD218" s="59"/>
      <c r="VHE218" s="59"/>
      <c r="VHF218" s="77"/>
      <c r="VHG218" s="47"/>
      <c r="VHH218" s="59"/>
      <c r="VHI218" s="59"/>
      <c r="VHJ218" s="77"/>
      <c r="VHK218" s="47"/>
      <c r="VHL218" s="59"/>
      <c r="VHM218" s="59"/>
      <c r="VHN218" s="77"/>
      <c r="VHO218" s="47"/>
      <c r="VHP218" s="59"/>
      <c r="VHQ218" s="59"/>
      <c r="VHR218" s="77"/>
      <c r="VHS218" s="47"/>
      <c r="VHT218" s="59"/>
      <c r="VHU218" s="59"/>
      <c r="VHV218" s="77"/>
      <c r="VHW218" s="47"/>
      <c r="VHX218" s="59"/>
      <c r="VHY218" s="59"/>
      <c r="VHZ218" s="77"/>
      <c r="VIA218" s="47"/>
      <c r="VIB218" s="59"/>
      <c r="VIC218" s="59"/>
      <c r="VID218" s="77"/>
      <c r="VIE218" s="47"/>
      <c r="VIF218" s="59"/>
      <c r="VIG218" s="59"/>
      <c r="VIH218" s="77"/>
      <c r="VII218" s="47"/>
      <c r="VIJ218" s="59"/>
      <c r="VIK218" s="59"/>
      <c r="VIL218" s="77"/>
      <c r="VIM218" s="47"/>
      <c r="VIN218" s="59"/>
      <c r="VIO218" s="59"/>
      <c r="VIP218" s="77"/>
      <c r="VIQ218" s="47"/>
      <c r="VIR218" s="59"/>
      <c r="VIS218" s="59"/>
      <c r="VIT218" s="77"/>
      <c r="VIU218" s="47"/>
      <c r="VIV218" s="59"/>
      <c r="VIW218" s="59"/>
      <c r="VIX218" s="77"/>
      <c r="VIY218" s="47"/>
      <c r="VIZ218" s="59"/>
      <c r="VJA218" s="59"/>
      <c r="VJB218" s="77"/>
      <c r="VJC218" s="47"/>
      <c r="VJD218" s="59"/>
      <c r="VJE218" s="59"/>
      <c r="VJF218" s="77"/>
      <c r="VJG218" s="47"/>
      <c r="VJH218" s="59"/>
      <c r="VJI218" s="59"/>
      <c r="VJJ218" s="77"/>
      <c r="VJK218" s="47"/>
      <c r="VJL218" s="59"/>
      <c r="VJM218" s="59"/>
      <c r="VJN218" s="77"/>
      <c r="VJO218" s="47"/>
      <c r="VJP218" s="59"/>
      <c r="VJQ218" s="59"/>
      <c r="VJR218" s="77"/>
      <c r="VJS218" s="47"/>
      <c r="VJT218" s="59"/>
      <c r="VJU218" s="59"/>
      <c r="VJV218" s="77"/>
      <c r="VJW218" s="47"/>
      <c r="VJX218" s="59"/>
      <c r="VJY218" s="59"/>
      <c r="VJZ218" s="77"/>
      <c r="VKA218" s="47"/>
      <c r="VKB218" s="59"/>
      <c r="VKC218" s="59"/>
      <c r="VKD218" s="77"/>
      <c r="VKE218" s="47"/>
      <c r="VKF218" s="59"/>
      <c r="VKG218" s="59"/>
      <c r="VKH218" s="77"/>
      <c r="VKI218" s="47"/>
      <c r="VKJ218" s="59"/>
      <c r="VKK218" s="59"/>
      <c r="VKL218" s="77"/>
      <c r="VKM218" s="47"/>
      <c r="VKN218" s="59"/>
      <c r="VKO218" s="59"/>
      <c r="VKP218" s="77"/>
      <c r="VKQ218" s="47"/>
      <c r="VKR218" s="59"/>
      <c r="VKS218" s="59"/>
      <c r="VKT218" s="77"/>
      <c r="VKU218" s="47"/>
      <c r="VKV218" s="59"/>
      <c r="VKW218" s="59"/>
      <c r="VKX218" s="77"/>
      <c r="VKY218" s="47"/>
      <c r="VKZ218" s="59"/>
      <c r="VLA218" s="59"/>
      <c r="VLB218" s="77"/>
      <c r="VLC218" s="47"/>
      <c r="VLD218" s="59"/>
      <c r="VLE218" s="59"/>
      <c r="VLF218" s="77"/>
      <c r="VLG218" s="47"/>
      <c r="VLH218" s="59"/>
      <c r="VLI218" s="59"/>
      <c r="VLJ218" s="77"/>
      <c r="VLK218" s="47"/>
      <c r="VLL218" s="59"/>
      <c r="VLM218" s="59"/>
      <c r="VLN218" s="77"/>
      <c r="VLO218" s="47"/>
      <c r="VLP218" s="59"/>
      <c r="VLQ218" s="59"/>
      <c r="VLR218" s="77"/>
      <c r="VLS218" s="47"/>
      <c r="VLT218" s="59"/>
      <c r="VLU218" s="59"/>
      <c r="VLV218" s="77"/>
      <c r="VLW218" s="47"/>
      <c r="VLX218" s="59"/>
      <c r="VLY218" s="59"/>
      <c r="VLZ218" s="77"/>
      <c r="VMA218" s="47"/>
      <c r="VMB218" s="59"/>
      <c r="VMC218" s="59"/>
      <c r="VMD218" s="77"/>
      <c r="VME218" s="47"/>
      <c r="VMF218" s="59"/>
      <c r="VMG218" s="59"/>
      <c r="VMH218" s="77"/>
      <c r="VMI218" s="47"/>
      <c r="VMJ218" s="59"/>
      <c r="VMK218" s="59"/>
      <c r="VML218" s="77"/>
      <c r="VMM218" s="47"/>
      <c r="VMN218" s="59"/>
      <c r="VMO218" s="59"/>
      <c r="VMP218" s="77"/>
      <c r="VMQ218" s="47"/>
      <c r="VMR218" s="59"/>
      <c r="VMS218" s="59"/>
      <c r="VMT218" s="77"/>
      <c r="VMU218" s="47"/>
      <c r="VMV218" s="59"/>
      <c r="VMW218" s="59"/>
      <c r="VMX218" s="77"/>
      <c r="VMY218" s="47"/>
      <c r="VMZ218" s="59"/>
      <c r="VNA218" s="59"/>
      <c r="VNB218" s="77"/>
      <c r="VNC218" s="47"/>
      <c r="VND218" s="59"/>
      <c r="VNE218" s="59"/>
      <c r="VNF218" s="77"/>
      <c r="VNG218" s="47"/>
      <c r="VNH218" s="59"/>
      <c r="VNI218" s="59"/>
      <c r="VNJ218" s="77"/>
      <c r="VNK218" s="47"/>
      <c r="VNL218" s="59"/>
      <c r="VNM218" s="59"/>
      <c r="VNN218" s="77"/>
      <c r="VNO218" s="47"/>
      <c r="VNP218" s="59"/>
      <c r="VNQ218" s="59"/>
      <c r="VNR218" s="77"/>
      <c r="VNS218" s="47"/>
      <c r="VNT218" s="59"/>
      <c r="VNU218" s="59"/>
      <c r="VNV218" s="77"/>
      <c r="VNW218" s="47"/>
      <c r="VNX218" s="59"/>
      <c r="VNY218" s="59"/>
      <c r="VNZ218" s="77"/>
      <c r="VOA218" s="47"/>
      <c r="VOB218" s="59"/>
      <c r="VOC218" s="59"/>
      <c r="VOD218" s="77"/>
      <c r="VOE218" s="47"/>
      <c r="VOF218" s="59"/>
      <c r="VOG218" s="59"/>
      <c r="VOH218" s="77"/>
      <c r="VOI218" s="47"/>
      <c r="VOJ218" s="59"/>
      <c r="VOK218" s="59"/>
      <c r="VOL218" s="77"/>
      <c r="VOM218" s="47"/>
      <c r="VON218" s="59"/>
      <c r="VOO218" s="59"/>
      <c r="VOP218" s="77"/>
      <c r="VOQ218" s="47"/>
      <c r="VOR218" s="59"/>
      <c r="VOS218" s="59"/>
      <c r="VOT218" s="77"/>
      <c r="VOU218" s="47"/>
      <c r="VOV218" s="59"/>
      <c r="VOW218" s="59"/>
      <c r="VOX218" s="77"/>
      <c r="VOY218" s="47"/>
      <c r="VOZ218" s="59"/>
      <c r="VPA218" s="59"/>
      <c r="VPB218" s="77"/>
      <c r="VPC218" s="47"/>
      <c r="VPD218" s="59"/>
      <c r="VPE218" s="59"/>
      <c r="VPF218" s="77"/>
      <c r="VPG218" s="47"/>
      <c r="VPH218" s="59"/>
      <c r="VPI218" s="59"/>
      <c r="VPJ218" s="77"/>
      <c r="VPK218" s="47"/>
      <c r="VPL218" s="59"/>
      <c r="VPM218" s="59"/>
      <c r="VPN218" s="77"/>
      <c r="VPO218" s="47"/>
      <c r="VPP218" s="59"/>
      <c r="VPQ218" s="59"/>
      <c r="VPR218" s="77"/>
      <c r="VPS218" s="47"/>
      <c r="VPT218" s="59"/>
      <c r="VPU218" s="59"/>
      <c r="VPV218" s="77"/>
      <c r="VPW218" s="47"/>
      <c r="VPX218" s="59"/>
      <c r="VPY218" s="59"/>
      <c r="VPZ218" s="77"/>
      <c r="VQA218" s="47"/>
      <c r="VQB218" s="59"/>
      <c r="VQC218" s="59"/>
      <c r="VQD218" s="77"/>
      <c r="VQE218" s="47"/>
      <c r="VQF218" s="59"/>
      <c r="VQG218" s="59"/>
      <c r="VQH218" s="77"/>
      <c r="VQI218" s="47"/>
      <c r="VQJ218" s="59"/>
      <c r="VQK218" s="59"/>
      <c r="VQL218" s="77"/>
      <c r="VQM218" s="47"/>
      <c r="VQN218" s="59"/>
      <c r="VQO218" s="59"/>
      <c r="VQP218" s="77"/>
      <c r="VQQ218" s="47"/>
      <c r="VQR218" s="59"/>
      <c r="VQS218" s="59"/>
      <c r="VQT218" s="77"/>
      <c r="VQU218" s="47"/>
      <c r="VQV218" s="59"/>
      <c r="VQW218" s="59"/>
      <c r="VQX218" s="77"/>
      <c r="VQY218" s="47"/>
      <c r="VQZ218" s="59"/>
      <c r="VRA218" s="59"/>
      <c r="VRB218" s="77"/>
      <c r="VRC218" s="47"/>
      <c r="VRD218" s="59"/>
      <c r="VRE218" s="59"/>
      <c r="VRF218" s="77"/>
      <c r="VRG218" s="47"/>
      <c r="VRH218" s="59"/>
      <c r="VRI218" s="59"/>
      <c r="VRJ218" s="77"/>
      <c r="VRK218" s="47"/>
      <c r="VRL218" s="59"/>
      <c r="VRM218" s="59"/>
      <c r="VRN218" s="77"/>
      <c r="VRO218" s="47"/>
      <c r="VRP218" s="59"/>
      <c r="VRQ218" s="59"/>
      <c r="VRR218" s="77"/>
      <c r="VRS218" s="47"/>
      <c r="VRT218" s="59"/>
      <c r="VRU218" s="59"/>
      <c r="VRV218" s="77"/>
      <c r="VRW218" s="47"/>
      <c r="VRX218" s="59"/>
      <c r="VRY218" s="59"/>
      <c r="VRZ218" s="77"/>
      <c r="VSA218" s="47"/>
      <c r="VSB218" s="59"/>
      <c r="VSC218" s="59"/>
      <c r="VSD218" s="77"/>
      <c r="VSE218" s="47"/>
      <c r="VSF218" s="59"/>
      <c r="VSG218" s="59"/>
      <c r="VSH218" s="77"/>
      <c r="VSI218" s="47"/>
      <c r="VSJ218" s="59"/>
      <c r="VSK218" s="59"/>
      <c r="VSL218" s="77"/>
      <c r="VSM218" s="47"/>
      <c r="VSN218" s="59"/>
      <c r="VSO218" s="59"/>
      <c r="VSP218" s="77"/>
      <c r="VSQ218" s="47"/>
      <c r="VSR218" s="59"/>
      <c r="VSS218" s="59"/>
      <c r="VST218" s="77"/>
      <c r="VSU218" s="47"/>
      <c r="VSV218" s="59"/>
      <c r="VSW218" s="59"/>
      <c r="VSX218" s="77"/>
      <c r="VSY218" s="47"/>
      <c r="VSZ218" s="59"/>
      <c r="VTA218" s="59"/>
      <c r="VTB218" s="77"/>
      <c r="VTC218" s="47"/>
      <c r="VTD218" s="59"/>
      <c r="VTE218" s="59"/>
      <c r="VTF218" s="77"/>
      <c r="VTG218" s="47"/>
      <c r="VTH218" s="59"/>
      <c r="VTI218" s="59"/>
      <c r="VTJ218" s="77"/>
      <c r="VTK218" s="47"/>
      <c r="VTL218" s="59"/>
      <c r="VTM218" s="59"/>
      <c r="VTN218" s="77"/>
      <c r="VTO218" s="47"/>
      <c r="VTP218" s="59"/>
      <c r="VTQ218" s="59"/>
      <c r="VTR218" s="77"/>
      <c r="VTS218" s="47"/>
      <c r="VTT218" s="59"/>
      <c r="VTU218" s="59"/>
      <c r="VTV218" s="77"/>
      <c r="VTW218" s="47"/>
      <c r="VTX218" s="59"/>
      <c r="VTY218" s="59"/>
      <c r="VTZ218" s="77"/>
      <c r="VUA218" s="47"/>
      <c r="VUB218" s="59"/>
      <c r="VUC218" s="59"/>
      <c r="VUD218" s="77"/>
      <c r="VUE218" s="47"/>
      <c r="VUF218" s="59"/>
      <c r="VUG218" s="59"/>
      <c r="VUH218" s="77"/>
      <c r="VUI218" s="47"/>
      <c r="VUJ218" s="59"/>
      <c r="VUK218" s="59"/>
      <c r="VUL218" s="77"/>
      <c r="VUM218" s="47"/>
      <c r="VUN218" s="59"/>
      <c r="VUO218" s="59"/>
      <c r="VUP218" s="77"/>
      <c r="VUQ218" s="47"/>
      <c r="VUR218" s="59"/>
      <c r="VUS218" s="59"/>
      <c r="VUT218" s="77"/>
      <c r="VUU218" s="47"/>
      <c r="VUV218" s="59"/>
      <c r="VUW218" s="59"/>
      <c r="VUX218" s="77"/>
      <c r="VUY218" s="47"/>
      <c r="VUZ218" s="59"/>
      <c r="VVA218" s="59"/>
      <c r="VVB218" s="77"/>
      <c r="VVC218" s="47"/>
      <c r="VVD218" s="59"/>
      <c r="VVE218" s="59"/>
      <c r="VVF218" s="77"/>
      <c r="VVG218" s="47"/>
      <c r="VVH218" s="59"/>
      <c r="VVI218" s="59"/>
      <c r="VVJ218" s="77"/>
      <c r="VVK218" s="47"/>
      <c r="VVL218" s="59"/>
      <c r="VVM218" s="59"/>
      <c r="VVN218" s="77"/>
      <c r="VVO218" s="47"/>
      <c r="VVP218" s="59"/>
      <c r="VVQ218" s="59"/>
      <c r="VVR218" s="77"/>
      <c r="VVS218" s="47"/>
      <c r="VVT218" s="59"/>
      <c r="VVU218" s="59"/>
      <c r="VVV218" s="77"/>
      <c r="VVW218" s="47"/>
      <c r="VVX218" s="59"/>
      <c r="VVY218" s="59"/>
      <c r="VVZ218" s="77"/>
      <c r="VWA218" s="47"/>
      <c r="VWB218" s="59"/>
      <c r="VWC218" s="59"/>
      <c r="VWD218" s="77"/>
      <c r="VWE218" s="47"/>
      <c r="VWF218" s="59"/>
      <c r="VWG218" s="59"/>
      <c r="VWH218" s="77"/>
      <c r="VWI218" s="47"/>
      <c r="VWJ218" s="59"/>
      <c r="VWK218" s="59"/>
      <c r="VWL218" s="77"/>
      <c r="VWM218" s="47"/>
      <c r="VWN218" s="59"/>
      <c r="VWO218" s="59"/>
      <c r="VWP218" s="77"/>
      <c r="VWQ218" s="47"/>
      <c r="VWR218" s="59"/>
      <c r="VWS218" s="59"/>
      <c r="VWT218" s="77"/>
      <c r="VWU218" s="47"/>
      <c r="VWV218" s="59"/>
      <c r="VWW218" s="59"/>
      <c r="VWX218" s="77"/>
      <c r="VWY218" s="47"/>
      <c r="VWZ218" s="59"/>
      <c r="VXA218" s="59"/>
      <c r="VXB218" s="77"/>
      <c r="VXC218" s="47"/>
      <c r="VXD218" s="59"/>
      <c r="VXE218" s="59"/>
      <c r="VXF218" s="77"/>
      <c r="VXG218" s="47"/>
      <c r="VXH218" s="59"/>
      <c r="VXI218" s="59"/>
      <c r="VXJ218" s="77"/>
      <c r="VXK218" s="47"/>
      <c r="VXL218" s="59"/>
      <c r="VXM218" s="59"/>
      <c r="VXN218" s="77"/>
      <c r="VXO218" s="47"/>
      <c r="VXP218" s="59"/>
      <c r="VXQ218" s="59"/>
      <c r="VXR218" s="77"/>
      <c r="VXS218" s="47"/>
      <c r="VXT218" s="59"/>
      <c r="VXU218" s="59"/>
      <c r="VXV218" s="77"/>
      <c r="VXW218" s="47"/>
      <c r="VXX218" s="59"/>
      <c r="VXY218" s="59"/>
      <c r="VXZ218" s="77"/>
      <c r="VYA218" s="47"/>
      <c r="VYB218" s="59"/>
      <c r="VYC218" s="59"/>
      <c r="VYD218" s="77"/>
      <c r="VYE218" s="47"/>
      <c r="VYF218" s="59"/>
      <c r="VYG218" s="59"/>
      <c r="VYH218" s="77"/>
      <c r="VYI218" s="47"/>
      <c r="VYJ218" s="59"/>
      <c r="VYK218" s="59"/>
      <c r="VYL218" s="77"/>
      <c r="VYM218" s="47"/>
      <c r="VYN218" s="59"/>
      <c r="VYO218" s="59"/>
      <c r="VYP218" s="77"/>
      <c r="VYQ218" s="47"/>
      <c r="VYR218" s="59"/>
      <c r="VYS218" s="59"/>
      <c r="VYT218" s="77"/>
      <c r="VYU218" s="47"/>
      <c r="VYV218" s="59"/>
      <c r="VYW218" s="59"/>
      <c r="VYX218" s="77"/>
      <c r="VYY218" s="47"/>
      <c r="VYZ218" s="59"/>
      <c r="VZA218" s="59"/>
      <c r="VZB218" s="77"/>
      <c r="VZC218" s="47"/>
      <c r="VZD218" s="59"/>
      <c r="VZE218" s="59"/>
      <c r="VZF218" s="77"/>
      <c r="VZG218" s="47"/>
      <c r="VZH218" s="59"/>
      <c r="VZI218" s="59"/>
      <c r="VZJ218" s="77"/>
      <c r="VZK218" s="47"/>
      <c r="VZL218" s="59"/>
      <c r="VZM218" s="59"/>
      <c r="VZN218" s="77"/>
      <c r="VZO218" s="47"/>
      <c r="VZP218" s="59"/>
      <c r="VZQ218" s="59"/>
      <c r="VZR218" s="77"/>
      <c r="VZS218" s="47"/>
      <c r="VZT218" s="59"/>
      <c r="VZU218" s="59"/>
      <c r="VZV218" s="77"/>
      <c r="VZW218" s="47"/>
      <c r="VZX218" s="59"/>
      <c r="VZY218" s="59"/>
      <c r="VZZ218" s="77"/>
      <c r="WAA218" s="47"/>
      <c r="WAB218" s="59"/>
      <c r="WAC218" s="59"/>
      <c r="WAD218" s="77"/>
      <c r="WAE218" s="47"/>
      <c r="WAF218" s="59"/>
      <c r="WAG218" s="59"/>
      <c r="WAH218" s="77"/>
      <c r="WAI218" s="47"/>
      <c r="WAJ218" s="59"/>
      <c r="WAK218" s="59"/>
      <c r="WAL218" s="77"/>
      <c r="WAM218" s="47"/>
      <c r="WAN218" s="59"/>
      <c r="WAO218" s="59"/>
      <c r="WAP218" s="77"/>
      <c r="WAQ218" s="47"/>
      <c r="WAR218" s="59"/>
      <c r="WAS218" s="59"/>
      <c r="WAT218" s="77"/>
      <c r="WAU218" s="47"/>
      <c r="WAV218" s="59"/>
      <c r="WAW218" s="59"/>
      <c r="WAX218" s="77"/>
      <c r="WAY218" s="47"/>
      <c r="WAZ218" s="59"/>
      <c r="WBA218" s="59"/>
      <c r="WBB218" s="77"/>
      <c r="WBC218" s="47"/>
      <c r="WBD218" s="59"/>
      <c r="WBE218" s="59"/>
      <c r="WBF218" s="77"/>
      <c r="WBG218" s="47"/>
      <c r="WBH218" s="59"/>
      <c r="WBI218" s="59"/>
      <c r="WBJ218" s="77"/>
      <c r="WBK218" s="47"/>
      <c r="WBL218" s="59"/>
      <c r="WBM218" s="59"/>
      <c r="WBN218" s="77"/>
      <c r="WBO218" s="47"/>
      <c r="WBP218" s="59"/>
      <c r="WBQ218" s="59"/>
      <c r="WBR218" s="77"/>
      <c r="WBS218" s="47"/>
      <c r="WBT218" s="59"/>
      <c r="WBU218" s="59"/>
      <c r="WBV218" s="77"/>
      <c r="WBW218" s="47"/>
      <c r="WBX218" s="59"/>
      <c r="WBY218" s="59"/>
      <c r="WBZ218" s="77"/>
      <c r="WCA218" s="47"/>
      <c r="WCB218" s="59"/>
      <c r="WCC218" s="59"/>
      <c r="WCD218" s="77"/>
      <c r="WCE218" s="47"/>
      <c r="WCF218" s="59"/>
      <c r="WCG218" s="59"/>
      <c r="WCH218" s="77"/>
      <c r="WCI218" s="47"/>
      <c r="WCJ218" s="59"/>
      <c r="WCK218" s="59"/>
      <c r="WCL218" s="77"/>
      <c r="WCM218" s="47"/>
      <c r="WCN218" s="59"/>
      <c r="WCO218" s="59"/>
      <c r="WCP218" s="77"/>
      <c r="WCQ218" s="47"/>
      <c r="WCR218" s="59"/>
      <c r="WCS218" s="59"/>
      <c r="WCT218" s="77"/>
      <c r="WCU218" s="47"/>
      <c r="WCV218" s="59"/>
      <c r="WCW218" s="59"/>
      <c r="WCX218" s="77"/>
      <c r="WCY218" s="47"/>
      <c r="WCZ218" s="59"/>
      <c r="WDA218" s="59"/>
      <c r="WDB218" s="77"/>
      <c r="WDC218" s="47"/>
      <c r="WDD218" s="59"/>
      <c r="WDE218" s="59"/>
      <c r="WDF218" s="77"/>
      <c r="WDG218" s="47"/>
      <c r="WDH218" s="59"/>
      <c r="WDI218" s="59"/>
      <c r="WDJ218" s="77"/>
      <c r="WDK218" s="47"/>
      <c r="WDL218" s="59"/>
      <c r="WDM218" s="59"/>
      <c r="WDN218" s="77"/>
      <c r="WDO218" s="47"/>
      <c r="WDP218" s="59"/>
      <c r="WDQ218" s="59"/>
      <c r="WDR218" s="77"/>
      <c r="WDS218" s="47"/>
      <c r="WDT218" s="59"/>
      <c r="WDU218" s="59"/>
      <c r="WDV218" s="77"/>
      <c r="WDW218" s="47"/>
      <c r="WDX218" s="59"/>
      <c r="WDY218" s="59"/>
      <c r="WDZ218" s="77"/>
      <c r="WEA218" s="47"/>
      <c r="WEB218" s="59"/>
      <c r="WEC218" s="59"/>
      <c r="WED218" s="77"/>
      <c r="WEE218" s="47"/>
      <c r="WEF218" s="59"/>
      <c r="WEG218" s="59"/>
      <c r="WEH218" s="77"/>
      <c r="WEI218" s="47"/>
      <c r="WEJ218" s="59"/>
      <c r="WEK218" s="59"/>
      <c r="WEL218" s="77"/>
      <c r="WEM218" s="47"/>
      <c r="WEN218" s="59"/>
      <c r="WEO218" s="59"/>
      <c r="WEP218" s="77"/>
      <c r="WEQ218" s="47"/>
      <c r="WER218" s="59"/>
      <c r="WES218" s="59"/>
      <c r="WET218" s="77"/>
      <c r="WEU218" s="47"/>
      <c r="WEV218" s="59"/>
      <c r="WEW218" s="59"/>
      <c r="WEX218" s="77"/>
      <c r="WEY218" s="47"/>
      <c r="WEZ218" s="59"/>
      <c r="WFA218" s="59"/>
      <c r="WFB218" s="77"/>
      <c r="WFC218" s="47"/>
      <c r="WFD218" s="59"/>
      <c r="WFE218" s="59"/>
      <c r="WFF218" s="77"/>
      <c r="WFG218" s="47"/>
      <c r="WFH218" s="59"/>
      <c r="WFI218" s="59"/>
      <c r="WFJ218" s="77"/>
      <c r="WFK218" s="47"/>
      <c r="WFL218" s="59"/>
      <c r="WFM218" s="59"/>
      <c r="WFN218" s="77"/>
      <c r="WFO218" s="47"/>
      <c r="WFP218" s="59"/>
      <c r="WFQ218" s="59"/>
      <c r="WFR218" s="77"/>
      <c r="WFS218" s="47"/>
      <c r="WFT218" s="59"/>
      <c r="WFU218" s="59"/>
      <c r="WFV218" s="77"/>
      <c r="WFW218" s="47"/>
      <c r="WFX218" s="59"/>
      <c r="WFY218" s="59"/>
      <c r="WFZ218" s="77"/>
      <c r="WGA218" s="47"/>
      <c r="WGB218" s="59"/>
      <c r="WGC218" s="59"/>
      <c r="WGD218" s="77"/>
      <c r="WGE218" s="47"/>
      <c r="WGF218" s="59"/>
      <c r="WGG218" s="59"/>
      <c r="WGH218" s="77"/>
      <c r="WGI218" s="47"/>
      <c r="WGJ218" s="59"/>
      <c r="WGK218" s="59"/>
      <c r="WGL218" s="77"/>
      <c r="WGM218" s="47"/>
      <c r="WGN218" s="59"/>
      <c r="WGO218" s="59"/>
      <c r="WGP218" s="77"/>
      <c r="WGQ218" s="47"/>
      <c r="WGR218" s="59"/>
      <c r="WGS218" s="59"/>
      <c r="WGT218" s="77"/>
      <c r="WGU218" s="47"/>
      <c r="WGV218" s="59"/>
      <c r="WGW218" s="59"/>
      <c r="WGX218" s="77"/>
      <c r="WGY218" s="47"/>
      <c r="WGZ218" s="59"/>
      <c r="WHA218" s="59"/>
      <c r="WHB218" s="77"/>
      <c r="WHC218" s="47"/>
      <c r="WHD218" s="59"/>
      <c r="WHE218" s="59"/>
      <c r="WHF218" s="77"/>
      <c r="WHG218" s="47"/>
      <c r="WHH218" s="59"/>
      <c r="WHI218" s="59"/>
      <c r="WHJ218" s="77"/>
      <c r="WHK218" s="47"/>
      <c r="WHL218" s="59"/>
      <c r="WHM218" s="59"/>
      <c r="WHN218" s="77"/>
      <c r="WHO218" s="47"/>
      <c r="WHP218" s="59"/>
      <c r="WHQ218" s="59"/>
      <c r="WHR218" s="77"/>
      <c r="WHS218" s="47"/>
      <c r="WHT218" s="59"/>
      <c r="WHU218" s="59"/>
      <c r="WHV218" s="77"/>
      <c r="WHW218" s="47"/>
      <c r="WHX218" s="59"/>
      <c r="WHY218" s="59"/>
      <c r="WHZ218" s="77"/>
      <c r="WIA218" s="47"/>
      <c r="WIB218" s="59"/>
      <c r="WIC218" s="59"/>
      <c r="WID218" s="77"/>
      <c r="WIE218" s="47"/>
      <c r="WIF218" s="59"/>
      <c r="WIG218" s="59"/>
      <c r="WIH218" s="77"/>
      <c r="WII218" s="47"/>
      <c r="WIJ218" s="59"/>
      <c r="WIK218" s="59"/>
      <c r="WIL218" s="77"/>
      <c r="WIM218" s="47"/>
      <c r="WIN218" s="59"/>
      <c r="WIO218" s="59"/>
      <c r="WIP218" s="77"/>
      <c r="WIQ218" s="47"/>
      <c r="WIR218" s="59"/>
      <c r="WIS218" s="59"/>
      <c r="WIT218" s="77"/>
      <c r="WIU218" s="47"/>
      <c r="WIV218" s="59"/>
      <c r="WIW218" s="59"/>
      <c r="WIX218" s="77"/>
      <c r="WIY218" s="47"/>
      <c r="WIZ218" s="59"/>
      <c r="WJA218" s="59"/>
      <c r="WJB218" s="77"/>
      <c r="WJC218" s="47"/>
      <c r="WJD218" s="59"/>
      <c r="WJE218" s="59"/>
      <c r="WJF218" s="77"/>
      <c r="WJG218" s="47"/>
      <c r="WJH218" s="59"/>
      <c r="WJI218" s="59"/>
      <c r="WJJ218" s="77"/>
      <c r="WJK218" s="47"/>
      <c r="WJL218" s="59"/>
      <c r="WJM218" s="59"/>
      <c r="WJN218" s="77"/>
      <c r="WJO218" s="47"/>
      <c r="WJP218" s="59"/>
      <c r="WJQ218" s="59"/>
      <c r="WJR218" s="77"/>
      <c r="WJS218" s="47"/>
      <c r="WJT218" s="59"/>
      <c r="WJU218" s="59"/>
      <c r="WJV218" s="77"/>
      <c r="WJW218" s="47"/>
      <c r="WJX218" s="59"/>
      <c r="WJY218" s="59"/>
      <c r="WJZ218" s="77"/>
      <c r="WKA218" s="47"/>
      <c r="WKB218" s="59"/>
      <c r="WKC218" s="59"/>
      <c r="WKD218" s="77"/>
      <c r="WKE218" s="47"/>
      <c r="WKF218" s="59"/>
      <c r="WKG218" s="59"/>
      <c r="WKH218" s="77"/>
      <c r="WKI218" s="47"/>
      <c r="WKJ218" s="59"/>
      <c r="WKK218" s="59"/>
      <c r="WKL218" s="77"/>
      <c r="WKM218" s="47"/>
      <c r="WKN218" s="59"/>
      <c r="WKO218" s="59"/>
      <c r="WKP218" s="77"/>
      <c r="WKQ218" s="47"/>
      <c r="WKR218" s="59"/>
      <c r="WKS218" s="59"/>
      <c r="WKT218" s="77"/>
      <c r="WKU218" s="47"/>
      <c r="WKV218" s="59"/>
      <c r="WKW218" s="59"/>
      <c r="WKX218" s="77"/>
      <c r="WKY218" s="47"/>
      <c r="WKZ218" s="59"/>
      <c r="WLA218" s="59"/>
      <c r="WLB218" s="77"/>
      <c r="WLC218" s="47"/>
      <c r="WLD218" s="59"/>
      <c r="WLE218" s="59"/>
      <c r="WLF218" s="77"/>
      <c r="WLG218" s="47"/>
      <c r="WLH218" s="59"/>
      <c r="WLI218" s="59"/>
      <c r="WLJ218" s="77"/>
      <c r="WLK218" s="47"/>
      <c r="WLL218" s="59"/>
      <c r="WLM218" s="59"/>
      <c r="WLN218" s="77"/>
      <c r="WLO218" s="47"/>
      <c r="WLP218" s="59"/>
      <c r="WLQ218" s="59"/>
      <c r="WLR218" s="77"/>
      <c r="WLS218" s="47"/>
      <c r="WLT218" s="59"/>
      <c r="WLU218" s="59"/>
      <c r="WLV218" s="77"/>
      <c r="WLW218" s="47"/>
      <c r="WLX218" s="59"/>
      <c r="WLY218" s="59"/>
      <c r="WLZ218" s="77"/>
      <c r="WMA218" s="47"/>
      <c r="WMB218" s="59"/>
      <c r="WMC218" s="59"/>
      <c r="WMD218" s="77"/>
      <c r="WME218" s="47"/>
      <c r="WMF218" s="59"/>
      <c r="WMG218" s="59"/>
      <c r="WMH218" s="77"/>
      <c r="WMI218" s="47"/>
      <c r="WMJ218" s="59"/>
      <c r="WMK218" s="59"/>
      <c r="WML218" s="77"/>
      <c r="WMM218" s="47"/>
      <c r="WMN218" s="59"/>
      <c r="WMO218" s="59"/>
      <c r="WMP218" s="77"/>
      <c r="WMQ218" s="47"/>
      <c r="WMR218" s="59"/>
      <c r="WMS218" s="59"/>
      <c r="WMT218" s="77"/>
      <c r="WMU218" s="47"/>
      <c r="WMV218" s="59"/>
      <c r="WMW218" s="59"/>
      <c r="WMX218" s="77"/>
      <c r="WMY218" s="47"/>
      <c r="WMZ218" s="59"/>
      <c r="WNA218" s="59"/>
      <c r="WNB218" s="77"/>
      <c r="WNC218" s="47"/>
      <c r="WND218" s="59"/>
      <c r="WNE218" s="59"/>
      <c r="WNF218" s="77"/>
      <c r="WNG218" s="47"/>
      <c r="WNH218" s="59"/>
      <c r="WNI218" s="59"/>
      <c r="WNJ218" s="77"/>
      <c r="WNK218" s="47"/>
      <c r="WNL218" s="59"/>
      <c r="WNM218" s="59"/>
      <c r="WNN218" s="77"/>
      <c r="WNO218" s="47"/>
      <c r="WNP218" s="59"/>
      <c r="WNQ218" s="59"/>
      <c r="WNR218" s="77"/>
      <c r="WNS218" s="47"/>
      <c r="WNT218" s="59"/>
      <c r="WNU218" s="59"/>
      <c r="WNV218" s="77"/>
      <c r="WNW218" s="47"/>
      <c r="WNX218" s="59"/>
      <c r="WNY218" s="59"/>
      <c r="WNZ218" s="77"/>
      <c r="WOA218" s="47"/>
      <c r="WOB218" s="59"/>
      <c r="WOC218" s="59"/>
      <c r="WOD218" s="77"/>
      <c r="WOE218" s="47"/>
      <c r="WOF218" s="59"/>
      <c r="WOG218" s="59"/>
      <c r="WOH218" s="77"/>
      <c r="WOI218" s="47"/>
      <c r="WOJ218" s="59"/>
      <c r="WOK218" s="59"/>
      <c r="WOL218" s="77"/>
      <c r="WOM218" s="47"/>
      <c r="WON218" s="59"/>
      <c r="WOO218" s="59"/>
      <c r="WOP218" s="77"/>
      <c r="WOQ218" s="47"/>
      <c r="WOR218" s="59"/>
      <c r="WOS218" s="59"/>
      <c r="WOT218" s="77"/>
      <c r="WOU218" s="47"/>
      <c r="WOV218" s="59"/>
      <c r="WOW218" s="59"/>
      <c r="WOX218" s="77"/>
      <c r="WOY218" s="47"/>
      <c r="WOZ218" s="59"/>
      <c r="WPA218" s="59"/>
      <c r="WPB218" s="77"/>
      <c r="WPC218" s="47"/>
      <c r="WPD218" s="59"/>
      <c r="WPE218" s="59"/>
      <c r="WPF218" s="77"/>
      <c r="WPG218" s="47"/>
      <c r="WPH218" s="59"/>
      <c r="WPI218" s="59"/>
      <c r="WPJ218" s="77"/>
      <c r="WPK218" s="47"/>
      <c r="WPL218" s="59"/>
      <c r="WPM218" s="59"/>
      <c r="WPN218" s="77"/>
      <c r="WPO218" s="47"/>
      <c r="WPP218" s="59"/>
      <c r="WPQ218" s="59"/>
      <c r="WPR218" s="77"/>
      <c r="WPS218" s="47"/>
      <c r="WPT218" s="59"/>
      <c r="WPU218" s="59"/>
      <c r="WPV218" s="77"/>
      <c r="WPW218" s="47"/>
      <c r="WPX218" s="59"/>
      <c r="WPY218" s="59"/>
      <c r="WPZ218" s="77"/>
      <c r="WQA218" s="47"/>
      <c r="WQB218" s="59"/>
      <c r="WQC218" s="59"/>
      <c r="WQD218" s="77"/>
      <c r="WQE218" s="47"/>
      <c r="WQF218" s="59"/>
      <c r="WQG218" s="59"/>
      <c r="WQH218" s="77"/>
      <c r="WQI218" s="47"/>
      <c r="WQJ218" s="59"/>
      <c r="WQK218" s="59"/>
      <c r="WQL218" s="77"/>
      <c r="WQM218" s="47"/>
      <c r="WQN218" s="59"/>
      <c r="WQO218" s="59"/>
      <c r="WQP218" s="77"/>
      <c r="WQQ218" s="47"/>
      <c r="WQR218" s="59"/>
      <c r="WQS218" s="59"/>
      <c r="WQT218" s="77"/>
      <c r="WQU218" s="47"/>
      <c r="WQV218" s="59"/>
      <c r="WQW218" s="59"/>
      <c r="WQX218" s="77"/>
      <c r="WQY218" s="47"/>
      <c r="WQZ218" s="59"/>
      <c r="WRA218" s="59"/>
      <c r="WRB218" s="77"/>
      <c r="WRC218" s="47"/>
      <c r="WRD218" s="59"/>
      <c r="WRE218" s="59"/>
      <c r="WRF218" s="77"/>
      <c r="WRG218" s="47"/>
      <c r="WRH218" s="59"/>
      <c r="WRI218" s="59"/>
      <c r="WRJ218" s="77"/>
      <c r="WRK218" s="47"/>
      <c r="WRL218" s="59"/>
      <c r="WRM218" s="59"/>
      <c r="WRN218" s="77"/>
      <c r="WRO218" s="47"/>
      <c r="WRP218" s="59"/>
      <c r="WRQ218" s="59"/>
      <c r="WRR218" s="77"/>
      <c r="WRS218" s="47"/>
      <c r="WRT218" s="59"/>
      <c r="WRU218" s="59"/>
      <c r="WRV218" s="77"/>
      <c r="WRW218" s="47"/>
      <c r="WRX218" s="59"/>
      <c r="WRY218" s="59"/>
      <c r="WRZ218" s="77"/>
      <c r="WSA218" s="47"/>
      <c r="WSB218" s="59"/>
      <c r="WSC218" s="59"/>
      <c r="WSD218" s="77"/>
      <c r="WSE218" s="47"/>
      <c r="WSF218" s="59"/>
      <c r="WSG218" s="59"/>
      <c r="WSH218" s="77"/>
      <c r="WSI218" s="47"/>
      <c r="WSJ218" s="59"/>
      <c r="WSK218" s="59"/>
      <c r="WSL218" s="77"/>
      <c r="WSM218" s="47"/>
      <c r="WSN218" s="59"/>
      <c r="WSO218" s="59"/>
      <c r="WSP218" s="77"/>
      <c r="WSQ218" s="47"/>
      <c r="WSR218" s="59"/>
      <c r="WSS218" s="59"/>
      <c r="WST218" s="77"/>
      <c r="WSU218" s="47"/>
      <c r="WSV218" s="59"/>
      <c r="WSW218" s="59"/>
      <c r="WSX218" s="77"/>
      <c r="WSY218" s="47"/>
      <c r="WSZ218" s="59"/>
      <c r="WTA218" s="59"/>
      <c r="WTB218" s="77"/>
      <c r="WTC218" s="47"/>
      <c r="WTD218" s="59"/>
      <c r="WTE218" s="59"/>
      <c r="WTF218" s="77"/>
      <c r="WTG218" s="47"/>
      <c r="WTH218" s="59"/>
      <c r="WTI218" s="59"/>
      <c r="WTJ218" s="77"/>
      <c r="WTK218" s="47"/>
      <c r="WTL218" s="59"/>
      <c r="WTM218" s="59"/>
      <c r="WTN218" s="77"/>
      <c r="WTO218" s="47"/>
      <c r="WTP218" s="59"/>
      <c r="WTQ218" s="59"/>
      <c r="WTR218" s="77"/>
      <c r="WTS218" s="47"/>
      <c r="WTT218" s="59"/>
      <c r="WTU218" s="59"/>
      <c r="WTV218" s="77"/>
      <c r="WTW218" s="47"/>
      <c r="WTX218" s="59"/>
      <c r="WTY218" s="59"/>
      <c r="WTZ218" s="77"/>
      <c r="WUA218" s="47"/>
      <c r="WUB218" s="59"/>
      <c r="WUC218" s="59"/>
      <c r="WUD218" s="77"/>
      <c r="WUE218" s="47"/>
      <c r="WUF218" s="59"/>
      <c r="WUG218" s="59"/>
      <c r="WUH218" s="77"/>
      <c r="WUI218" s="47"/>
      <c r="WUJ218" s="59"/>
      <c r="WUK218" s="59"/>
      <c r="WUL218" s="77"/>
      <c r="WUM218" s="47"/>
      <c r="WUN218" s="59"/>
      <c r="WUO218" s="59"/>
      <c r="WUP218" s="77"/>
      <c r="WUQ218" s="47"/>
      <c r="WUR218" s="59"/>
      <c r="WUS218" s="59"/>
      <c r="WUT218" s="77"/>
      <c r="WUU218" s="47"/>
      <c r="WUV218" s="59"/>
      <c r="WUW218" s="59"/>
      <c r="WUX218" s="77"/>
      <c r="WUY218" s="47"/>
      <c r="WUZ218" s="59"/>
      <c r="WVA218" s="59"/>
      <c r="WVB218" s="77"/>
      <c r="WVC218" s="47"/>
      <c r="WVD218" s="59"/>
      <c r="WVE218" s="59"/>
      <c r="WVF218" s="77"/>
      <c r="WVG218" s="47"/>
      <c r="WVH218" s="59"/>
      <c r="WVI218" s="59"/>
      <c r="WVJ218" s="77"/>
      <c r="WVK218" s="47"/>
      <c r="WVL218" s="59"/>
      <c r="WVM218" s="59"/>
      <c r="WVN218" s="77"/>
      <c r="WVO218" s="47"/>
      <c r="WVP218" s="59"/>
      <c r="WVQ218" s="59"/>
      <c r="WVR218" s="77"/>
      <c r="WVS218" s="47"/>
      <c r="WVT218" s="59"/>
      <c r="WVU218" s="59"/>
      <c r="WVV218" s="77"/>
      <c r="WVW218" s="47"/>
      <c r="WVX218" s="59"/>
      <c r="WVY218" s="59"/>
      <c r="WVZ218" s="77"/>
      <c r="WWA218" s="47"/>
      <c r="WWB218" s="59"/>
      <c r="WWC218" s="59"/>
      <c r="WWD218" s="77"/>
      <c r="WWE218" s="47"/>
      <c r="WWF218" s="59"/>
      <c r="WWG218" s="59"/>
      <c r="WWH218" s="77"/>
      <c r="WWI218" s="47"/>
      <c r="WWJ218" s="59"/>
      <c r="WWK218" s="59"/>
      <c r="WWL218" s="77"/>
      <c r="WWM218" s="47"/>
      <c r="WWN218" s="59"/>
      <c r="WWO218" s="59"/>
      <c r="WWP218" s="77"/>
      <c r="WWQ218" s="47"/>
      <c r="WWR218" s="59"/>
      <c r="WWS218" s="59"/>
      <c r="WWT218" s="77"/>
      <c r="WWU218" s="47"/>
      <c r="WWV218" s="59"/>
      <c r="WWW218" s="59"/>
      <c r="WWX218" s="77"/>
      <c r="WWY218" s="47"/>
      <c r="WWZ218" s="59"/>
      <c r="WXA218" s="59"/>
      <c r="WXB218" s="77"/>
      <c r="WXC218" s="47"/>
      <c r="WXD218" s="59"/>
      <c r="WXE218" s="59"/>
      <c r="WXF218" s="77"/>
      <c r="WXG218" s="47"/>
      <c r="WXH218" s="59"/>
      <c r="WXI218" s="59"/>
      <c r="WXJ218" s="77"/>
      <c r="WXK218" s="47"/>
      <c r="WXL218" s="59"/>
      <c r="WXM218" s="59"/>
      <c r="WXN218" s="77"/>
      <c r="WXO218" s="47"/>
      <c r="WXP218" s="59"/>
      <c r="WXQ218" s="59"/>
      <c r="WXR218" s="77"/>
      <c r="WXS218" s="47"/>
      <c r="WXT218" s="59"/>
      <c r="WXU218" s="59"/>
      <c r="WXV218" s="77"/>
      <c r="WXW218" s="47"/>
      <c r="WXX218" s="59"/>
      <c r="WXY218" s="59"/>
      <c r="WXZ218" s="77"/>
      <c r="WYA218" s="47"/>
      <c r="WYB218" s="59"/>
      <c r="WYC218" s="59"/>
      <c r="WYD218" s="77"/>
      <c r="WYE218" s="47"/>
      <c r="WYF218" s="59"/>
      <c r="WYG218" s="59"/>
      <c r="WYH218" s="77"/>
      <c r="WYI218" s="47"/>
      <c r="WYJ218" s="59"/>
      <c r="WYK218" s="59"/>
      <c r="WYL218" s="77"/>
      <c r="WYM218" s="47"/>
      <c r="WYN218" s="59"/>
      <c r="WYO218" s="59"/>
      <c r="WYP218" s="77"/>
      <c r="WYQ218" s="47"/>
      <c r="WYR218" s="59"/>
      <c r="WYS218" s="59"/>
      <c r="WYT218" s="77"/>
      <c r="WYU218" s="47"/>
      <c r="WYV218" s="59"/>
      <c r="WYW218" s="59"/>
      <c r="WYX218" s="77"/>
      <c r="WYY218" s="47"/>
      <c r="WYZ218" s="59"/>
      <c r="WZA218" s="59"/>
      <c r="WZB218" s="77"/>
      <c r="WZC218" s="47"/>
      <c r="WZD218" s="59"/>
      <c r="WZE218" s="59"/>
      <c r="WZF218" s="77"/>
      <c r="WZG218" s="47"/>
      <c r="WZH218" s="59"/>
      <c r="WZI218" s="59"/>
      <c r="WZJ218" s="77"/>
      <c r="WZK218" s="47"/>
      <c r="WZL218" s="59"/>
      <c r="WZM218" s="59"/>
      <c r="WZN218" s="77"/>
      <c r="WZO218" s="47"/>
      <c r="WZP218" s="59"/>
      <c r="WZQ218" s="59"/>
      <c r="WZR218" s="77"/>
      <c r="WZS218" s="47"/>
      <c r="WZT218" s="59"/>
      <c r="WZU218" s="59"/>
      <c r="WZV218" s="77"/>
      <c r="WZW218" s="47"/>
      <c r="WZX218" s="59"/>
      <c r="WZY218" s="59"/>
      <c r="WZZ218" s="77"/>
      <c r="XAA218" s="47"/>
      <c r="XAB218" s="59"/>
      <c r="XAC218" s="59"/>
      <c r="XAD218" s="77"/>
      <c r="XAE218" s="47"/>
      <c r="XAF218" s="59"/>
      <c r="XAG218" s="59"/>
      <c r="XAH218" s="77"/>
      <c r="XAI218" s="47"/>
      <c r="XAJ218" s="59"/>
      <c r="XAK218" s="59"/>
      <c r="XAL218" s="77"/>
      <c r="XAM218" s="47"/>
      <c r="XAN218" s="59"/>
      <c r="XAO218" s="59"/>
      <c r="XAP218" s="77"/>
      <c r="XAQ218" s="47"/>
      <c r="XAR218" s="59"/>
      <c r="XAS218" s="59"/>
      <c r="XAT218" s="77"/>
      <c r="XAU218" s="47"/>
      <c r="XAV218" s="59"/>
      <c r="XAW218" s="59"/>
      <c r="XAX218" s="77"/>
      <c r="XAY218" s="47"/>
      <c r="XAZ218" s="59"/>
      <c r="XBA218" s="59"/>
      <c r="XBB218" s="77"/>
      <c r="XBC218" s="47"/>
      <c r="XBD218" s="59"/>
      <c r="XBE218" s="59"/>
      <c r="XBF218" s="77"/>
      <c r="XBG218" s="47"/>
      <c r="XBH218" s="59"/>
      <c r="XBI218" s="59"/>
      <c r="XBJ218" s="77"/>
      <c r="XBK218" s="47"/>
      <c r="XBL218" s="59"/>
      <c r="XBM218" s="59"/>
      <c r="XBN218" s="77"/>
      <c r="XBO218" s="47"/>
      <c r="XBP218" s="59"/>
      <c r="XBQ218" s="59"/>
      <c r="XBR218" s="77"/>
      <c r="XBS218" s="47"/>
      <c r="XBT218" s="59"/>
      <c r="XBU218" s="59"/>
      <c r="XBV218" s="77"/>
      <c r="XBW218" s="47"/>
      <c r="XBX218" s="59"/>
      <c r="XBY218" s="59"/>
      <c r="XBZ218" s="77"/>
      <c r="XCA218" s="47"/>
      <c r="XCB218" s="59"/>
      <c r="XCC218" s="59"/>
      <c r="XCD218" s="77"/>
      <c r="XCE218" s="47"/>
      <c r="XCF218" s="59"/>
      <c r="XCG218" s="59"/>
      <c r="XCH218" s="77"/>
      <c r="XCI218" s="47"/>
      <c r="XCJ218" s="59"/>
      <c r="XCK218" s="59"/>
      <c r="XCL218" s="77"/>
      <c r="XCM218" s="47"/>
      <c r="XCN218" s="59"/>
      <c r="XCO218" s="59"/>
      <c r="XCP218" s="77"/>
      <c r="XCQ218" s="47"/>
      <c r="XCR218" s="59"/>
      <c r="XCS218" s="59"/>
      <c r="XCT218" s="77"/>
      <c r="XCU218" s="47"/>
      <c r="XCV218" s="59"/>
      <c r="XCW218" s="59"/>
      <c r="XCX218" s="77"/>
      <c r="XCY218" s="47"/>
      <c r="XCZ218" s="59"/>
      <c r="XDA218" s="59"/>
      <c r="XDB218" s="77"/>
      <c r="XDC218" s="47"/>
      <c r="XDD218" s="59"/>
      <c r="XDE218" s="59"/>
      <c r="XDF218" s="77"/>
      <c r="XDG218" s="47"/>
      <c r="XDH218" s="59"/>
      <c r="XDI218" s="59"/>
      <c r="XDJ218" s="77"/>
      <c r="XDK218" s="47"/>
      <c r="XDL218" s="59"/>
      <c r="XDM218" s="59"/>
      <c r="XDN218" s="77"/>
      <c r="XDO218" s="47"/>
      <c r="XDP218" s="59"/>
      <c r="XDQ218" s="59"/>
      <c r="XDR218" s="77"/>
      <c r="XDS218" s="47"/>
      <c r="XDT218" s="59"/>
      <c r="XDU218" s="59"/>
      <c r="XDV218" s="77"/>
      <c r="XDW218" s="47"/>
      <c r="XDX218" s="59"/>
      <c r="XDY218" s="59"/>
      <c r="XDZ218" s="77"/>
      <c r="XEA218" s="47"/>
      <c r="XEB218" s="59"/>
      <c r="XEC218" s="59"/>
      <c r="XED218" s="77"/>
      <c r="XEE218" s="47"/>
      <c r="XEF218" s="59"/>
      <c r="XEG218" s="59"/>
      <c r="XEH218" s="77"/>
      <c r="XEI218" s="47"/>
      <c r="XEJ218" s="59"/>
      <c r="XEK218" s="59"/>
      <c r="XEL218" s="77"/>
      <c r="XEM218" s="47"/>
      <c r="XEN218" s="59"/>
      <c r="XEO218" s="59"/>
      <c r="XEP218" s="77"/>
      <c r="XEQ218" s="47"/>
      <c r="XER218" s="59"/>
      <c r="XES218" s="59"/>
      <c r="XET218" s="77"/>
      <c r="XEU218" s="47"/>
      <c r="XEV218" s="59"/>
      <c r="XEW218" s="59"/>
      <c r="XEX218" s="77"/>
      <c r="XEY218" s="47"/>
      <c r="XEZ218" s="59"/>
      <c r="XFA218" s="59"/>
      <c r="XFB218" s="77"/>
      <c r="XFC218" s="47"/>
      <c r="XFD218" s="59"/>
    </row>
    <row r="219" spans="1:16384" s="18" customFormat="1" x14ac:dyDescent="0.2">
      <c r="A219" s="59" t="s">
        <v>306</v>
      </c>
      <c r="B219" s="77"/>
      <c r="C219" s="47"/>
      <c r="D219" s="59" t="s">
        <v>307</v>
      </c>
      <c r="E219" s="34">
        <v>0</v>
      </c>
      <c r="F219" s="60">
        <f t="shared" si="22"/>
        <v>0</v>
      </c>
      <c r="G219" s="47"/>
      <c r="H219" s="59"/>
      <c r="I219" s="59"/>
      <c r="J219" s="77"/>
      <c r="K219" s="47"/>
      <c r="L219" s="59"/>
      <c r="M219" s="59"/>
      <c r="N219" s="77"/>
      <c r="O219" s="47"/>
      <c r="P219" s="59"/>
      <c r="Q219" s="59"/>
      <c r="R219" s="77"/>
      <c r="S219" s="47"/>
      <c r="T219" s="59"/>
      <c r="U219" s="59"/>
      <c r="V219" s="77"/>
      <c r="W219" s="47"/>
      <c r="X219" s="59"/>
      <c r="Y219" s="59"/>
      <c r="Z219" s="77"/>
      <c r="AA219" s="47"/>
      <c r="AB219" s="59"/>
      <c r="AC219" s="59"/>
      <c r="AD219" s="77"/>
      <c r="AE219" s="47"/>
      <c r="AF219" s="59"/>
      <c r="AG219" s="59"/>
      <c r="AH219" s="77"/>
      <c r="AI219" s="47"/>
      <c r="AJ219" s="59"/>
      <c r="AK219" s="59"/>
      <c r="AL219" s="77"/>
      <c r="AM219" s="47"/>
      <c r="AN219" s="59"/>
      <c r="AO219" s="59"/>
      <c r="AP219" s="77"/>
      <c r="AQ219" s="47"/>
      <c r="AR219" s="59"/>
      <c r="AS219" s="59"/>
      <c r="AT219" s="77"/>
      <c r="AU219" s="47"/>
      <c r="AV219" s="59"/>
      <c r="AW219" s="59"/>
      <c r="AX219" s="77"/>
      <c r="AY219" s="47"/>
      <c r="AZ219" s="59"/>
      <c r="BA219" s="59"/>
      <c r="BB219" s="77"/>
      <c r="BC219" s="47"/>
      <c r="BD219" s="59"/>
      <c r="BE219" s="59"/>
      <c r="BF219" s="77"/>
      <c r="BG219" s="47"/>
      <c r="BH219" s="59"/>
      <c r="BI219" s="59"/>
      <c r="BJ219" s="77"/>
      <c r="BK219" s="47"/>
      <c r="BL219" s="59"/>
      <c r="BM219" s="59"/>
      <c r="BN219" s="77"/>
      <c r="BO219" s="47"/>
      <c r="BP219" s="59"/>
      <c r="BQ219" s="59"/>
      <c r="BR219" s="77"/>
      <c r="BS219" s="47"/>
      <c r="BT219" s="59"/>
      <c r="BU219" s="59"/>
      <c r="BV219" s="77"/>
      <c r="BW219" s="47"/>
      <c r="BX219" s="59"/>
      <c r="BY219" s="59"/>
      <c r="BZ219" s="77"/>
      <c r="CA219" s="47"/>
      <c r="CB219" s="59"/>
      <c r="CC219" s="59"/>
      <c r="CD219" s="77"/>
      <c r="CE219" s="47"/>
      <c r="CF219" s="59"/>
      <c r="CG219" s="59"/>
      <c r="CH219" s="77"/>
      <c r="CI219" s="47"/>
      <c r="CJ219" s="59"/>
      <c r="CK219" s="59"/>
      <c r="CL219" s="77"/>
      <c r="CM219" s="47"/>
      <c r="CN219" s="59"/>
      <c r="CO219" s="59"/>
      <c r="CP219" s="77"/>
      <c r="CQ219" s="47"/>
      <c r="CR219" s="59"/>
      <c r="CS219" s="59"/>
      <c r="CT219" s="77"/>
      <c r="CU219" s="47"/>
      <c r="CV219" s="59"/>
      <c r="CW219" s="59"/>
      <c r="CX219" s="77"/>
      <c r="CY219" s="47"/>
      <c r="CZ219" s="59"/>
      <c r="DA219" s="59"/>
      <c r="DB219" s="77"/>
      <c r="DC219" s="47"/>
      <c r="DD219" s="59"/>
      <c r="DE219" s="59"/>
      <c r="DF219" s="77"/>
      <c r="DG219" s="47"/>
      <c r="DH219" s="59"/>
      <c r="DI219" s="59"/>
      <c r="DJ219" s="77"/>
      <c r="DK219" s="47"/>
      <c r="DL219" s="59"/>
      <c r="DM219" s="59"/>
      <c r="DN219" s="77"/>
      <c r="DO219" s="47"/>
      <c r="DP219" s="59"/>
      <c r="DQ219" s="59"/>
      <c r="DR219" s="77"/>
      <c r="DS219" s="47"/>
      <c r="DT219" s="59"/>
      <c r="DU219" s="59"/>
      <c r="DV219" s="77"/>
      <c r="DW219" s="47"/>
      <c r="DX219" s="59"/>
      <c r="DY219" s="59"/>
      <c r="DZ219" s="77"/>
      <c r="EA219" s="47"/>
      <c r="EB219" s="59"/>
      <c r="EC219" s="59"/>
      <c r="ED219" s="77"/>
      <c r="EE219" s="47"/>
      <c r="EF219" s="59"/>
      <c r="EG219" s="59"/>
      <c r="EH219" s="77"/>
      <c r="EI219" s="47"/>
      <c r="EJ219" s="59"/>
      <c r="EK219" s="59"/>
      <c r="EL219" s="77"/>
      <c r="EM219" s="47"/>
      <c r="EN219" s="59"/>
      <c r="EO219" s="59"/>
      <c r="EP219" s="77"/>
      <c r="EQ219" s="47"/>
      <c r="ER219" s="59"/>
      <c r="ES219" s="59"/>
      <c r="ET219" s="77"/>
      <c r="EU219" s="47"/>
      <c r="EV219" s="59"/>
      <c r="EW219" s="59"/>
      <c r="EX219" s="77"/>
      <c r="EY219" s="47"/>
      <c r="EZ219" s="59"/>
      <c r="FA219" s="59"/>
      <c r="FB219" s="77"/>
      <c r="FC219" s="47"/>
      <c r="FD219" s="59"/>
      <c r="FE219" s="59"/>
      <c r="FF219" s="77"/>
      <c r="FG219" s="47"/>
      <c r="FH219" s="59"/>
      <c r="FI219" s="59"/>
      <c r="FJ219" s="77"/>
      <c r="FK219" s="47"/>
      <c r="FL219" s="59"/>
      <c r="FM219" s="59"/>
      <c r="FN219" s="77"/>
      <c r="FO219" s="47"/>
      <c r="FP219" s="59"/>
      <c r="FQ219" s="59"/>
      <c r="FR219" s="77"/>
      <c r="FS219" s="47"/>
      <c r="FT219" s="59"/>
      <c r="FU219" s="59"/>
      <c r="FV219" s="77"/>
      <c r="FW219" s="47"/>
      <c r="FX219" s="59"/>
      <c r="FY219" s="59"/>
      <c r="FZ219" s="77"/>
      <c r="GA219" s="47"/>
      <c r="GB219" s="59"/>
      <c r="GC219" s="59"/>
      <c r="GD219" s="77"/>
      <c r="GE219" s="47"/>
      <c r="GF219" s="59"/>
      <c r="GG219" s="59"/>
      <c r="GH219" s="77"/>
      <c r="GI219" s="47"/>
      <c r="GJ219" s="59"/>
      <c r="GK219" s="59"/>
      <c r="GL219" s="77"/>
      <c r="GM219" s="47"/>
      <c r="GN219" s="59"/>
      <c r="GO219" s="59"/>
      <c r="GP219" s="77"/>
      <c r="GQ219" s="47"/>
      <c r="GR219" s="59"/>
      <c r="GS219" s="59"/>
      <c r="GT219" s="77"/>
      <c r="GU219" s="47"/>
      <c r="GV219" s="59"/>
      <c r="GW219" s="59"/>
      <c r="GX219" s="77"/>
      <c r="GY219" s="47"/>
      <c r="GZ219" s="59"/>
      <c r="HA219" s="59"/>
      <c r="HB219" s="77"/>
      <c r="HC219" s="47"/>
      <c r="HD219" s="59"/>
      <c r="HE219" s="59"/>
      <c r="HF219" s="77"/>
      <c r="HG219" s="47"/>
      <c r="HH219" s="59"/>
      <c r="HI219" s="59"/>
      <c r="HJ219" s="77"/>
      <c r="HK219" s="47"/>
      <c r="HL219" s="59"/>
      <c r="HM219" s="59"/>
      <c r="HN219" s="77"/>
      <c r="HO219" s="47"/>
      <c r="HP219" s="59"/>
      <c r="HQ219" s="59"/>
      <c r="HR219" s="77"/>
      <c r="HS219" s="47"/>
      <c r="HT219" s="59"/>
      <c r="HU219" s="59"/>
      <c r="HV219" s="77"/>
      <c r="HW219" s="47"/>
      <c r="HX219" s="59"/>
      <c r="HY219" s="59"/>
      <c r="HZ219" s="77"/>
      <c r="IA219" s="47"/>
      <c r="IB219" s="59"/>
      <c r="IC219" s="59"/>
      <c r="ID219" s="77"/>
      <c r="IE219" s="47"/>
      <c r="IF219" s="59"/>
      <c r="IG219" s="59"/>
      <c r="IH219" s="77"/>
      <c r="II219" s="47"/>
      <c r="IJ219" s="59"/>
      <c r="IK219" s="59"/>
      <c r="IL219" s="77"/>
      <c r="IM219" s="47"/>
      <c r="IN219" s="59"/>
      <c r="IO219" s="59"/>
      <c r="IP219" s="77"/>
      <c r="IQ219" s="47"/>
      <c r="IR219" s="59"/>
      <c r="IS219" s="59"/>
      <c r="IT219" s="77"/>
      <c r="IU219" s="47"/>
      <c r="IV219" s="59"/>
      <c r="IW219" s="59"/>
      <c r="IX219" s="77"/>
      <c r="IY219" s="47"/>
      <c r="IZ219" s="59"/>
      <c r="JA219" s="59"/>
      <c r="JB219" s="77"/>
      <c r="JC219" s="47"/>
      <c r="JD219" s="59"/>
      <c r="JE219" s="59"/>
      <c r="JF219" s="77"/>
      <c r="JG219" s="47"/>
      <c r="JH219" s="59"/>
      <c r="JI219" s="59"/>
      <c r="JJ219" s="77"/>
      <c r="JK219" s="47"/>
      <c r="JL219" s="59"/>
      <c r="JM219" s="59"/>
      <c r="JN219" s="77"/>
      <c r="JO219" s="47"/>
      <c r="JP219" s="59"/>
      <c r="JQ219" s="59"/>
      <c r="JR219" s="77"/>
      <c r="JS219" s="47"/>
      <c r="JT219" s="59"/>
      <c r="JU219" s="59"/>
      <c r="JV219" s="77"/>
      <c r="JW219" s="47"/>
      <c r="JX219" s="59"/>
      <c r="JY219" s="59"/>
      <c r="JZ219" s="77"/>
      <c r="KA219" s="47"/>
      <c r="KB219" s="59"/>
      <c r="KC219" s="59"/>
      <c r="KD219" s="77"/>
      <c r="KE219" s="47"/>
      <c r="KF219" s="59"/>
      <c r="KG219" s="59"/>
      <c r="KH219" s="77"/>
      <c r="KI219" s="47"/>
      <c r="KJ219" s="59"/>
      <c r="KK219" s="59"/>
      <c r="KL219" s="77"/>
      <c r="KM219" s="47"/>
      <c r="KN219" s="59"/>
      <c r="KO219" s="59"/>
      <c r="KP219" s="77"/>
      <c r="KQ219" s="47"/>
      <c r="KR219" s="59"/>
      <c r="KS219" s="59"/>
      <c r="KT219" s="77"/>
      <c r="KU219" s="47"/>
      <c r="KV219" s="59"/>
      <c r="KW219" s="59"/>
      <c r="KX219" s="77"/>
      <c r="KY219" s="47"/>
      <c r="KZ219" s="59"/>
      <c r="LA219" s="59"/>
      <c r="LB219" s="77"/>
      <c r="LC219" s="47"/>
      <c r="LD219" s="59"/>
      <c r="LE219" s="59"/>
      <c r="LF219" s="77"/>
      <c r="LG219" s="47"/>
      <c r="LH219" s="59"/>
      <c r="LI219" s="59"/>
      <c r="LJ219" s="77"/>
      <c r="LK219" s="47"/>
      <c r="LL219" s="59"/>
      <c r="LM219" s="59"/>
      <c r="LN219" s="77"/>
      <c r="LO219" s="47"/>
      <c r="LP219" s="59"/>
      <c r="LQ219" s="59"/>
      <c r="LR219" s="77"/>
      <c r="LS219" s="47"/>
      <c r="LT219" s="59"/>
      <c r="LU219" s="59"/>
      <c r="LV219" s="77"/>
      <c r="LW219" s="47"/>
      <c r="LX219" s="59"/>
      <c r="LY219" s="59"/>
      <c r="LZ219" s="77"/>
      <c r="MA219" s="47"/>
      <c r="MB219" s="59"/>
      <c r="MC219" s="59"/>
      <c r="MD219" s="77"/>
      <c r="ME219" s="47"/>
      <c r="MF219" s="59"/>
      <c r="MG219" s="59"/>
      <c r="MH219" s="77"/>
      <c r="MI219" s="47"/>
      <c r="MJ219" s="59"/>
      <c r="MK219" s="59"/>
      <c r="ML219" s="77"/>
      <c r="MM219" s="47"/>
      <c r="MN219" s="59"/>
      <c r="MO219" s="59"/>
      <c r="MP219" s="77"/>
      <c r="MQ219" s="47"/>
      <c r="MR219" s="59"/>
      <c r="MS219" s="59"/>
      <c r="MT219" s="77"/>
      <c r="MU219" s="47"/>
      <c r="MV219" s="59"/>
      <c r="MW219" s="59"/>
      <c r="MX219" s="77"/>
      <c r="MY219" s="47"/>
      <c r="MZ219" s="59"/>
      <c r="NA219" s="59"/>
      <c r="NB219" s="77"/>
      <c r="NC219" s="47"/>
      <c r="ND219" s="59"/>
      <c r="NE219" s="59"/>
      <c r="NF219" s="77"/>
      <c r="NG219" s="47"/>
      <c r="NH219" s="59"/>
      <c r="NI219" s="59"/>
      <c r="NJ219" s="77"/>
      <c r="NK219" s="47"/>
      <c r="NL219" s="59"/>
      <c r="NM219" s="59"/>
      <c r="NN219" s="77"/>
      <c r="NO219" s="47"/>
      <c r="NP219" s="59"/>
      <c r="NQ219" s="59"/>
      <c r="NR219" s="77"/>
      <c r="NS219" s="47"/>
      <c r="NT219" s="59"/>
      <c r="NU219" s="59"/>
      <c r="NV219" s="77"/>
      <c r="NW219" s="47"/>
      <c r="NX219" s="59"/>
      <c r="NY219" s="59"/>
      <c r="NZ219" s="77"/>
      <c r="OA219" s="47"/>
      <c r="OB219" s="59"/>
      <c r="OC219" s="59"/>
      <c r="OD219" s="77"/>
      <c r="OE219" s="47"/>
      <c r="OF219" s="59"/>
      <c r="OG219" s="59"/>
      <c r="OH219" s="77"/>
      <c r="OI219" s="47"/>
      <c r="OJ219" s="59"/>
      <c r="OK219" s="59"/>
      <c r="OL219" s="77"/>
      <c r="OM219" s="47"/>
      <c r="ON219" s="59"/>
      <c r="OO219" s="59"/>
      <c r="OP219" s="77"/>
      <c r="OQ219" s="47"/>
      <c r="OR219" s="59"/>
      <c r="OS219" s="59"/>
      <c r="OT219" s="77"/>
      <c r="OU219" s="47"/>
      <c r="OV219" s="59"/>
      <c r="OW219" s="59"/>
      <c r="OX219" s="77"/>
      <c r="OY219" s="47"/>
      <c r="OZ219" s="59"/>
      <c r="PA219" s="59"/>
      <c r="PB219" s="77"/>
      <c r="PC219" s="47"/>
      <c r="PD219" s="59"/>
      <c r="PE219" s="59"/>
      <c r="PF219" s="77"/>
      <c r="PG219" s="47"/>
      <c r="PH219" s="59"/>
      <c r="PI219" s="59"/>
      <c r="PJ219" s="77"/>
      <c r="PK219" s="47"/>
      <c r="PL219" s="59"/>
      <c r="PM219" s="59"/>
      <c r="PN219" s="77"/>
      <c r="PO219" s="47"/>
      <c r="PP219" s="59"/>
      <c r="PQ219" s="59"/>
      <c r="PR219" s="77"/>
      <c r="PS219" s="47"/>
      <c r="PT219" s="59"/>
      <c r="PU219" s="59"/>
      <c r="PV219" s="77"/>
      <c r="PW219" s="47"/>
      <c r="PX219" s="59"/>
      <c r="PY219" s="59"/>
      <c r="PZ219" s="77"/>
      <c r="QA219" s="47"/>
      <c r="QB219" s="59"/>
      <c r="QC219" s="59"/>
      <c r="QD219" s="77"/>
      <c r="QE219" s="47"/>
      <c r="QF219" s="59"/>
      <c r="QG219" s="59"/>
      <c r="QH219" s="77"/>
      <c r="QI219" s="47"/>
      <c r="QJ219" s="59"/>
      <c r="QK219" s="59"/>
      <c r="QL219" s="77"/>
      <c r="QM219" s="47"/>
      <c r="QN219" s="59"/>
      <c r="QO219" s="59"/>
      <c r="QP219" s="77"/>
      <c r="QQ219" s="47"/>
      <c r="QR219" s="59"/>
      <c r="QS219" s="59"/>
      <c r="QT219" s="77"/>
      <c r="QU219" s="47"/>
      <c r="QV219" s="59"/>
      <c r="QW219" s="59"/>
      <c r="QX219" s="77"/>
      <c r="QY219" s="47"/>
      <c r="QZ219" s="59"/>
      <c r="RA219" s="59"/>
      <c r="RB219" s="77"/>
      <c r="RC219" s="47"/>
      <c r="RD219" s="59"/>
      <c r="RE219" s="59"/>
      <c r="RF219" s="77"/>
      <c r="RG219" s="47"/>
      <c r="RH219" s="59"/>
      <c r="RI219" s="59"/>
      <c r="RJ219" s="77"/>
      <c r="RK219" s="47"/>
      <c r="RL219" s="59"/>
      <c r="RM219" s="59"/>
      <c r="RN219" s="77"/>
      <c r="RO219" s="47"/>
      <c r="RP219" s="59"/>
      <c r="RQ219" s="59"/>
      <c r="RR219" s="77"/>
      <c r="RS219" s="47"/>
      <c r="RT219" s="59"/>
      <c r="RU219" s="59"/>
      <c r="RV219" s="77"/>
      <c r="RW219" s="47"/>
      <c r="RX219" s="59"/>
      <c r="RY219" s="59"/>
      <c r="RZ219" s="77"/>
      <c r="SA219" s="47"/>
      <c r="SB219" s="59"/>
      <c r="SC219" s="59"/>
      <c r="SD219" s="77"/>
      <c r="SE219" s="47"/>
      <c r="SF219" s="59"/>
      <c r="SG219" s="59"/>
      <c r="SH219" s="77"/>
      <c r="SI219" s="47"/>
      <c r="SJ219" s="59"/>
      <c r="SK219" s="59"/>
      <c r="SL219" s="77"/>
      <c r="SM219" s="47"/>
      <c r="SN219" s="59"/>
      <c r="SO219" s="59"/>
      <c r="SP219" s="77"/>
      <c r="SQ219" s="47"/>
      <c r="SR219" s="59"/>
      <c r="SS219" s="59"/>
      <c r="ST219" s="77"/>
      <c r="SU219" s="47"/>
      <c r="SV219" s="59"/>
      <c r="SW219" s="59"/>
      <c r="SX219" s="77"/>
      <c r="SY219" s="47"/>
      <c r="SZ219" s="59"/>
      <c r="TA219" s="59"/>
      <c r="TB219" s="77"/>
      <c r="TC219" s="47"/>
      <c r="TD219" s="59"/>
      <c r="TE219" s="59"/>
      <c r="TF219" s="77"/>
      <c r="TG219" s="47"/>
      <c r="TH219" s="59"/>
      <c r="TI219" s="59"/>
      <c r="TJ219" s="77"/>
      <c r="TK219" s="47"/>
      <c r="TL219" s="59"/>
      <c r="TM219" s="59"/>
      <c r="TN219" s="77"/>
      <c r="TO219" s="47"/>
      <c r="TP219" s="59"/>
      <c r="TQ219" s="59"/>
      <c r="TR219" s="77"/>
      <c r="TS219" s="47"/>
      <c r="TT219" s="59"/>
      <c r="TU219" s="59"/>
      <c r="TV219" s="77"/>
      <c r="TW219" s="47"/>
      <c r="TX219" s="59"/>
      <c r="TY219" s="59"/>
      <c r="TZ219" s="77"/>
      <c r="UA219" s="47"/>
      <c r="UB219" s="59"/>
      <c r="UC219" s="59"/>
      <c r="UD219" s="77"/>
      <c r="UE219" s="47"/>
      <c r="UF219" s="59"/>
      <c r="UG219" s="59"/>
      <c r="UH219" s="77"/>
      <c r="UI219" s="47"/>
      <c r="UJ219" s="59"/>
      <c r="UK219" s="59"/>
      <c r="UL219" s="77"/>
      <c r="UM219" s="47"/>
      <c r="UN219" s="59"/>
      <c r="UO219" s="59"/>
      <c r="UP219" s="77"/>
      <c r="UQ219" s="47"/>
      <c r="UR219" s="59"/>
      <c r="US219" s="59"/>
      <c r="UT219" s="77"/>
      <c r="UU219" s="47"/>
      <c r="UV219" s="59"/>
      <c r="UW219" s="59"/>
      <c r="UX219" s="77"/>
      <c r="UY219" s="47"/>
      <c r="UZ219" s="59"/>
      <c r="VA219" s="59"/>
      <c r="VB219" s="77"/>
      <c r="VC219" s="47"/>
      <c r="VD219" s="59"/>
      <c r="VE219" s="59"/>
      <c r="VF219" s="77"/>
      <c r="VG219" s="47"/>
      <c r="VH219" s="59"/>
      <c r="VI219" s="59"/>
      <c r="VJ219" s="77"/>
      <c r="VK219" s="47"/>
      <c r="VL219" s="59"/>
      <c r="VM219" s="59"/>
      <c r="VN219" s="77"/>
      <c r="VO219" s="47"/>
      <c r="VP219" s="59"/>
      <c r="VQ219" s="59"/>
      <c r="VR219" s="77"/>
      <c r="VS219" s="47"/>
      <c r="VT219" s="59"/>
      <c r="VU219" s="59"/>
      <c r="VV219" s="77"/>
      <c r="VW219" s="47"/>
      <c r="VX219" s="59"/>
      <c r="VY219" s="59"/>
      <c r="VZ219" s="77"/>
      <c r="WA219" s="47"/>
      <c r="WB219" s="59"/>
      <c r="WC219" s="59"/>
      <c r="WD219" s="77"/>
      <c r="WE219" s="47"/>
      <c r="WF219" s="59"/>
      <c r="WG219" s="59"/>
      <c r="WH219" s="77"/>
      <c r="WI219" s="47"/>
      <c r="WJ219" s="59"/>
      <c r="WK219" s="59"/>
      <c r="WL219" s="77"/>
      <c r="WM219" s="47"/>
      <c r="WN219" s="59"/>
      <c r="WO219" s="59"/>
      <c r="WP219" s="77"/>
      <c r="WQ219" s="47"/>
      <c r="WR219" s="59"/>
      <c r="WS219" s="59"/>
      <c r="WT219" s="77"/>
      <c r="WU219" s="47"/>
      <c r="WV219" s="59"/>
      <c r="WW219" s="59"/>
      <c r="WX219" s="77"/>
      <c r="WY219" s="47"/>
      <c r="WZ219" s="59"/>
      <c r="XA219" s="59"/>
      <c r="XB219" s="77"/>
      <c r="XC219" s="47"/>
      <c r="XD219" s="59"/>
      <c r="XE219" s="59"/>
      <c r="XF219" s="77"/>
      <c r="XG219" s="47"/>
      <c r="XH219" s="59"/>
      <c r="XI219" s="59"/>
      <c r="XJ219" s="77"/>
      <c r="XK219" s="47"/>
      <c r="XL219" s="59"/>
      <c r="XM219" s="59"/>
      <c r="XN219" s="77"/>
      <c r="XO219" s="47"/>
      <c r="XP219" s="59"/>
      <c r="XQ219" s="59"/>
      <c r="XR219" s="77"/>
      <c r="XS219" s="47"/>
      <c r="XT219" s="59"/>
      <c r="XU219" s="59"/>
      <c r="XV219" s="77"/>
      <c r="XW219" s="47"/>
      <c r="XX219" s="59"/>
      <c r="XY219" s="59"/>
      <c r="XZ219" s="77"/>
      <c r="YA219" s="47"/>
      <c r="YB219" s="59"/>
      <c r="YC219" s="59"/>
      <c r="YD219" s="77"/>
      <c r="YE219" s="47"/>
      <c r="YF219" s="59"/>
      <c r="YG219" s="59"/>
      <c r="YH219" s="77"/>
      <c r="YI219" s="47"/>
      <c r="YJ219" s="59"/>
      <c r="YK219" s="59"/>
      <c r="YL219" s="77"/>
      <c r="YM219" s="47"/>
      <c r="YN219" s="59"/>
      <c r="YO219" s="59"/>
      <c r="YP219" s="77"/>
      <c r="YQ219" s="47"/>
      <c r="YR219" s="59"/>
      <c r="YS219" s="59"/>
      <c r="YT219" s="77"/>
      <c r="YU219" s="47"/>
      <c r="YV219" s="59"/>
      <c r="YW219" s="59"/>
      <c r="YX219" s="77"/>
      <c r="YY219" s="47"/>
      <c r="YZ219" s="59"/>
      <c r="ZA219" s="59"/>
      <c r="ZB219" s="77"/>
      <c r="ZC219" s="47"/>
      <c r="ZD219" s="59"/>
      <c r="ZE219" s="59"/>
      <c r="ZF219" s="77"/>
      <c r="ZG219" s="47"/>
      <c r="ZH219" s="59"/>
      <c r="ZI219" s="59"/>
      <c r="ZJ219" s="77"/>
      <c r="ZK219" s="47"/>
      <c r="ZL219" s="59"/>
      <c r="ZM219" s="59"/>
      <c r="ZN219" s="77"/>
      <c r="ZO219" s="47"/>
      <c r="ZP219" s="59"/>
      <c r="ZQ219" s="59"/>
      <c r="ZR219" s="77"/>
      <c r="ZS219" s="47"/>
      <c r="ZT219" s="59"/>
      <c r="ZU219" s="59"/>
      <c r="ZV219" s="77"/>
      <c r="ZW219" s="47"/>
      <c r="ZX219" s="59"/>
      <c r="ZY219" s="59"/>
      <c r="ZZ219" s="77"/>
      <c r="AAA219" s="47"/>
      <c r="AAB219" s="59"/>
      <c r="AAC219" s="59"/>
      <c r="AAD219" s="77"/>
      <c r="AAE219" s="47"/>
      <c r="AAF219" s="59"/>
      <c r="AAG219" s="59"/>
      <c r="AAH219" s="77"/>
      <c r="AAI219" s="47"/>
      <c r="AAJ219" s="59"/>
      <c r="AAK219" s="59"/>
      <c r="AAL219" s="77"/>
      <c r="AAM219" s="47"/>
      <c r="AAN219" s="59"/>
      <c r="AAO219" s="59"/>
      <c r="AAP219" s="77"/>
      <c r="AAQ219" s="47"/>
      <c r="AAR219" s="59"/>
      <c r="AAS219" s="59"/>
      <c r="AAT219" s="77"/>
      <c r="AAU219" s="47"/>
      <c r="AAV219" s="59"/>
      <c r="AAW219" s="59"/>
      <c r="AAX219" s="77"/>
      <c r="AAY219" s="47"/>
      <c r="AAZ219" s="59"/>
      <c r="ABA219" s="59"/>
      <c r="ABB219" s="77"/>
      <c r="ABC219" s="47"/>
      <c r="ABD219" s="59"/>
      <c r="ABE219" s="59"/>
      <c r="ABF219" s="77"/>
      <c r="ABG219" s="47"/>
      <c r="ABH219" s="59"/>
      <c r="ABI219" s="59"/>
      <c r="ABJ219" s="77"/>
      <c r="ABK219" s="47"/>
      <c r="ABL219" s="59"/>
      <c r="ABM219" s="59"/>
      <c r="ABN219" s="77"/>
      <c r="ABO219" s="47"/>
      <c r="ABP219" s="59"/>
      <c r="ABQ219" s="59"/>
      <c r="ABR219" s="77"/>
      <c r="ABS219" s="47"/>
      <c r="ABT219" s="59"/>
      <c r="ABU219" s="59"/>
      <c r="ABV219" s="77"/>
      <c r="ABW219" s="47"/>
      <c r="ABX219" s="59"/>
      <c r="ABY219" s="59"/>
      <c r="ABZ219" s="77"/>
      <c r="ACA219" s="47"/>
      <c r="ACB219" s="59"/>
      <c r="ACC219" s="59"/>
      <c r="ACD219" s="77"/>
      <c r="ACE219" s="47"/>
      <c r="ACF219" s="59"/>
      <c r="ACG219" s="59"/>
      <c r="ACH219" s="77"/>
      <c r="ACI219" s="47"/>
      <c r="ACJ219" s="59"/>
      <c r="ACK219" s="59"/>
      <c r="ACL219" s="77"/>
      <c r="ACM219" s="47"/>
      <c r="ACN219" s="59"/>
      <c r="ACO219" s="59"/>
      <c r="ACP219" s="77"/>
      <c r="ACQ219" s="47"/>
      <c r="ACR219" s="59"/>
      <c r="ACS219" s="59"/>
      <c r="ACT219" s="77"/>
      <c r="ACU219" s="47"/>
      <c r="ACV219" s="59"/>
      <c r="ACW219" s="59"/>
      <c r="ACX219" s="77"/>
      <c r="ACY219" s="47"/>
      <c r="ACZ219" s="59"/>
      <c r="ADA219" s="59"/>
      <c r="ADB219" s="77"/>
      <c r="ADC219" s="47"/>
      <c r="ADD219" s="59"/>
      <c r="ADE219" s="59"/>
      <c r="ADF219" s="77"/>
      <c r="ADG219" s="47"/>
      <c r="ADH219" s="59"/>
      <c r="ADI219" s="59"/>
      <c r="ADJ219" s="77"/>
      <c r="ADK219" s="47"/>
      <c r="ADL219" s="59"/>
      <c r="ADM219" s="59"/>
      <c r="ADN219" s="77"/>
      <c r="ADO219" s="47"/>
      <c r="ADP219" s="59"/>
      <c r="ADQ219" s="59"/>
      <c r="ADR219" s="77"/>
      <c r="ADS219" s="47"/>
      <c r="ADT219" s="59"/>
      <c r="ADU219" s="59"/>
      <c r="ADV219" s="77"/>
      <c r="ADW219" s="47"/>
      <c r="ADX219" s="59"/>
      <c r="ADY219" s="59"/>
      <c r="ADZ219" s="77"/>
      <c r="AEA219" s="47"/>
      <c r="AEB219" s="59"/>
      <c r="AEC219" s="59"/>
      <c r="AED219" s="77"/>
      <c r="AEE219" s="47"/>
      <c r="AEF219" s="59"/>
      <c r="AEG219" s="59"/>
      <c r="AEH219" s="77"/>
      <c r="AEI219" s="47"/>
      <c r="AEJ219" s="59"/>
      <c r="AEK219" s="59"/>
      <c r="AEL219" s="77"/>
      <c r="AEM219" s="47"/>
      <c r="AEN219" s="59"/>
      <c r="AEO219" s="59"/>
      <c r="AEP219" s="77"/>
      <c r="AEQ219" s="47"/>
      <c r="AER219" s="59"/>
      <c r="AES219" s="59"/>
      <c r="AET219" s="77"/>
      <c r="AEU219" s="47"/>
      <c r="AEV219" s="59"/>
      <c r="AEW219" s="59"/>
      <c r="AEX219" s="77"/>
      <c r="AEY219" s="47"/>
      <c r="AEZ219" s="59"/>
      <c r="AFA219" s="59"/>
      <c r="AFB219" s="77"/>
      <c r="AFC219" s="47"/>
      <c r="AFD219" s="59"/>
      <c r="AFE219" s="59"/>
      <c r="AFF219" s="77"/>
      <c r="AFG219" s="47"/>
      <c r="AFH219" s="59"/>
      <c r="AFI219" s="59"/>
      <c r="AFJ219" s="77"/>
      <c r="AFK219" s="47"/>
      <c r="AFL219" s="59"/>
      <c r="AFM219" s="59"/>
      <c r="AFN219" s="77"/>
      <c r="AFO219" s="47"/>
      <c r="AFP219" s="59"/>
      <c r="AFQ219" s="59"/>
      <c r="AFR219" s="77"/>
      <c r="AFS219" s="47"/>
      <c r="AFT219" s="59"/>
      <c r="AFU219" s="59"/>
      <c r="AFV219" s="77"/>
      <c r="AFW219" s="47"/>
      <c r="AFX219" s="59"/>
      <c r="AFY219" s="59"/>
      <c r="AFZ219" s="77"/>
      <c r="AGA219" s="47"/>
      <c r="AGB219" s="59"/>
      <c r="AGC219" s="59"/>
      <c r="AGD219" s="77"/>
      <c r="AGE219" s="47"/>
      <c r="AGF219" s="59"/>
      <c r="AGG219" s="59"/>
      <c r="AGH219" s="77"/>
      <c r="AGI219" s="47"/>
      <c r="AGJ219" s="59"/>
      <c r="AGK219" s="59"/>
      <c r="AGL219" s="77"/>
      <c r="AGM219" s="47"/>
      <c r="AGN219" s="59"/>
      <c r="AGO219" s="59"/>
      <c r="AGP219" s="77"/>
      <c r="AGQ219" s="47"/>
      <c r="AGR219" s="59"/>
      <c r="AGS219" s="59"/>
      <c r="AGT219" s="77"/>
      <c r="AGU219" s="47"/>
      <c r="AGV219" s="59"/>
      <c r="AGW219" s="59"/>
      <c r="AGX219" s="77"/>
      <c r="AGY219" s="47"/>
      <c r="AGZ219" s="59"/>
      <c r="AHA219" s="59"/>
      <c r="AHB219" s="77"/>
      <c r="AHC219" s="47"/>
      <c r="AHD219" s="59"/>
      <c r="AHE219" s="59"/>
      <c r="AHF219" s="77"/>
      <c r="AHG219" s="47"/>
      <c r="AHH219" s="59"/>
      <c r="AHI219" s="59"/>
      <c r="AHJ219" s="77"/>
      <c r="AHK219" s="47"/>
      <c r="AHL219" s="59"/>
      <c r="AHM219" s="59"/>
      <c r="AHN219" s="77"/>
      <c r="AHO219" s="47"/>
      <c r="AHP219" s="59"/>
      <c r="AHQ219" s="59"/>
      <c r="AHR219" s="77"/>
      <c r="AHS219" s="47"/>
      <c r="AHT219" s="59"/>
      <c r="AHU219" s="59"/>
      <c r="AHV219" s="77"/>
      <c r="AHW219" s="47"/>
      <c r="AHX219" s="59"/>
      <c r="AHY219" s="59"/>
      <c r="AHZ219" s="77"/>
      <c r="AIA219" s="47"/>
      <c r="AIB219" s="59"/>
      <c r="AIC219" s="59"/>
      <c r="AID219" s="77"/>
      <c r="AIE219" s="47"/>
      <c r="AIF219" s="59"/>
      <c r="AIG219" s="59"/>
      <c r="AIH219" s="77"/>
      <c r="AII219" s="47"/>
      <c r="AIJ219" s="59"/>
      <c r="AIK219" s="59"/>
      <c r="AIL219" s="77"/>
      <c r="AIM219" s="47"/>
      <c r="AIN219" s="59"/>
      <c r="AIO219" s="59"/>
      <c r="AIP219" s="77"/>
      <c r="AIQ219" s="47"/>
      <c r="AIR219" s="59"/>
      <c r="AIS219" s="59"/>
      <c r="AIT219" s="77"/>
      <c r="AIU219" s="47"/>
      <c r="AIV219" s="59"/>
      <c r="AIW219" s="59"/>
      <c r="AIX219" s="77"/>
      <c r="AIY219" s="47"/>
      <c r="AIZ219" s="59"/>
      <c r="AJA219" s="59"/>
      <c r="AJB219" s="77"/>
      <c r="AJC219" s="47"/>
      <c r="AJD219" s="59"/>
      <c r="AJE219" s="59"/>
      <c r="AJF219" s="77"/>
      <c r="AJG219" s="47"/>
      <c r="AJH219" s="59"/>
      <c r="AJI219" s="59"/>
      <c r="AJJ219" s="77"/>
      <c r="AJK219" s="47"/>
      <c r="AJL219" s="59"/>
      <c r="AJM219" s="59"/>
      <c r="AJN219" s="77"/>
      <c r="AJO219" s="47"/>
      <c r="AJP219" s="59"/>
      <c r="AJQ219" s="59"/>
      <c r="AJR219" s="77"/>
      <c r="AJS219" s="47"/>
      <c r="AJT219" s="59"/>
      <c r="AJU219" s="59"/>
      <c r="AJV219" s="77"/>
      <c r="AJW219" s="47"/>
      <c r="AJX219" s="59"/>
      <c r="AJY219" s="59"/>
      <c r="AJZ219" s="77"/>
      <c r="AKA219" s="47"/>
      <c r="AKB219" s="59"/>
      <c r="AKC219" s="59"/>
      <c r="AKD219" s="77"/>
      <c r="AKE219" s="47"/>
      <c r="AKF219" s="59"/>
      <c r="AKG219" s="59"/>
      <c r="AKH219" s="77"/>
      <c r="AKI219" s="47"/>
      <c r="AKJ219" s="59"/>
      <c r="AKK219" s="59"/>
      <c r="AKL219" s="77"/>
      <c r="AKM219" s="47"/>
      <c r="AKN219" s="59"/>
      <c r="AKO219" s="59"/>
      <c r="AKP219" s="77"/>
      <c r="AKQ219" s="47"/>
      <c r="AKR219" s="59"/>
      <c r="AKS219" s="59"/>
      <c r="AKT219" s="77"/>
      <c r="AKU219" s="47"/>
      <c r="AKV219" s="59"/>
      <c r="AKW219" s="59"/>
      <c r="AKX219" s="77"/>
      <c r="AKY219" s="47"/>
      <c r="AKZ219" s="59"/>
      <c r="ALA219" s="59"/>
      <c r="ALB219" s="77"/>
      <c r="ALC219" s="47"/>
      <c r="ALD219" s="59"/>
      <c r="ALE219" s="59"/>
      <c r="ALF219" s="77"/>
      <c r="ALG219" s="47"/>
      <c r="ALH219" s="59"/>
      <c r="ALI219" s="59"/>
      <c r="ALJ219" s="77"/>
      <c r="ALK219" s="47"/>
      <c r="ALL219" s="59"/>
      <c r="ALM219" s="59"/>
      <c r="ALN219" s="77"/>
      <c r="ALO219" s="47"/>
      <c r="ALP219" s="59"/>
      <c r="ALQ219" s="59"/>
      <c r="ALR219" s="77"/>
      <c r="ALS219" s="47"/>
      <c r="ALT219" s="59"/>
      <c r="ALU219" s="59"/>
      <c r="ALV219" s="77"/>
      <c r="ALW219" s="47"/>
      <c r="ALX219" s="59"/>
      <c r="ALY219" s="59"/>
      <c r="ALZ219" s="77"/>
      <c r="AMA219" s="47"/>
      <c r="AMB219" s="59"/>
      <c r="AMC219" s="59"/>
      <c r="AMD219" s="77"/>
      <c r="AME219" s="47"/>
      <c r="AMF219" s="59"/>
      <c r="AMG219" s="59"/>
      <c r="AMH219" s="77"/>
      <c r="AMI219" s="47"/>
      <c r="AMJ219" s="59"/>
      <c r="AMK219" s="59"/>
      <c r="AML219" s="77"/>
      <c r="AMM219" s="47"/>
      <c r="AMN219" s="59"/>
      <c r="AMO219" s="59"/>
      <c r="AMP219" s="77"/>
      <c r="AMQ219" s="47"/>
      <c r="AMR219" s="59"/>
      <c r="AMS219" s="59"/>
      <c r="AMT219" s="77"/>
      <c r="AMU219" s="47"/>
      <c r="AMV219" s="59"/>
      <c r="AMW219" s="59"/>
      <c r="AMX219" s="77"/>
      <c r="AMY219" s="47"/>
      <c r="AMZ219" s="59"/>
      <c r="ANA219" s="59"/>
      <c r="ANB219" s="77"/>
      <c r="ANC219" s="47"/>
      <c r="AND219" s="59"/>
      <c r="ANE219" s="59"/>
      <c r="ANF219" s="77"/>
      <c r="ANG219" s="47"/>
      <c r="ANH219" s="59"/>
      <c r="ANI219" s="59"/>
      <c r="ANJ219" s="77"/>
      <c r="ANK219" s="47"/>
      <c r="ANL219" s="59"/>
      <c r="ANM219" s="59"/>
      <c r="ANN219" s="77"/>
      <c r="ANO219" s="47"/>
      <c r="ANP219" s="59"/>
      <c r="ANQ219" s="59"/>
      <c r="ANR219" s="77"/>
      <c r="ANS219" s="47"/>
      <c r="ANT219" s="59"/>
      <c r="ANU219" s="59"/>
      <c r="ANV219" s="77"/>
      <c r="ANW219" s="47"/>
      <c r="ANX219" s="59"/>
      <c r="ANY219" s="59"/>
      <c r="ANZ219" s="77"/>
      <c r="AOA219" s="47"/>
      <c r="AOB219" s="59"/>
      <c r="AOC219" s="59"/>
      <c r="AOD219" s="77"/>
      <c r="AOE219" s="47"/>
      <c r="AOF219" s="59"/>
      <c r="AOG219" s="59"/>
      <c r="AOH219" s="77"/>
      <c r="AOI219" s="47"/>
      <c r="AOJ219" s="59"/>
      <c r="AOK219" s="59"/>
      <c r="AOL219" s="77"/>
      <c r="AOM219" s="47"/>
      <c r="AON219" s="59"/>
      <c r="AOO219" s="59"/>
      <c r="AOP219" s="77"/>
      <c r="AOQ219" s="47"/>
      <c r="AOR219" s="59"/>
      <c r="AOS219" s="59"/>
      <c r="AOT219" s="77"/>
      <c r="AOU219" s="47"/>
      <c r="AOV219" s="59"/>
      <c r="AOW219" s="59"/>
      <c r="AOX219" s="77"/>
      <c r="AOY219" s="47"/>
      <c r="AOZ219" s="59"/>
      <c r="APA219" s="59"/>
      <c r="APB219" s="77"/>
      <c r="APC219" s="47"/>
      <c r="APD219" s="59"/>
      <c r="APE219" s="59"/>
      <c r="APF219" s="77"/>
      <c r="APG219" s="47"/>
      <c r="APH219" s="59"/>
      <c r="API219" s="59"/>
      <c r="APJ219" s="77"/>
      <c r="APK219" s="47"/>
      <c r="APL219" s="59"/>
      <c r="APM219" s="59"/>
      <c r="APN219" s="77"/>
      <c r="APO219" s="47"/>
      <c r="APP219" s="59"/>
      <c r="APQ219" s="59"/>
      <c r="APR219" s="77"/>
      <c r="APS219" s="47"/>
      <c r="APT219" s="59"/>
      <c r="APU219" s="59"/>
      <c r="APV219" s="77"/>
      <c r="APW219" s="47"/>
      <c r="APX219" s="59"/>
      <c r="APY219" s="59"/>
      <c r="APZ219" s="77"/>
      <c r="AQA219" s="47"/>
      <c r="AQB219" s="59"/>
      <c r="AQC219" s="59"/>
      <c r="AQD219" s="77"/>
      <c r="AQE219" s="47"/>
      <c r="AQF219" s="59"/>
      <c r="AQG219" s="59"/>
      <c r="AQH219" s="77"/>
      <c r="AQI219" s="47"/>
      <c r="AQJ219" s="59"/>
      <c r="AQK219" s="59"/>
      <c r="AQL219" s="77"/>
      <c r="AQM219" s="47"/>
      <c r="AQN219" s="59"/>
      <c r="AQO219" s="59"/>
      <c r="AQP219" s="77"/>
      <c r="AQQ219" s="47"/>
      <c r="AQR219" s="59"/>
      <c r="AQS219" s="59"/>
      <c r="AQT219" s="77"/>
      <c r="AQU219" s="47"/>
      <c r="AQV219" s="59"/>
      <c r="AQW219" s="59"/>
      <c r="AQX219" s="77"/>
      <c r="AQY219" s="47"/>
      <c r="AQZ219" s="59"/>
      <c r="ARA219" s="59"/>
      <c r="ARB219" s="77"/>
      <c r="ARC219" s="47"/>
      <c r="ARD219" s="59"/>
      <c r="ARE219" s="59"/>
      <c r="ARF219" s="77"/>
      <c r="ARG219" s="47"/>
      <c r="ARH219" s="59"/>
      <c r="ARI219" s="59"/>
      <c r="ARJ219" s="77"/>
      <c r="ARK219" s="47"/>
      <c r="ARL219" s="59"/>
      <c r="ARM219" s="59"/>
      <c r="ARN219" s="77"/>
      <c r="ARO219" s="47"/>
      <c r="ARP219" s="59"/>
      <c r="ARQ219" s="59"/>
      <c r="ARR219" s="77"/>
      <c r="ARS219" s="47"/>
      <c r="ART219" s="59"/>
      <c r="ARU219" s="59"/>
      <c r="ARV219" s="77"/>
      <c r="ARW219" s="47"/>
      <c r="ARX219" s="59"/>
      <c r="ARY219" s="59"/>
      <c r="ARZ219" s="77"/>
      <c r="ASA219" s="47"/>
      <c r="ASB219" s="59"/>
      <c r="ASC219" s="59"/>
      <c r="ASD219" s="77"/>
      <c r="ASE219" s="47"/>
      <c r="ASF219" s="59"/>
      <c r="ASG219" s="59"/>
      <c r="ASH219" s="77"/>
      <c r="ASI219" s="47"/>
      <c r="ASJ219" s="59"/>
      <c r="ASK219" s="59"/>
      <c r="ASL219" s="77"/>
      <c r="ASM219" s="47"/>
      <c r="ASN219" s="59"/>
      <c r="ASO219" s="59"/>
      <c r="ASP219" s="77"/>
      <c r="ASQ219" s="47"/>
      <c r="ASR219" s="59"/>
      <c r="ASS219" s="59"/>
      <c r="AST219" s="77"/>
      <c r="ASU219" s="47"/>
      <c r="ASV219" s="59"/>
      <c r="ASW219" s="59"/>
      <c r="ASX219" s="77"/>
      <c r="ASY219" s="47"/>
      <c r="ASZ219" s="59"/>
      <c r="ATA219" s="59"/>
      <c r="ATB219" s="77"/>
      <c r="ATC219" s="47"/>
      <c r="ATD219" s="59"/>
      <c r="ATE219" s="59"/>
      <c r="ATF219" s="77"/>
      <c r="ATG219" s="47"/>
      <c r="ATH219" s="59"/>
      <c r="ATI219" s="59"/>
      <c r="ATJ219" s="77"/>
      <c r="ATK219" s="47"/>
      <c r="ATL219" s="59"/>
      <c r="ATM219" s="59"/>
      <c r="ATN219" s="77"/>
      <c r="ATO219" s="47"/>
      <c r="ATP219" s="59"/>
      <c r="ATQ219" s="59"/>
      <c r="ATR219" s="77"/>
      <c r="ATS219" s="47"/>
      <c r="ATT219" s="59"/>
      <c r="ATU219" s="59"/>
      <c r="ATV219" s="77"/>
      <c r="ATW219" s="47"/>
      <c r="ATX219" s="59"/>
      <c r="ATY219" s="59"/>
      <c r="ATZ219" s="77"/>
      <c r="AUA219" s="47"/>
      <c r="AUB219" s="59"/>
      <c r="AUC219" s="59"/>
      <c r="AUD219" s="77"/>
      <c r="AUE219" s="47"/>
      <c r="AUF219" s="59"/>
      <c r="AUG219" s="59"/>
      <c r="AUH219" s="77"/>
      <c r="AUI219" s="47"/>
      <c r="AUJ219" s="59"/>
      <c r="AUK219" s="59"/>
      <c r="AUL219" s="77"/>
      <c r="AUM219" s="47"/>
      <c r="AUN219" s="59"/>
      <c r="AUO219" s="59"/>
      <c r="AUP219" s="77"/>
      <c r="AUQ219" s="47"/>
      <c r="AUR219" s="59"/>
      <c r="AUS219" s="59"/>
      <c r="AUT219" s="77"/>
      <c r="AUU219" s="47"/>
      <c r="AUV219" s="59"/>
      <c r="AUW219" s="59"/>
      <c r="AUX219" s="77"/>
      <c r="AUY219" s="47"/>
      <c r="AUZ219" s="59"/>
      <c r="AVA219" s="59"/>
      <c r="AVB219" s="77"/>
      <c r="AVC219" s="47"/>
      <c r="AVD219" s="59"/>
      <c r="AVE219" s="59"/>
      <c r="AVF219" s="77"/>
      <c r="AVG219" s="47"/>
      <c r="AVH219" s="59"/>
      <c r="AVI219" s="59"/>
      <c r="AVJ219" s="77"/>
      <c r="AVK219" s="47"/>
      <c r="AVL219" s="59"/>
      <c r="AVM219" s="59"/>
      <c r="AVN219" s="77"/>
      <c r="AVO219" s="47"/>
      <c r="AVP219" s="59"/>
      <c r="AVQ219" s="59"/>
      <c r="AVR219" s="77"/>
      <c r="AVS219" s="47"/>
      <c r="AVT219" s="59"/>
      <c r="AVU219" s="59"/>
      <c r="AVV219" s="77"/>
      <c r="AVW219" s="47"/>
      <c r="AVX219" s="59"/>
      <c r="AVY219" s="59"/>
      <c r="AVZ219" s="77"/>
      <c r="AWA219" s="47"/>
      <c r="AWB219" s="59"/>
      <c r="AWC219" s="59"/>
      <c r="AWD219" s="77"/>
      <c r="AWE219" s="47"/>
      <c r="AWF219" s="59"/>
      <c r="AWG219" s="59"/>
      <c r="AWH219" s="77"/>
      <c r="AWI219" s="47"/>
      <c r="AWJ219" s="59"/>
      <c r="AWK219" s="59"/>
      <c r="AWL219" s="77"/>
      <c r="AWM219" s="47"/>
      <c r="AWN219" s="59"/>
      <c r="AWO219" s="59"/>
      <c r="AWP219" s="77"/>
      <c r="AWQ219" s="47"/>
      <c r="AWR219" s="59"/>
      <c r="AWS219" s="59"/>
      <c r="AWT219" s="77"/>
      <c r="AWU219" s="47"/>
      <c r="AWV219" s="59"/>
      <c r="AWW219" s="59"/>
      <c r="AWX219" s="77"/>
      <c r="AWY219" s="47"/>
      <c r="AWZ219" s="59"/>
      <c r="AXA219" s="59"/>
      <c r="AXB219" s="77"/>
      <c r="AXC219" s="47"/>
      <c r="AXD219" s="59"/>
      <c r="AXE219" s="59"/>
      <c r="AXF219" s="77"/>
      <c r="AXG219" s="47"/>
      <c r="AXH219" s="59"/>
      <c r="AXI219" s="59"/>
      <c r="AXJ219" s="77"/>
      <c r="AXK219" s="47"/>
      <c r="AXL219" s="59"/>
      <c r="AXM219" s="59"/>
      <c r="AXN219" s="77"/>
      <c r="AXO219" s="47"/>
      <c r="AXP219" s="59"/>
      <c r="AXQ219" s="59"/>
      <c r="AXR219" s="77"/>
      <c r="AXS219" s="47"/>
      <c r="AXT219" s="59"/>
      <c r="AXU219" s="59"/>
      <c r="AXV219" s="77"/>
      <c r="AXW219" s="47"/>
      <c r="AXX219" s="59"/>
      <c r="AXY219" s="59"/>
      <c r="AXZ219" s="77"/>
      <c r="AYA219" s="47"/>
      <c r="AYB219" s="59"/>
      <c r="AYC219" s="59"/>
      <c r="AYD219" s="77"/>
      <c r="AYE219" s="47"/>
      <c r="AYF219" s="59"/>
      <c r="AYG219" s="59"/>
      <c r="AYH219" s="77"/>
      <c r="AYI219" s="47"/>
      <c r="AYJ219" s="59"/>
      <c r="AYK219" s="59"/>
      <c r="AYL219" s="77"/>
      <c r="AYM219" s="47"/>
      <c r="AYN219" s="59"/>
      <c r="AYO219" s="59"/>
      <c r="AYP219" s="77"/>
      <c r="AYQ219" s="47"/>
      <c r="AYR219" s="59"/>
      <c r="AYS219" s="59"/>
      <c r="AYT219" s="77"/>
      <c r="AYU219" s="47"/>
      <c r="AYV219" s="59"/>
      <c r="AYW219" s="59"/>
      <c r="AYX219" s="77"/>
      <c r="AYY219" s="47"/>
      <c r="AYZ219" s="59"/>
      <c r="AZA219" s="59"/>
      <c r="AZB219" s="77"/>
      <c r="AZC219" s="47"/>
      <c r="AZD219" s="59"/>
      <c r="AZE219" s="59"/>
      <c r="AZF219" s="77"/>
      <c r="AZG219" s="47"/>
      <c r="AZH219" s="59"/>
      <c r="AZI219" s="59"/>
      <c r="AZJ219" s="77"/>
      <c r="AZK219" s="47"/>
      <c r="AZL219" s="59"/>
      <c r="AZM219" s="59"/>
      <c r="AZN219" s="77"/>
      <c r="AZO219" s="47"/>
      <c r="AZP219" s="59"/>
      <c r="AZQ219" s="59"/>
      <c r="AZR219" s="77"/>
      <c r="AZS219" s="47"/>
      <c r="AZT219" s="59"/>
      <c r="AZU219" s="59"/>
      <c r="AZV219" s="77"/>
      <c r="AZW219" s="47"/>
      <c r="AZX219" s="59"/>
      <c r="AZY219" s="59"/>
      <c r="AZZ219" s="77"/>
      <c r="BAA219" s="47"/>
      <c r="BAB219" s="59"/>
      <c r="BAC219" s="59"/>
      <c r="BAD219" s="77"/>
      <c r="BAE219" s="47"/>
      <c r="BAF219" s="59"/>
      <c r="BAG219" s="59"/>
      <c r="BAH219" s="77"/>
      <c r="BAI219" s="47"/>
      <c r="BAJ219" s="59"/>
      <c r="BAK219" s="59"/>
      <c r="BAL219" s="77"/>
      <c r="BAM219" s="47"/>
      <c r="BAN219" s="59"/>
      <c r="BAO219" s="59"/>
      <c r="BAP219" s="77"/>
      <c r="BAQ219" s="47"/>
      <c r="BAR219" s="59"/>
      <c r="BAS219" s="59"/>
      <c r="BAT219" s="77"/>
      <c r="BAU219" s="47"/>
      <c r="BAV219" s="59"/>
      <c r="BAW219" s="59"/>
      <c r="BAX219" s="77"/>
      <c r="BAY219" s="47"/>
      <c r="BAZ219" s="59"/>
      <c r="BBA219" s="59"/>
      <c r="BBB219" s="77"/>
      <c r="BBC219" s="47"/>
      <c r="BBD219" s="59"/>
      <c r="BBE219" s="59"/>
      <c r="BBF219" s="77"/>
      <c r="BBG219" s="47"/>
      <c r="BBH219" s="59"/>
      <c r="BBI219" s="59"/>
      <c r="BBJ219" s="77"/>
      <c r="BBK219" s="47"/>
      <c r="BBL219" s="59"/>
      <c r="BBM219" s="59"/>
      <c r="BBN219" s="77"/>
      <c r="BBO219" s="47"/>
      <c r="BBP219" s="59"/>
      <c r="BBQ219" s="59"/>
      <c r="BBR219" s="77"/>
      <c r="BBS219" s="47"/>
      <c r="BBT219" s="59"/>
      <c r="BBU219" s="59"/>
      <c r="BBV219" s="77"/>
      <c r="BBW219" s="47"/>
      <c r="BBX219" s="59"/>
      <c r="BBY219" s="59"/>
      <c r="BBZ219" s="77"/>
      <c r="BCA219" s="47"/>
      <c r="BCB219" s="59"/>
      <c r="BCC219" s="59"/>
      <c r="BCD219" s="77"/>
      <c r="BCE219" s="47"/>
      <c r="BCF219" s="59"/>
      <c r="BCG219" s="59"/>
      <c r="BCH219" s="77"/>
      <c r="BCI219" s="47"/>
      <c r="BCJ219" s="59"/>
      <c r="BCK219" s="59"/>
      <c r="BCL219" s="77"/>
      <c r="BCM219" s="47"/>
      <c r="BCN219" s="59"/>
      <c r="BCO219" s="59"/>
      <c r="BCP219" s="77"/>
      <c r="BCQ219" s="47"/>
      <c r="BCR219" s="59"/>
      <c r="BCS219" s="59"/>
      <c r="BCT219" s="77"/>
      <c r="BCU219" s="47"/>
      <c r="BCV219" s="59"/>
      <c r="BCW219" s="59"/>
      <c r="BCX219" s="77"/>
      <c r="BCY219" s="47"/>
      <c r="BCZ219" s="59"/>
      <c r="BDA219" s="59"/>
      <c r="BDB219" s="77"/>
      <c r="BDC219" s="47"/>
      <c r="BDD219" s="59"/>
      <c r="BDE219" s="59"/>
      <c r="BDF219" s="77"/>
      <c r="BDG219" s="47"/>
      <c r="BDH219" s="59"/>
      <c r="BDI219" s="59"/>
      <c r="BDJ219" s="77"/>
      <c r="BDK219" s="47"/>
      <c r="BDL219" s="59"/>
      <c r="BDM219" s="59"/>
      <c r="BDN219" s="77"/>
      <c r="BDO219" s="47"/>
      <c r="BDP219" s="59"/>
      <c r="BDQ219" s="59"/>
      <c r="BDR219" s="77"/>
      <c r="BDS219" s="47"/>
      <c r="BDT219" s="59"/>
      <c r="BDU219" s="59"/>
      <c r="BDV219" s="77"/>
      <c r="BDW219" s="47"/>
      <c r="BDX219" s="59"/>
      <c r="BDY219" s="59"/>
      <c r="BDZ219" s="77"/>
      <c r="BEA219" s="47"/>
      <c r="BEB219" s="59"/>
      <c r="BEC219" s="59"/>
      <c r="BED219" s="77"/>
      <c r="BEE219" s="47"/>
      <c r="BEF219" s="59"/>
      <c r="BEG219" s="59"/>
      <c r="BEH219" s="77"/>
      <c r="BEI219" s="47"/>
      <c r="BEJ219" s="59"/>
      <c r="BEK219" s="59"/>
      <c r="BEL219" s="77"/>
      <c r="BEM219" s="47"/>
      <c r="BEN219" s="59"/>
      <c r="BEO219" s="59"/>
      <c r="BEP219" s="77"/>
      <c r="BEQ219" s="47"/>
      <c r="BER219" s="59"/>
      <c r="BES219" s="59"/>
      <c r="BET219" s="77"/>
      <c r="BEU219" s="47"/>
      <c r="BEV219" s="59"/>
      <c r="BEW219" s="59"/>
      <c r="BEX219" s="77"/>
      <c r="BEY219" s="47"/>
      <c r="BEZ219" s="59"/>
      <c r="BFA219" s="59"/>
      <c r="BFB219" s="77"/>
      <c r="BFC219" s="47"/>
      <c r="BFD219" s="59"/>
      <c r="BFE219" s="59"/>
      <c r="BFF219" s="77"/>
      <c r="BFG219" s="47"/>
      <c r="BFH219" s="59"/>
      <c r="BFI219" s="59"/>
      <c r="BFJ219" s="77"/>
      <c r="BFK219" s="47"/>
      <c r="BFL219" s="59"/>
      <c r="BFM219" s="59"/>
      <c r="BFN219" s="77"/>
      <c r="BFO219" s="47"/>
      <c r="BFP219" s="59"/>
      <c r="BFQ219" s="59"/>
      <c r="BFR219" s="77"/>
      <c r="BFS219" s="47"/>
      <c r="BFT219" s="59"/>
      <c r="BFU219" s="59"/>
      <c r="BFV219" s="77"/>
      <c r="BFW219" s="47"/>
      <c r="BFX219" s="59"/>
      <c r="BFY219" s="59"/>
      <c r="BFZ219" s="77"/>
      <c r="BGA219" s="47"/>
      <c r="BGB219" s="59"/>
      <c r="BGC219" s="59"/>
      <c r="BGD219" s="77"/>
      <c r="BGE219" s="47"/>
      <c r="BGF219" s="59"/>
      <c r="BGG219" s="59"/>
      <c r="BGH219" s="77"/>
      <c r="BGI219" s="47"/>
      <c r="BGJ219" s="59"/>
      <c r="BGK219" s="59"/>
      <c r="BGL219" s="77"/>
      <c r="BGM219" s="47"/>
      <c r="BGN219" s="59"/>
      <c r="BGO219" s="59"/>
      <c r="BGP219" s="77"/>
      <c r="BGQ219" s="47"/>
      <c r="BGR219" s="59"/>
      <c r="BGS219" s="59"/>
      <c r="BGT219" s="77"/>
      <c r="BGU219" s="47"/>
      <c r="BGV219" s="59"/>
      <c r="BGW219" s="59"/>
      <c r="BGX219" s="77"/>
      <c r="BGY219" s="47"/>
      <c r="BGZ219" s="59"/>
      <c r="BHA219" s="59"/>
      <c r="BHB219" s="77"/>
      <c r="BHC219" s="47"/>
      <c r="BHD219" s="59"/>
      <c r="BHE219" s="59"/>
      <c r="BHF219" s="77"/>
      <c r="BHG219" s="47"/>
      <c r="BHH219" s="59"/>
      <c r="BHI219" s="59"/>
      <c r="BHJ219" s="77"/>
      <c r="BHK219" s="47"/>
      <c r="BHL219" s="59"/>
      <c r="BHM219" s="59"/>
      <c r="BHN219" s="77"/>
      <c r="BHO219" s="47"/>
      <c r="BHP219" s="59"/>
      <c r="BHQ219" s="59"/>
      <c r="BHR219" s="77"/>
      <c r="BHS219" s="47"/>
      <c r="BHT219" s="59"/>
      <c r="BHU219" s="59"/>
      <c r="BHV219" s="77"/>
      <c r="BHW219" s="47"/>
      <c r="BHX219" s="59"/>
      <c r="BHY219" s="59"/>
      <c r="BHZ219" s="77"/>
      <c r="BIA219" s="47"/>
      <c r="BIB219" s="59"/>
      <c r="BIC219" s="59"/>
      <c r="BID219" s="77"/>
      <c r="BIE219" s="47"/>
      <c r="BIF219" s="59"/>
      <c r="BIG219" s="59"/>
      <c r="BIH219" s="77"/>
      <c r="BII219" s="47"/>
      <c r="BIJ219" s="59"/>
      <c r="BIK219" s="59"/>
      <c r="BIL219" s="77"/>
      <c r="BIM219" s="47"/>
      <c r="BIN219" s="59"/>
      <c r="BIO219" s="59"/>
      <c r="BIP219" s="77"/>
      <c r="BIQ219" s="47"/>
      <c r="BIR219" s="59"/>
      <c r="BIS219" s="59"/>
      <c r="BIT219" s="77"/>
      <c r="BIU219" s="47"/>
      <c r="BIV219" s="59"/>
      <c r="BIW219" s="59"/>
      <c r="BIX219" s="77"/>
      <c r="BIY219" s="47"/>
      <c r="BIZ219" s="59"/>
      <c r="BJA219" s="59"/>
      <c r="BJB219" s="77"/>
      <c r="BJC219" s="47"/>
      <c r="BJD219" s="59"/>
      <c r="BJE219" s="59"/>
      <c r="BJF219" s="77"/>
      <c r="BJG219" s="47"/>
      <c r="BJH219" s="59"/>
      <c r="BJI219" s="59"/>
      <c r="BJJ219" s="77"/>
      <c r="BJK219" s="47"/>
      <c r="BJL219" s="59"/>
      <c r="BJM219" s="59"/>
      <c r="BJN219" s="77"/>
      <c r="BJO219" s="47"/>
      <c r="BJP219" s="59"/>
      <c r="BJQ219" s="59"/>
      <c r="BJR219" s="77"/>
      <c r="BJS219" s="47"/>
      <c r="BJT219" s="59"/>
      <c r="BJU219" s="59"/>
      <c r="BJV219" s="77"/>
      <c r="BJW219" s="47"/>
      <c r="BJX219" s="59"/>
      <c r="BJY219" s="59"/>
      <c r="BJZ219" s="77"/>
      <c r="BKA219" s="47"/>
      <c r="BKB219" s="59"/>
      <c r="BKC219" s="59"/>
      <c r="BKD219" s="77"/>
      <c r="BKE219" s="47"/>
      <c r="BKF219" s="59"/>
      <c r="BKG219" s="59"/>
      <c r="BKH219" s="77"/>
      <c r="BKI219" s="47"/>
      <c r="BKJ219" s="59"/>
      <c r="BKK219" s="59"/>
      <c r="BKL219" s="77"/>
      <c r="BKM219" s="47"/>
      <c r="BKN219" s="59"/>
      <c r="BKO219" s="59"/>
      <c r="BKP219" s="77"/>
      <c r="BKQ219" s="47"/>
      <c r="BKR219" s="59"/>
      <c r="BKS219" s="59"/>
      <c r="BKT219" s="77"/>
      <c r="BKU219" s="47"/>
      <c r="BKV219" s="59"/>
      <c r="BKW219" s="59"/>
      <c r="BKX219" s="77"/>
      <c r="BKY219" s="47"/>
      <c r="BKZ219" s="59"/>
      <c r="BLA219" s="59"/>
      <c r="BLB219" s="77"/>
      <c r="BLC219" s="47"/>
      <c r="BLD219" s="59"/>
      <c r="BLE219" s="59"/>
      <c r="BLF219" s="77"/>
      <c r="BLG219" s="47"/>
      <c r="BLH219" s="59"/>
      <c r="BLI219" s="59"/>
      <c r="BLJ219" s="77"/>
      <c r="BLK219" s="47"/>
      <c r="BLL219" s="59"/>
      <c r="BLM219" s="59"/>
      <c r="BLN219" s="77"/>
      <c r="BLO219" s="47"/>
      <c r="BLP219" s="59"/>
      <c r="BLQ219" s="59"/>
      <c r="BLR219" s="77"/>
      <c r="BLS219" s="47"/>
      <c r="BLT219" s="59"/>
      <c r="BLU219" s="59"/>
      <c r="BLV219" s="77"/>
      <c r="BLW219" s="47"/>
      <c r="BLX219" s="59"/>
      <c r="BLY219" s="59"/>
      <c r="BLZ219" s="77"/>
      <c r="BMA219" s="47"/>
      <c r="BMB219" s="59"/>
      <c r="BMC219" s="59"/>
      <c r="BMD219" s="77"/>
      <c r="BME219" s="47"/>
      <c r="BMF219" s="59"/>
      <c r="BMG219" s="59"/>
      <c r="BMH219" s="77"/>
      <c r="BMI219" s="47"/>
      <c r="BMJ219" s="59"/>
      <c r="BMK219" s="59"/>
      <c r="BML219" s="77"/>
      <c r="BMM219" s="47"/>
      <c r="BMN219" s="59"/>
      <c r="BMO219" s="59"/>
      <c r="BMP219" s="77"/>
      <c r="BMQ219" s="47"/>
      <c r="BMR219" s="59"/>
      <c r="BMS219" s="59"/>
      <c r="BMT219" s="77"/>
      <c r="BMU219" s="47"/>
      <c r="BMV219" s="59"/>
      <c r="BMW219" s="59"/>
      <c r="BMX219" s="77"/>
      <c r="BMY219" s="47"/>
      <c r="BMZ219" s="59"/>
      <c r="BNA219" s="59"/>
      <c r="BNB219" s="77"/>
      <c r="BNC219" s="47"/>
      <c r="BND219" s="59"/>
      <c r="BNE219" s="59"/>
      <c r="BNF219" s="77"/>
      <c r="BNG219" s="47"/>
      <c r="BNH219" s="59"/>
      <c r="BNI219" s="59"/>
      <c r="BNJ219" s="77"/>
      <c r="BNK219" s="47"/>
      <c r="BNL219" s="59"/>
      <c r="BNM219" s="59"/>
      <c r="BNN219" s="77"/>
      <c r="BNO219" s="47"/>
      <c r="BNP219" s="59"/>
      <c r="BNQ219" s="59"/>
      <c r="BNR219" s="77"/>
      <c r="BNS219" s="47"/>
      <c r="BNT219" s="59"/>
      <c r="BNU219" s="59"/>
      <c r="BNV219" s="77"/>
      <c r="BNW219" s="47"/>
      <c r="BNX219" s="59"/>
      <c r="BNY219" s="59"/>
      <c r="BNZ219" s="77"/>
      <c r="BOA219" s="47"/>
      <c r="BOB219" s="59"/>
      <c r="BOC219" s="59"/>
      <c r="BOD219" s="77"/>
      <c r="BOE219" s="47"/>
      <c r="BOF219" s="59"/>
      <c r="BOG219" s="59"/>
      <c r="BOH219" s="77"/>
      <c r="BOI219" s="47"/>
      <c r="BOJ219" s="59"/>
      <c r="BOK219" s="59"/>
      <c r="BOL219" s="77"/>
      <c r="BOM219" s="47"/>
      <c r="BON219" s="59"/>
      <c r="BOO219" s="59"/>
      <c r="BOP219" s="77"/>
      <c r="BOQ219" s="47"/>
      <c r="BOR219" s="59"/>
      <c r="BOS219" s="59"/>
      <c r="BOT219" s="77"/>
      <c r="BOU219" s="47"/>
      <c r="BOV219" s="59"/>
      <c r="BOW219" s="59"/>
      <c r="BOX219" s="77"/>
      <c r="BOY219" s="47"/>
      <c r="BOZ219" s="59"/>
      <c r="BPA219" s="59"/>
      <c r="BPB219" s="77"/>
      <c r="BPC219" s="47"/>
      <c r="BPD219" s="59"/>
      <c r="BPE219" s="59"/>
      <c r="BPF219" s="77"/>
      <c r="BPG219" s="47"/>
      <c r="BPH219" s="59"/>
      <c r="BPI219" s="59"/>
      <c r="BPJ219" s="77"/>
      <c r="BPK219" s="47"/>
      <c r="BPL219" s="59"/>
      <c r="BPM219" s="59"/>
      <c r="BPN219" s="77"/>
      <c r="BPO219" s="47"/>
      <c r="BPP219" s="59"/>
      <c r="BPQ219" s="59"/>
      <c r="BPR219" s="77"/>
      <c r="BPS219" s="47"/>
      <c r="BPT219" s="59"/>
      <c r="BPU219" s="59"/>
      <c r="BPV219" s="77"/>
      <c r="BPW219" s="47"/>
      <c r="BPX219" s="59"/>
      <c r="BPY219" s="59"/>
      <c r="BPZ219" s="77"/>
      <c r="BQA219" s="47"/>
      <c r="BQB219" s="59"/>
      <c r="BQC219" s="59"/>
      <c r="BQD219" s="77"/>
      <c r="BQE219" s="47"/>
      <c r="BQF219" s="59"/>
      <c r="BQG219" s="59"/>
      <c r="BQH219" s="77"/>
      <c r="BQI219" s="47"/>
      <c r="BQJ219" s="59"/>
      <c r="BQK219" s="59"/>
      <c r="BQL219" s="77"/>
      <c r="BQM219" s="47"/>
      <c r="BQN219" s="59"/>
      <c r="BQO219" s="59"/>
      <c r="BQP219" s="77"/>
      <c r="BQQ219" s="47"/>
      <c r="BQR219" s="59"/>
      <c r="BQS219" s="59"/>
      <c r="BQT219" s="77"/>
      <c r="BQU219" s="47"/>
      <c r="BQV219" s="59"/>
      <c r="BQW219" s="59"/>
      <c r="BQX219" s="77"/>
      <c r="BQY219" s="47"/>
      <c r="BQZ219" s="59"/>
      <c r="BRA219" s="59"/>
      <c r="BRB219" s="77"/>
      <c r="BRC219" s="47"/>
      <c r="BRD219" s="59"/>
      <c r="BRE219" s="59"/>
      <c r="BRF219" s="77"/>
      <c r="BRG219" s="47"/>
      <c r="BRH219" s="59"/>
      <c r="BRI219" s="59"/>
      <c r="BRJ219" s="77"/>
      <c r="BRK219" s="47"/>
      <c r="BRL219" s="59"/>
      <c r="BRM219" s="59"/>
      <c r="BRN219" s="77"/>
      <c r="BRO219" s="47"/>
      <c r="BRP219" s="59"/>
      <c r="BRQ219" s="59"/>
      <c r="BRR219" s="77"/>
      <c r="BRS219" s="47"/>
      <c r="BRT219" s="59"/>
      <c r="BRU219" s="59"/>
      <c r="BRV219" s="77"/>
      <c r="BRW219" s="47"/>
      <c r="BRX219" s="59"/>
      <c r="BRY219" s="59"/>
      <c r="BRZ219" s="77"/>
      <c r="BSA219" s="47"/>
      <c r="BSB219" s="59"/>
      <c r="BSC219" s="59"/>
      <c r="BSD219" s="77"/>
      <c r="BSE219" s="47"/>
      <c r="BSF219" s="59"/>
      <c r="BSG219" s="59"/>
      <c r="BSH219" s="77"/>
      <c r="BSI219" s="47"/>
      <c r="BSJ219" s="59"/>
      <c r="BSK219" s="59"/>
      <c r="BSL219" s="77"/>
      <c r="BSM219" s="47"/>
      <c r="BSN219" s="59"/>
      <c r="BSO219" s="59"/>
      <c r="BSP219" s="77"/>
      <c r="BSQ219" s="47"/>
      <c r="BSR219" s="59"/>
      <c r="BSS219" s="59"/>
      <c r="BST219" s="77"/>
      <c r="BSU219" s="47"/>
      <c r="BSV219" s="59"/>
      <c r="BSW219" s="59"/>
      <c r="BSX219" s="77"/>
      <c r="BSY219" s="47"/>
      <c r="BSZ219" s="59"/>
      <c r="BTA219" s="59"/>
      <c r="BTB219" s="77"/>
      <c r="BTC219" s="47"/>
      <c r="BTD219" s="59"/>
      <c r="BTE219" s="59"/>
      <c r="BTF219" s="77"/>
      <c r="BTG219" s="47"/>
      <c r="BTH219" s="59"/>
      <c r="BTI219" s="59"/>
      <c r="BTJ219" s="77"/>
      <c r="BTK219" s="47"/>
      <c r="BTL219" s="59"/>
      <c r="BTM219" s="59"/>
      <c r="BTN219" s="77"/>
      <c r="BTO219" s="47"/>
      <c r="BTP219" s="59"/>
      <c r="BTQ219" s="59"/>
      <c r="BTR219" s="77"/>
      <c r="BTS219" s="47"/>
      <c r="BTT219" s="59"/>
      <c r="BTU219" s="59"/>
      <c r="BTV219" s="77"/>
      <c r="BTW219" s="47"/>
      <c r="BTX219" s="59"/>
      <c r="BTY219" s="59"/>
      <c r="BTZ219" s="77"/>
      <c r="BUA219" s="47"/>
      <c r="BUB219" s="59"/>
      <c r="BUC219" s="59"/>
      <c r="BUD219" s="77"/>
      <c r="BUE219" s="47"/>
      <c r="BUF219" s="59"/>
      <c r="BUG219" s="59"/>
      <c r="BUH219" s="77"/>
      <c r="BUI219" s="47"/>
      <c r="BUJ219" s="59"/>
      <c r="BUK219" s="59"/>
      <c r="BUL219" s="77"/>
      <c r="BUM219" s="47"/>
      <c r="BUN219" s="59"/>
      <c r="BUO219" s="59"/>
      <c r="BUP219" s="77"/>
      <c r="BUQ219" s="47"/>
      <c r="BUR219" s="59"/>
      <c r="BUS219" s="59"/>
      <c r="BUT219" s="77"/>
      <c r="BUU219" s="47"/>
      <c r="BUV219" s="59"/>
      <c r="BUW219" s="59"/>
      <c r="BUX219" s="77"/>
      <c r="BUY219" s="47"/>
      <c r="BUZ219" s="59"/>
      <c r="BVA219" s="59"/>
      <c r="BVB219" s="77"/>
      <c r="BVC219" s="47"/>
      <c r="BVD219" s="59"/>
      <c r="BVE219" s="59"/>
      <c r="BVF219" s="77"/>
      <c r="BVG219" s="47"/>
      <c r="BVH219" s="59"/>
      <c r="BVI219" s="59"/>
      <c r="BVJ219" s="77"/>
      <c r="BVK219" s="47"/>
      <c r="BVL219" s="59"/>
      <c r="BVM219" s="59"/>
      <c r="BVN219" s="77"/>
      <c r="BVO219" s="47"/>
      <c r="BVP219" s="59"/>
      <c r="BVQ219" s="59"/>
      <c r="BVR219" s="77"/>
      <c r="BVS219" s="47"/>
      <c r="BVT219" s="59"/>
      <c r="BVU219" s="59"/>
      <c r="BVV219" s="77"/>
      <c r="BVW219" s="47"/>
      <c r="BVX219" s="59"/>
      <c r="BVY219" s="59"/>
      <c r="BVZ219" s="77"/>
      <c r="BWA219" s="47"/>
      <c r="BWB219" s="59"/>
      <c r="BWC219" s="59"/>
      <c r="BWD219" s="77"/>
      <c r="BWE219" s="47"/>
      <c r="BWF219" s="59"/>
      <c r="BWG219" s="59"/>
      <c r="BWH219" s="77"/>
      <c r="BWI219" s="47"/>
      <c r="BWJ219" s="59"/>
      <c r="BWK219" s="59"/>
      <c r="BWL219" s="77"/>
      <c r="BWM219" s="47"/>
      <c r="BWN219" s="59"/>
      <c r="BWO219" s="59"/>
      <c r="BWP219" s="77"/>
      <c r="BWQ219" s="47"/>
      <c r="BWR219" s="59"/>
      <c r="BWS219" s="59"/>
      <c r="BWT219" s="77"/>
      <c r="BWU219" s="47"/>
      <c r="BWV219" s="59"/>
      <c r="BWW219" s="59"/>
      <c r="BWX219" s="77"/>
      <c r="BWY219" s="47"/>
      <c r="BWZ219" s="59"/>
      <c r="BXA219" s="59"/>
      <c r="BXB219" s="77"/>
      <c r="BXC219" s="47"/>
      <c r="BXD219" s="59"/>
      <c r="BXE219" s="59"/>
      <c r="BXF219" s="77"/>
      <c r="BXG219" s="47"/>
      <c r="BXH219" s="59"/>
      <c r="BXI219" s="59"/>
      <c r="BXJ219" s="77"/>
      <c r="BXK219" s="47"/>
      <c r="BXL219" s="59"/>
      <c r="BXM219" s="59"/>
      <c r="BXN219" s="77"/>
      <c r="BXO219" s="47"/>
      <c r="BXP219" s="59"/>
      <c r="BXQ219" s="59"/>
      <c r="BXR219" s="77"/>
      <c r="BXS219" s="47"/>
      <c r="BXT219" s="59"/>
      <c r="BXU219" s="59"/>
      <c r="BXV219" s="77"/>
      <c r="BXW219" s="47"/>
      <c r="BXX219" s="59"/>
      <c r="BXY219" s="59"/>
      <c r="BXZ219" s="77"/>
      <c r="BYA219" s="47"/>
      <c r="BYB219" s="59"/>
      <c r="BYC219" s="59"/>
      <c r="BYD219" s="77"/>
      <c r="BYE219" s="47"/>
      <c r="BYF219" s="59"/>
      <c r="BYG219" s="59"/>
      <c r="BYH219" s="77"/>
      <c r="BYI219" s="47"/>
      <c r="BYJ219" s="59"/>
      <c r="BYK219" s="59"/>
      <c r="BYL219" s="77"/>
      <c r="BYM219" s="47"/>
      <c r="BYN219" s="59"/>
      <c r="BYO219" s="59"/>
      <c r="BYP219" s="77"/>
      <c r="BYQ219" s="47"/>
      <c r="BYR219" s="59"/>
      <c r="BYS219" s="59"/>
      <c r="BYT219" s="77"/>
      <c r="BYU219" s="47"/>
      <c r="BYV219" s="59"/>
      <c r="BYW219" s="59"/>
      <c r="BYX219" s="77"/>
      <c r="BYY219" s="47"/>
      <c r="BYZ219" s="59"/>
      <c r="BZA219" s="59"/>
      <c r="BZB219" s="77"/>
      <c r="BZC219" s="47"/>
      <c r="BZD219" s="59"/>
      <c r="BZE219" s="59"/>
      <c r="BZF219" s="77"/>
      <c r="BZG219" s="47"/>
      <c r="BZH219" s="59"/>
      <c r="BZI219" s="59"/>
      <c r="BZJ219" s="77"/>
      <c r="BZK219" s="47"/>
      <c r="BZL219" s="59"/>
      <c r="BZM219" s="59"/>
      <c r="BZN219" s="77"/>
      <c r="BZO219" s="47"/>
      <c r="BZP219" s="59"/>
      <c r="BZQ219" s="59"/>
      <c r="BZR219" s="77"/>
      <c r="BZS219" s="47"/>
      <c r="BZT219" s="59"/>
      <c r="BZU219" s="59"/>
      <c r="BZV219" s="77"/>
      <c r="BZW219" s="47"/>
      <c r="BZX219" s="59"/>
      <c r="BZY219" s="59"/>
      <c r="BZZ219" s="77"/>
      <c r="CAA219" s="47"/>
      <c r="CAB219" s="59"/>
      <c r="CAC219" s="59"/>
      <c r="CAD219" s="77"/>
      <c r="CAE219" s="47"/>
      <c r="CAF219" s="59"/>
      <c r="CAG219" s="59"/>
      <c r="CAH219" s="77"/>
      <c r="CAI219" s="47"/>
      <c r="CAJ219" s="59"/>
      <c r="CAK219" s="59"/>
      <c r="CAL219" s="77"/>
      <c r="CAM219" s="47"/>
      <c r="CAN219" s="59"/>
      <c r="CAO219" s="59"/>
      <c r="CAP219" s="77"/>
      <c r="CAQ219" s="47"/>
      <c r="CAR219" s="59"/>
      <c r="CAS219" s="59"/>
      <c r="CAT219" s="77"/>
      <c r="CAU219" s="47"/>
      <c r="CAV219" s="59"/>
      <c r="CAW219" s="59"/>
      <c r="CAX219" s="77"/>
      <c r="CAY219" s="47"/>
      <c r="CAZ219" s="59"/>
      <c r="CBA219" s="59"/>
      <c r="CBB219" s="77"/>
      <c r="CBC219" s="47"/>
      <c r="CBD219" s="59"/>
      <c r="CBE219" s="59"/>
      <c r="CBF219" s="77"/>
      <c r="CBG219" s="47"/>
      <c r="CBH219" s="59"/>
      <c r="CBI219" s="59"/>
      <c r="CBJ219" s="77"/>
      <c r="CBK219" s="47"/>
      <c r="CBL219" s="59"/>
      <c r="CBM219" s="59"/>
      <c r="CBN219" s="77"/>
      <c r="CBO219" s="47"/>
      <c r="CBP219" s="59"/>
      <c r="CBQ219" s="59"/>
      <c r="CBR219" s="77"/>
      <c r="CBS219" s="47"/>
      <c r="CBT219" s="59"/>
      <c r="CBU219" s="59"/>
      <c r="CBV219" s="77"/>
      <c r="CBW219" s="47"/>
      <c r="CBX219" s="59"/>
      <c r="CBY219" s="59"/>
      <c r="CBZ219" s="77"/>
      <c r="CCA219" s="47"/>
      <c r="CCB219" s="59"/>
      <c r="CCC219" s="59"/>
      <c r="CCD219" s="77"/>
      <c r="CCE219" s="47"/>
      <c r="CCF219" s="59"/>
      <c r="CCG219" s="59"/>
      <c r="CCH219" s="77"/>
      <c r="CCI219" s="47"/>
      <c r="CCJ219" s="59"/>
      <c r="CCK219" s="59"/>
      <c r="CCL219" s="77"/>
      <c r="CCM219" s="47"/>
      <c r="CCN219" s="59"/>
      <c r="CCO219" s="59"/>
      <c r="CCP219" s="77"/>
      <c r="CCQ219" s="47"/>
      <c r="CCR219" s="59"/>
      <c r="CCS219" s="59"/>
      <c r="CCT219" s="77"/>
      <c r="CCU219" s="47"/>
      <c r="CCV219" s="59"/>
      <c r="CCW219" s="59"/>
      <c r="CCX219" s="77"/>
      <c r="CCY219" s="47"/>
      <c r="CCZ219" s="59"/>
      <c r="CDA219" s="59"/>
      <c r="CDB219" s="77"/>
      <c r="CDC219" s="47"/>
      <c r="CDD219" s="59"/>
      <c r="CDE219" s="59"/>
      <c r="CDF219" s="77"/>
      <c r="CDG219" s="47"/>
      <c r="CDH219" s="59"/>
      <c r="CDI219" s="59"/>
      <c r="CDJ219" s="77"/>
      <c r="CDK219" s="47"/>
      <c r="CDL219" s="59"/>
      <c r="CDM219" s="59"/>
      <c r="CDN219" s="77"/>
      <c r="CDO219" s="47"/>
      <c r="CDP219" s="59"/>
      <c r="CDQ219" s="59"/>
      <c r="CDR219" s="77"/>
      <c r="CDS219" s="47"/>
      <c r="CDT219" s="59"/>
      <c r="CDU219" s="59"/>
      <c r="CDV219" s="77"/>
      <c r="CDW219" s="47"/>
      <c r="CDX219" s="59"/>
      <c r="CDY219" s="59"/>
      <c r="CDZ219" s="77"/>
      <c r="CEA219" s="47"/>
      <c r="CEB219" s="59"/>
      <c r="CEC219" s="59"/>
      <c r="CED219" s="77"/>
      <c r="CEE219" s="47"/>
      <c r="CEF219" s="59"/>
      <c r="CEG219" s="59"/>
      <c r="CEH219" s="77"/>
      <c r="CEI219" s="47"/>
      <c r="CEJ219" s="59"/>
      <c r="CEK219" s="59"/>
      <c r="CEL219" s="77"/>
      <c r="CEM219" s="47"/>
      <c r="CEN219" s="59"/>
      <c r="CEO219" s="59"/>
      <c r="CEP219" s="77"/>
      <c r="CEQ219" s="47"/>
      <c r="CER219" s="59"/>
      <c r="CES219" s="59"/>
      <c r="CET219" s="77"/>
      <c r="CEU219" s="47"/>
      <c r="CEV219" s="59"/>
      <c r="CEW219" s="59"/>
      <c r="CEX219" s="77"/>
      <c r="CEY219" s="47"/>
      <c r="CEZ219" s="59"/>
      <c r="CFA219" s="59"/>
      <c r="CFB219" s="77"/>
      <c r="CFC219" s="47"/>
      <c r="CFD219" s="59"/>
      <c r="CFE219" s="59"/>
      <c r="CFF219" s="77"/>
      <c r="CFG219" s="47"/>
      <c r="CFH219" s="59"/>
      <c r="CFI219" s="59"/>
      <c r="CFJ219" s="77"/>
      <c r="CFK219" s="47"/>
      <c r="CFL219" s="59"/>
      <c r="CFM219" s="59"/>
      <c r="CFN219" s="77"/>
      <c r="CFO219" s="47"/>
      <c r="CFP219" s="59"/>
      <c r="CFQ219" s="59"/>
      <c r="CFR219" s="77"/>
      <c r="CFS219" s="47"/>
      <c r="CFT219" s="59"/>
      <c r="CFU219" s="59"/>
      <c r="CFV219" s="77"/>
      <c r="CFW219" s="47"/>
      <c r="CFX219" s="59"/>
      <c r="CFY219" s="59"/>
      <c r="CFZ219" s="77"/>
      <c r="CGA219" s="47"/>
      <c r="CGB219" s="59"/>
      <c r="CGC219" s="59"/>
      <c r="CGD219" s="77"/>
      <c r="CGE219" s="47"/>
      <c r="CGF219" s="59"/>
      <c r="CGG219" s="59"/>
      <c r="CGH219" s="77"/>
      <c r="CGI219" s="47"/>
      <c r="CGJ219" s="59"/>
      <c r="CGK219" s="59"/>
      <c r="CGL219" s="77"/>
      <c r="CGM219" s="47"/>
      <c r="CGN219" s="59"/>
      <c r="CGO219" s="59"/>
      <c r="CGP219" s="77"/>
      <c r="CGQ219" s="47"/>
      <c r="CGR219" s="59"/>
      <c r="CGS219" s="59"/>
      <c r="CGT219" s="77"/>
      <c r="CGU219" s="47"/>
      <c r="CGV219" s="59"/>
      <c r="CGW219" s="59"/>
      <c r="CGX219" s="77"/>
      <c r="CGY219" s="47"/>
      <c r="CGZ219" s="59"/>
      <c r="CHA219" s="59"/>
      <c r="CHB219" s="77"/>
      <c r="CHC219" s="47"/>
      <c r="CHD219" s="59"/>
      <c r="CHE219" s="59"/>
      <c r="CHF219" s="77"/>
      <c r="CHG219" s="47"/>
      <c r="CHH219" s="59"/>
      <c r="CHI219" s="59"/>
      <c r="CHJ219" s="77"/>
      <c r="CHK219" s="47"/>
      <c r="CHL219" s="59"/>
      <c r="CHM219" s="59"/>
      <c r="CHN219" s="77"/>
      <c r="CHO219" s="47"/>
      <c r="CHP219" s="59"/>
      <c r="CHQ219" s="59"/>
      <c r="CHR219" s="77"/>
      <c r="CHS219" s="47"/>
      <c r="CHT219" s="59"/>
      <c r="CHU219" s="59"/>
      <c r="CHV219" s="77"/>
      <c r="CHW219" s="47"/>
      <c r="CHX219" s="59"/>
      <c r="CHY219" s="59"/>
      <c r="CHZ219" s="77"/>
      <c r="CIA219" s="47"/>
      <c r="CIB219" s="59"/>
      <c r="CIC219" s="59"/>
      <c r="CID219" s="77"/>
      <c r="CIE219" s="47"/>
      <c r="CIF219" s="59"/>
      <c r="CIG219" s="59"/>
      <c r="CIH219" s="77"/>
      <c r="CII219" s="47"/>
      <c r="CIJ219" s="59"/>
      <c r="CIK219" s="59"/>
      <c r="CIL219" s="77"/>
      <c r="CIM219" s="47"/>
      <c r="CIN219" s="59"/>
      <c r="CIO219" s="59"/>
      <c r="CIP219" s="77"/>
      <c r="CIQ219" s="47"/>
      <c r="CIR219" s="59"/>
      <c r="CIS219" s="59"/>
      <c r="CIT219" s="77"/>
      <c r="CIU219" s="47"/>
      <c r="CIV219" s="59"/>
      <c r="CIW219" s="59"/>
      <c r="CIX219" s="77"/>
      <c r="CIY219" s="47"/>
      <c r="CIZ219" s="59"/>
      <c r="CJA219" s="59"/>
      <c r="CJB219" s="77"/>
      <c r="CJC219" s="47"/>
      <c r="CJD219" s="59"/>
      <c r="CJE219" s="59"/>
      <c r="CJF219" s="77"/>
      <c r="CJG219" s="47"/>
      <c r="CJH219" s="59"/>
      <c r="CJI219" s="59"/>
      <c r="CJJ219" s="77"/>
      <c r="CJK219" s="47"/>
      <c r="CJL219" s="59"/>
      <c r="CJM219" s="59"/>
      <c r="CJN219" s="77"/>
      <c r="CJO219" s="47"/>
      <c r="CJP219" s="59"/>
      <c r="CJQ219" s="59"/>
      <c r="CJR219" s="77"/>
      <c r="CJS219" s="47"/>
      <c r="CJT219" s="59"/>
      <c r="CJU219" s="59"/>
      <c r="CJV219" s="77"/>
      <c r="CJW219" s="47"/>
      <c r="CJX219" s="59"/>
      <c r="CJY219" s="59"/>
      <c r="CJZ219" s="77"/>
      <c r="CKA219" s="47"/>
      <c r="CKB219" s="59"/>
      <c r="CKC219" s="59"/>
      <c r="CKD219" s="77"/>
      <c r="CKE219" s="47"/>
      <c r="CKF219" s="59"/>
      <c r="CKG219" s="59"/>
      <c r="CKH219" s="77"/>
      <c r="CKI219" s="47"/>
      <c r="CKJ219" s="59"/>
      <c r="CKK219" s="59"/>
      <c r="CKL219" s="77"/>
      <c r="CKM219" s="47"/>
      <c r="CKN219" s="59"/>
      <c r="CKO219" s="59"/>
      <c r="CKP219" s="77"/>
      <c r="CKQ219" s="47"/>
      <c r="CKR219" s="59"/>
      <c r="CKS219" s="59"/>
      <c r="CKT219" s="77"/>
      <c r="CKU219" s="47"/>
      <c r="CKV219" s="59"/>
      <c r="CKW219" s="59"/>
      <c r="CKX219" s="77"/>
      <c r="CKY219" s="47"/>
      <c r="CKZ219" s="59"/>
      <c r="CLA219" s="59"/>
      <c r="CLB219" s="77"/>
      <c r="CLC219" s="47"/>
      <c r="CLD219" s="59"/>
      <c r="CLE219" s="59"/>
      <c r="CLF219" s="77"/>
      <c r="CLG219" s="47"/>
      <c r="CLH219" s="59"/>
      <c r="CLI219" s="59"/>
      <c r="CLJ219" s="77"/>
      <c r="CLK219" s="47"/>
      <c r="CLL219" s="59"/>
      <c r="CLM219" s="59"/>
      <c r="CLN219" s="77"/>
      <c r="CLO219" s="47"/>
      <c r="CLP219" s="59"/>
      <c r="CLQ219" s="59"/>
      <c r="CLR219" s="77"/>
      <c r="CLS219" s="47"/>
      <c r="CLT219" s="59"/>
      <c r="CLU219" s="59"/>
      <c r="CLV219" s="77"/>
      <c r="CLW219" s="47"/>
      <c r="CLX219" s="59"/>
      <c r="CLY219" s="59"/>
      <c r="CLZ219" s="77"/>
      <c r="CMA219" s="47"/>
      <c r="CMB219" s="59"/>
      <c r="CMC219" s="59"/>
      <c r="CMD219" s="77"/>
      <c r="CME219" s="47"/>
      <c r="CMF219" s="59"/>
      <c r="CMG219" s="59"/>
      <c r="CMH219" s="77"/>
      <c r="CMI219" s="47"/>
      <c r="CMJ219" s="59"/>
      <c r="CMK219" s="59"/>
      <c r="CML219" s="77"/>
      <c r="CMM219" s="47"/>
      <c r="CMN219" s="59"/>
      <c r="CMO219" s="59"/>
      <c r="CMP219" s="77"/>
      <c r="CMQ219" s="47"/>
      <c r="CMR219" s="59"/>
      <c r="CMS219" s="59"/>
      <c r="CMT219" s="77"/>
      <c r="CMU219" s="47"/>
      <c r="CMV219" s="59"/>
      <c r="CMW219" s="59"/>
      <c r="CMX219" s="77"/>
      <c r="CMY219" s="47"/>
      <c r="CMZ219" s="59"/>
      <c r="CNA219" s="59"/>
      <c r="CNB219" s="77"/>
      <c r="CNC219" s="47"/>
      <c r="CND219" s="59"/>
      <c r="CNE219" s="59"/>
      <c r="CNF219" s="77"/>
      <c r="CNG219" s="47"/>
      <c r="CNH219" s="59"/>
      <c r="CNI219" s="59"/>
      <c r="CNJ219" s="77"/>
      <c r="CNK219" s="47"/>
      <c r="CNL219" s="59"/>
      <c r="CNM219" s="59"/>
      <c r="CNN219" s="77"/>
      <c r="CNO219" s="47"/>
      <c r="CNP219" s="59"/>
      <c r="CNQ219" s="59"/>
      <c r="CNR219" s="77"/>
      <c r="CNS219" s="47"/>
      <c r="CNT219" s="59"/>
      <c r="CNU219" s="59"/>
      <c r="CNV219" s="77"/>
      <c r="CNW219" s="47"/>
      <c r="CNX219" s="59"/>
      <c r="CNY219" s="59"/>
      <c r="CNZ219" s="77"/>
      <c r="COA219" s="47"/>
      <c r="COB219" s="59"/>
      <c r="COC219" s="59"/>
      <c r="COD219" s="77"/>
      <c r="COE219" s="47"/>
      <c r="COF219" s="59"/>
      <c r="COG219" s="59"/>
      <c r="COH219" s="77"/>
      <c r="COI219" s="47"/>
      <c r="COJ219" s="59"/>
      <c r="COK219" s="59"/>
      <c r="COL219" s="77"/>
      <c r="COM219" s="47"/>
      <c r="CON219" s="59"/>
      <c r="COO219" s="59"/>
      <c r="COP219" s="77"/>
      <c r="COQ219" s="47"/>
      <c r="COR219" s="59"/>
      <c r="COS219" s="59"/>
      <c r="COT219" s="77"/>
      <c r="COU219" s="47"/>
      <c r="COV219" s="59"/>
      <c r="COW219" s="59"/>
      <c r="COX219" s="77"/>
      <c r="COY219" s="47"/>
      <c r="COZ219" s="59"/>
      <c r="CPA219" s="59"/>
      <c r="CPB219" s="77"/>
      <c r="CPC219" s="47"/>
      <c r="CPD219" s="59"/>
      <c r="CPE219" s="59"/>
      <c r="CPF219" s="77"/>
      <c r="CPG219" s="47"/>
      <c r="CPH219" s="59"/>
      <c r="CPI219" s="59"/>
      <c r="CPJ219" s="77"/>
      <c r="CPK219" s="47"/>
      <c r="CPL219" s="59"/>
      <c r="CPM219" s="59"/>
      <c r="CPN219" s="77"/>
      <c r="CPO219" s="47"/>
      <c r="CPP219" s="59"/>
      <c r="CPQ219" s="59"/>
      <c r="CPR219" s="77"/>
      <c r="CPS219" s="47"/>
      <c r="CPT219" s="59"/>
      <c r="CPU219" s="59"/>
      <c r="CPV219" s="77"/>
      <c r="CPW219" s="47"/>
      <c r="CPX219" s="59"/>
      <c r="CPY219" s="59"/>
      <c r="CPZ219" s="77"/>
      <c r="CQA219" s="47"/>
      <c r="CQB219" s="59"/>
      <c r="CQC219" s="59"/>
      <c r="CQD219" s="77"/>
      <c r="CQE219" s="47"/>
      <c r="CQF219" s="59"/>
      <c r="CQG219" s="59"/>
      <c r="CQH219" s="77"/>
      <c r="CQI219" s="47"/>
      <c r="CQJ219" s="59"/>
      <c r="CQK219" s="59"/>
      <c r="CQL219" s="77"/>
      <c r="CQM219" s="47"/>
      <c r="CQN219" s="59"/>
      <c r="CQO219" s="59"/>
      <c r="CQP219" s="77"/>
      <c r="CQQ219" s="47"/>
      <c r="CQR219" s="59"/>
      <c r="CQS219" s="59"/>
      <c r="CQT219" s="77"/>
      <c r="CQU219" s="47"/>
      <c r="CQV219" s="59"/>
      <c r="CQW219" s="59"/>
      <c r="CQX219" s="77"/>
      <c r="CQY219" s="47"/>
      <c r="CQZ219" s="59"/>
      <c r="CRA219" s="59"/>
      <c r="CRB219" s="77"/>
      <c r="CRC219" s="47"/>
      <c r="CRD219" s="59"/>
      <c r="CRE219" s="59"/>
      <c r="CRF219" s="77"/>
      <c r="CRG219" s="47"/>
      <c r="CRH219" s="59"/>
      <c r="CRI219" s="59"/>
      <c r="CRJ219" s="77"/>
      <c r="CRK219" s="47"/>
      <c r="CRL219" s="59"/>
      <c r="CRM219" s="59"/>
      <c r="CRN219" s="77"/>
      <c r="CRO219" s="47"/>
      <c r="CRP219" s="59"/>
      <c r="CRQ219" s="59"/>
      <c r="CRR219" s="77"/>
      <c r="CRS219" s="47"/>
      <c r="CRT219" s="59"/>
      <c r="CRU219" s="59"/>
      <c r="CRV219" s="77"/>
      <c r="CRW219" s="47"/>
      <c r="CRX219" s="59"/>
      <c r="CRY219" s="59"/>
      <c r="CRZ219" s="77"/>
      <c r="CSA219" s="47"/>
      <c r="CSB219" s="59"/>
      <c r="CSC219" s="59"/>
      <c r="CSD219" s="77"/>
      <c r="CSE219" s="47"/>
      <c r="CSF219" s="59"/>
      <c r="CSG219" s="59"/>
      <c r="CSH219" s="77"/>
      <c r="CSI219" s="47"/>
      <c r="CSJ219" s="59"/>
      <c r="CSK219" s="59"/>
      <c r="CSL219" s="77"/>
      <c r="CSM219" s="47"/>
      <c r="CSN219" s="59"/>
      <c r="CSO219" s="59"/>
      <c r="CSP219" s="77"/>
      <c r="CSQ219" s="47"/>
      <c r="CSR219" s="59"/>
      <c r="CSS219" s="59"/>
      <c r="CST219" s="77"/>
      <c r="CSU219" s="47"/>
      <c r="CSV219" s="59"/>
      <c r="CSW219" s="59"/>
      <c r="CSX219" s="77"/>
      <c r="CSY219" s="47"/>
      <c r="CSZ219" s="59"/>
      <c r="CTA219" s="59"/>
      <c r="CTB219" s="77"/>
      <c r="CTC219" s="47"/>
      <c r="CTD219" s="59"/>
      <c r="CTE219" s="59"/>
      <c r="CTF219" s="77"/>
      <c r="CTG219" s="47"/>
      <c r="CTH219" s="59"/>
      <c r="CTI219" s="59"/>
      <c r="CTJ219" s="77"/>
      <c r="CTK219" s="47"/>
      <c r="CTL219" s="59"/>
      <c r="CTM219" s="59"/>
      <c r="CTN219" s="77"/>
      <c r="CTO219" s="47"/>
      <c r="CTP219" s="59"/>
      <c r="CTQ219" s="59"/>
      <c r="CTR219" s="77"/>
      <c r="CTS219" s="47"/>
      <c r="CTT219" s="59"/>
      <c r="CTU219" s="59"/>
      <c r="CTV219" s="77"/>
      <c r="CTW219" s="47"/>
      <c r="CTX219" s="59"/>
      <c r="CTY219" s="59"/>
      <c r="CTZ219" s="77"/>
      <c r="CUA219" s="47"/>
      <c r="CUB219" s="59"/>
      <c r="CUC219" s="59"/>
      <c r="CUD219" s="77"/>
      <c r="CUE219" s="47"/>
      <c r="CUF219" s="59"/>
      <c r="CUG219" s="59"/>
      <c r="CUH219" s="77"/>
      <c r="CUI219" s="47"/>
      <c r="CUJ219" s="59"/>
      <c r="CUK219" s="59"/>
      <c r="CUL219" s="77"/>
      <c r="CUM219" s="47"/>
      <c r="CUN219" s="59"/>
      <c r="CUO219" s="59"/>
      <c r="CUP219" s="77"/>
      <c r="CUQ219" s="47"/>
      <c r="CUR219" s="59"/>
      <c r="CUS219" s="59"/>
      <c r="CUT219" s="77"/>
      <c r="CUU219" s="47"/>
      <c r="CUV219" s="59"/>
      <c r="CUW219" s="59"/>
      <c r="CUX219" s="77"/>
      <c r="CUY219" s="47"/>
      <c r="CUZ219" s="59"/>
      <c r="CVA219" s="59"/>
      <c r="CVB219" s="77"/>
      <c r="CVC219" s="47"/>
      <c r="CVD219" s="59"/>
      <c r="CVE219" s="59"/>
      <c r="CVF219" s="77"/>
      <c r="CVG219" s="47"/>
      <c r="CVH219" s="59"/>
      <c r="CVI219" s="59"/>
      <c r="CVJ219" s="77"/>
      <c r="CVK219" s="47"/>
      <c r="CVL219" s="59"/>
      <c r="CVM219" s="59"/>
      <c r="CVN219" s="77"/>
      <c r="CVO219" s="47"/>
      <c r="CVP219" s="59"/>
      <c r="CVQ219" s="59"/>
      <c r="CVR219" s="77"/>
      <c r="CVS219" s="47"/>
      <c r="CVT219" s="59"/>
      <c r="CVU219" s="59"/>
      <c r="CVV219" s="77"/>
      <c r="CVW219" s="47"/>
      <c r="CVX219" s="59"/>
      <c r="CVY219" s="59"/>
      <c r="CVZ219" s="77"/>
      <c r="CWA219" s="47"/>
      <c r="CWB219" s="59"/>
      <c r="CWC219" s="59"/>
      <c r="CWD219" s="77"/>
      <c r="CWE219" s="47"/>
      <c r="CWF219" s="59"/>
      <c r="CWG219" s="59"/>
      <c r="CWH219" s="77"/>
      <c r="CWI219" s="47"/>
      <c r="CWJ219" s="59"/>
      <c r="CWK219" s="59"/>
      <c r="CWL219" s="77"/>
      <c r="CWM219" s="47"/>
      <c r="CWN219" s="59"/>
      <c r="CWO219" s="59"/>
      <c r="CWP219" s="77"/>
      <c r="CWQ219" s="47"/>
      <c r="CWR219" s="59"/>
      <c r="CWS219" s="59"/>
      <c r="CWT219" s="77"/>
      <c r="CWU219" s="47"/>
      <c r="CWV219" s="59"/>
      <c r="CWW219" s="59"/>
      <c r="CWX219" s="77"/>
      <c r="CWY219" s="47"/>
      <c r="CWZ219" s="59"/>
      <c r="CXA219" s="59"/>
      <c r="CXB219" s="77"/>
      <c r="CXC219" s="47"/>
      <c r="CXD219" s="59"/>
      <c r="CXE219" s="59"/>
      <c r="CXF219" s="77"/>
      <c r="CXG219" s="47"/>
      <c r="CXH219" s="59"/>
      <c r="CXI219" s="59"/>
      <c r="CXJ219" s="77"/>
      <c r="CXK219" s="47"/>
      <c r="CXL219" s="59"/>
      <c r="CXM219" s="59"/>
      <c r="CXN219" s="77"/>
      <c r="CXO219" s="47"/>
      <c r="CXP219" s="59"/>
      <c r="CXQ219" s="59"/>
      <c r="CXR219" s="77"/>
      <c r="CXS219" s="47"/>
      <c r="CXT219" s="59"/>
      <c r="CXU219" s="59"/>
      <c r="CXV219" s="77"/>
      <c r="CXW219" s="47"/>
      <c r="CXX219" s="59"/>
      <c r="CXY219" s="59"/>
      <c r="CXZ219" s="77"/>
      <c r="CYA219" s="47"/>
      <c r="CYB219" s="59"/>
      <c r="CYC219" s="59"/>
      <c r="CYD219" s="77"/>
      <c r="CYE219" s="47"/>
      <c r="CYF219" s="59"/>
      <c r="CYG219" s="59"/>
      <c r="CYH219" s="77"/>
      <c r="CYI219" s="47"/>
      <c r="CYJ219" s="59"/>
      <c r="CYK219" s="59"/>
      <c r="CYL219" s="77"/>
      <c r="CYM219" s="47"/>
      <c r="CYN219" s="59"/>
      <c r="CYO219" s="59"/>
      <c r="CYP219" s="77"/>
      <c r="CYQ219" s="47"/>
      <c r="CYR219" s="59"/>
      <c r="CYS219" s="59"/>
      <c r="CYT219" s="77"/>
      <c r="CYU219" s="47"/>
      <c r="CYV219" s="59"/>
      <c r="CYW219" s="59"/>
      <c r="CYX219" s="77"/>
      <c r="CYY219" s="47"/>
      <c r="CYZ219" s="59"/>
      <c r="CZA219" s="59"/>
      <c r="CZB219" s="77"/>
      <c r="CZC219" s="47"/>
      <c r="CZD219" s="59"/>
      <c r="CZE219" s="59"/>
      <c r="CZF219" s="77"/>
      <c r="CZG219" s="47"/>
      <c r="CZH219" s="59"/>
      <c r="CZI219" s="59"/>
      <c r="CZJ219" s="77"/>
      <c r="CZK219" s="47"/>
      <c r="CZL219" s="59"/>
      <c r="CZM219" s="59"/>
      <c r="CZN219" s="77"/>
      <c r="CZO219" s="47"/>
      <c r="CZP219" s="59"/>
      <c r="CZQ219" s="59"/>
      <c r="CZR219" s="77"/>
      <c r="CZS219" s="47"/>
      <c r="CZT219" s="59"/>
      <c r="CZU219" s="59"/>
      <c r="CZV219" s="77"/>
      <c r="CZW219" s="47"/>
      <c r="CZX219" s="59"/>
      <c r="CZY219" s="59"/>
      <c r="CZZ219" s="77"/>
      <c r="DAA219" s="47"/>
      <c r="DAB219" s="59"/>
      <c r="DAC219" s="59"/>
      <c r="DAD219" s="77"/>
      <c r="DAE219" s="47"/>
      <c r="DAF219" s="59"/>
      <c r="DAG219" s="59"/>
      <c r="DAH219" s="77"/>
      <c r="DAI219" s="47"/>
      <c r="DAJ219" s="59"/>
      <c r="DAK219" s="59"/>
      <c r="DAL219" s="77"/>
      <c r="DAM219" s="47"/>
      <c r="DAN219" s="59"/>
      <c r="DAO219" s="59"/>
      <c r="DAP219" s="77"/>
      <c r="DAQ219" s="47"/>
      <c r="DAR219" s="59"/>
      <c r="DAS219" s="59"/>
      <c r="DAT219" s="77"/>
      <c r="DAU219" s="47"/>
      <c r="DAV219" s="59"/>
      <c r="DAW219" s="59"/>
      <c r="DAX219" s="77"/>
      <c r="DAY219" s="47"/>
      <c r="DAZ219" s="59"/>
      <c r="DBA219" s="59"/>
      <c r="DBB219" s="77"/>
      <c r="DBC219" s="47"/>
      <c r="DBD219" s="59"/>
      <c r="DBE219" s="59"/>
      <c r="DBF219" s="77"/>
      <c r="DBG219" s="47"/>
      <c r="DBH219" s="59"/>
      <c r="DBI219" s="59"/>
      <c r="DBJ219" s="77"/>
      <c r="DBK219" s="47"/>
      <c r="DBL219" s="59"/>
      <c r="DBM219" s="59"/>
      <c r="DBN219" s="77"/>
      <c r="DBO219" s="47"/>
      <c r="DBP219" s="59"/>
      <c r="DBQ219" s="59"/>
      <c r="DBR219" s="77"/>
      <c r="DBS219" s="47"/>
      <c r="DBT219" s="59"/>
      <c r="DBU219" s="59"/>
      <c r="DBV219" s="77"/>
      <c r="DBW219" s="47"/>
      <c r="DBX219" s="59"/>
      <c r="DBY219" s="59"/>
      <c r="DBZ219" s="77"/>
      <c r="DCA219" s="47"/>
      <c r="DCB219" s="59"/>
      <c r="DCC219" s="59"/>
      <c r="DCD219" s="77"/>
      <c r="DCE219" s="47"/>
      <c r="DCF219" s="59"/>
      <c r="DCG219" s="59"/>
      <c r="DCH219" s="77"/>
      <c r="DCI219" s="47"/>
      <c r="DCJ219" s="59"/>
      <c r="DCK219" s="59"/>
      <c r="DCL219" s="77"/>
      <c r="DCM219" s="47"/>
      <c r="DCN219" s="59"/>
      <c r="DCO219" s="59"/>
      <c r="DCP219" s="77"/>
      <c r="DCQ219" s="47"/>
      <c r="DCR219" s="59"/>
      <c r="DCS219" s="59"/>
      <c r="DCT219" s="77"/>
      <c r="DCU219" s="47"/>
      <c r="DCV219" s="59"/>
      <c r="DCW219" s="59"/>
      <c r="DCX219" s="77"/>
      <c r="DCY219" s="47"/>
      <c r="DCZ219" s="59"/>
      <c r="DDA219" s="59"/>
      <c r="DDB219" s="77"/>
      <c r="DDC219" s="47"/>
      <c r="DDD219" s="59"/>
      <c r="DDE219" s="59"/>
      <c r="DDF219" s="77"/>
      <c r="DDG219" s="47"/>
      <c r="DDH219" s="59"/>
      <c r="DDI219" s="59"/>
      <c r="DDJ219" s="77"/>
      <c r="DDK219" s="47"/>
      <c r="DDL219" s="59"/>
      <c r="DDM219" s="59"/>
      <c r="DDN219" s="77"/>
      <c r="DDO219" s="47"/>
      <c r="DDP219" s="59"/>
      <c r="DDQ219" s="59"/>
      <c r="DDR219" s="77"/>
      <c r="DDS219" s="47"/>
      <c r="DDT219" s="59"/>
      <c r="DDU219" s="59"/>
      <c r="DDV219" s="77"/>
      <c r="DDW219" s="47"/>
      <c r="DDX219" s="59"/>
      <c r="DDY219" s="59"/>
      <c r="DDZ219" s="77"/>
      <c r="DEA219" s="47"/>
      <c r="DEB219" s="59"/>
      <c r="DEC219" s="59"/>
      <c r="DED219" s="77"/>
      <c r="DEE219" s="47"/>
      <c r="DEF219" s="59"/>
      <c r="DEG219" s="59"/>
      <c r="DEH219" s="77"/>
      <c r="DEI219" s="47"/>
      <c r="DEJ219" s="59"/>
      <c r="DEK219" s="59"/>
      <c r="DEL219" s="77"/>
      <c r="DEM219" s="47"/>
      <c r="DEN219" s="59"/>
      <c r="DEO219" s="59"/>
      <c r="DEP219" s="77"/>
      <c r="DEQ219" s="47"/>
      <c r="DER219" s="59"/>
      <c r="DES219" s="59"/>
      <c r="DET219" s="77"/>
      <c r="DEU219" s="47"/>
      <c r="DEV219" s="59"/>
      <c r="DEW219" s="59"/>
      <c r="DEX219" s="77"/>
      <c r="DEY219" s="47"/>
      <c r="DEZ219" s="59"/>
      <c r="DFA219" s="59"/>
      <c r="DFB219" s="77"/>
      <c r="DFC219" s="47"/>
      <c r="DFD219" s="59"/>
      <c r="DFE219" s="59"/>
      <c r="DFF219" s="77"/>
      <c r="DFG219" s="47"/>
      <c r="DFH219" s="59"/>
      <c r="DFI219" s="59"/>
      <c r="DFJ219" s="77"/>
      <c r="DFK219" s="47"/>
      <c r="DFL219" s="59"/>
      <c r="DFM219" s="59"/>
      <c r="DFN219" s="77"/>
      <c r="DFO219" s="47"/>
      <c r="DFP219" s="59"/>
      <c r="DFQ219" s="59"/>
      <c r="DFR219" s="77"/>
      <c r="DFS219" s="47"/>
      <c r="DFT219" s="59"/>
      <c r="DFU219" s="59"/>
      <c r="DFV219" s="77"/>
      <c r="DFW219" s="47"/>
      <c r="DFX219" s="59"/>
      <c r="DFY219" s="59"/>
      <c r="DFZ219" s="77"/>
      <c r="DGA219" s="47"/>
      <c r="DGB219" s="59"/>
      <c r="DGC219" s="59"/>
      <c r="DGD219" s="77"/>
      <c r="DGE219" s="47"/>
      <c r="DGF219" s="59"/>
      <c r="DGG219" s="59"/>
      <c r="DGH219" s="77"/>
      <c r="DGI219" s="47"/>
      <c r="DGJ219" s="59"/>
      <c r="DGK219" s="59"/>
      <c r="DGL219" s="77"/>
      <c r="DGM219" s="47"/>
      <c r="DGN219" s="59"/>
      <c r="DGO219" s="59"/>
      <c r="DGP219" s="77"/>
      <c r="DGQ219" s="47"/>
      <c r="DGR219" s="59"/>
      <c r="DGS219" s="59"/>
      <c r="DGT219" s="77"/>
      <c r="DGU219" s="47"/>
      <c r="DGV219" s="59"/>
      <c r="DGW219" s="59"/>
      <c r="DGX219" s="77"/>
      <c r="DGY219" s="47"/>
      <c r="DGZ219" s="59"/>
      <c r="DHA219" s="59"/>
      <c r="DHB219" s="77"/>
      <c r="DHC219" s="47"/>
      <c r="DHD219" s="59"/>
      <c r="DHE219" s="59"/>
      <c r="DHF219" s="77"/>
      <c r="DHG219" s="47"/>
      <c r="DHH219" s="59"/>
      <c r="DHI219" s="59"/>
      <c r="DHJ219" s="77"/>
      <c r="DHK219" s="47"/>
      <c r="DHL219" s="59"/>
      <c r="DHM219" s="59"/>
      <c r="DHN219" s="77"/>
      <c r="DHO219" s="47"/>
      <c r="DHP219" s="59"/>
      <c r="DHQ219" s="59"/>
      <c r="DHR219" s="77"/>
      <c r="DHS219" s="47"/>
      <c r="DHT219" s="59"/>
      <c r="DHU219" s="59"/>
      <c r="DHV219" s="77"/>
      <c r="DHW219" s="47"/>
      <c r="DHX219" s="59"/>
      <c r="DHY219" s="59"/>
      <c r="DHZ219" s="77"/>
      <c r="DIA219" s="47"/>
      <c r="DIB219" s="59"/>
      <c r="DIC219" s="59"/>
      <c r="DID219" s="77"/>
      <c r="DIE219" s="47"/>
      <c r="DIF219" s="59"/>
      <c r="DIG219" s="59"/>
      <c r="DIH219" s="77"/>
      <c r="DII219" s="47"/>
      <c r="DIJ219" s="59"/>
      <c r="DIK219" s="59"/>
      <c r="DIL219" s="77"/>
      <c r="DIM219" s="47"/>
      <c r="DIN219" s="59"/>
      <c r="DIO219" s="59"/>
      <c r="DIP219" s="77"/>
      <c r="DIQ219" s="47"/>
      <c r="DIR219" s="59"/>
      <c r="DIS219" s="59"/>
      <c r="DIT219" s="77"/>
      <c r="DIU219" s="47"/>
      <c r="DIV219" s="59"/>
      <c r="DIW219" s="59"/>
      <c r="DIX219" s="77"/>
      <c r="DIY219" s="47"/>
      <c r="DIZ219" s="59"/>
      <c r="DJA219" s="59"/>
      <c r="DJB219" s="77"/>
      <c r="DJC219" s="47"/>
      <c r="DJD219" s="59"/>
      <c r="DJE219" s="59"/>
      <c r="DJF219" s="77"/>
      <c r="DJG219" s="47"/>
      <c r="DJH219" s="59"/>
      <c r="DJI219" s="59"/>
      <c r="DJJ219" s="77"/>
      <c r="DJK219" s="47"/>
      <c r="DJL219" s="59"/>
      <c r="DJM219" s="59"/>
      <c r="DJN219" s="77"/>
      <c r="DJO219" s="47"/>
      <c r="DJP219" s="59"/>
      <c r="DJQ219" s="59"/>
      <c r="DJR219" s="77"/>
      <c r="DJS219" s="47"/>
      <c r="DJT219" s="59"/>
      <c r="DJU219" s="59"/>
      <c r="DJV219" s="77"/>
      <c r="DJW219" s="47"/>
      <c r="DJX219" s="59"/>
      <c r="DJY219" s="59"/>
      <c r="DJZ219" s="77"/>
      <c r="DKA219" s="47"/>
      <c r="DKB219" s="59"/>
      <c r="DKC219" s="59"/>
      <c r="DKD219" s="77"/>
      <c r="DKE219" s="47"/>
      <c r="DKF219" s="59"/>
      <c r="DKG219" s="59"/>
      <c r="DKH219" s="77"/>
      <c r="DKI219" s="47"/>
      <c r="DKJ219" s="59"/>
      <c r="DKK219" s="59"/>
      <c r="DKL219" s="77"/>
      <c r="DKM219" s="47"/>
      <c r="DKN219" s="59"/>
      <c r="DKO219" s="59"/>
      <c r="DKP219" s="77"/>
      <c r="DKQ219" s="47"/>
      <c r="DKR219" s="59"/>
      <c r="DKS219" s="59"/>
      <c r="DKT219" s="77"/>
      <c r="DKU219" s="47"/>
      <c r="DKV219" s="59"/>
      <c r="DKW219" s="59"/>
      <c r="DKX219" s="77"/>
      <c r="DKY219" s="47"/>
      <c r="DKZ219" s="59"/>
      <c r="DLA219" s="59"/>
      <c r="DLB219" s="77"/>
      <c r="DLC219" s="47"/>
      <c r="DLD219" s="59"/>
      <c r="DLE219" s="59"/>
      <c r="DLF219" s="77"/>
      <c r="DLG219" s="47"/>
      <c r="DLH219" s="59"/>
      <c r="DLI219" s="59"/>
      <c r="DLJ219" s="77"/>
      <c r="DLK219" s="47"/>
      <c r="DLL219" s="59"/>
      <c r="DLM219" s="59"/>
      <c r="DLN219" s="77"/>
      <c r="DLO219" s="47"/>
      <c r="DLP219" s="59"/>
      <c r="DLQ219" s="59"/>
      <c r="DLR219" s="77"/>
      <c r="DLS219" s="47"/>
      <c r="DLT219" s="59"/>
      <c r="DLU219" s="59"/>
      <c r="DLV219" s="77"/>
      <c r="DLW219" s="47"/>
      <c r="DLX219" s="59"/>
      <c r="DLY219" s="59"/>
      <c r="DLZ219" s="77"/>
      <c r="DMA219" s="47"/>
      <c r="DMB219" s="59"/>
      <c r="DMC219" s="59"/>
      <c r="DMD219" s="77"/>
      <c r="DME219" s="47"/>
      <c r="DMF219" s="59"/>
      <c r="DMG219" s="59"/>
      <c r="DMH219" s="77"/>
      <c r="DMI219" s="47"/>
      <c r="DMJ219" s="59"/>
      <c r="DMK219" s="59"/>
      <c r="DML219" s="77"/>
      <c r="DMM219" s="47"/>
      <c r="DMN219" s="59"/>
      <c r="DMO219" s="59"/>
      <c r="DMP219" s="77"/>
      <c r="DMQ219" s="47"/>
      <c r="DMR219" s="59"/>
      <c r="DMS219" s="59"/>
      <c r="DMT219" s="77"/>
      <c r="DMU219" s="47"/>
      <c r="DMV219" s="59"/>
      <c r="DMW219" s="59"/>
      <c r="DMX219" s="77"/>
      <c r="DMY219" s="47"/>
      <c r="DMZ219" s="59"/>
      <c r="DNA219" s="59"/>
      <c r="DNB219" s="77"/>
      <c r="DNC219" s="47"/>
      <c r="DND219" s="59"/>
      <c r="DNE219" s="59"/>
      <c r="DNF219" s="77"/>
      <c r="DNG219" s="47"/>
      <c r="DNH219" s="59"/>
      <c r="DNI219" s="59"/>
      <c r="DNJ219" s="77"/>
      <c r="DNK219" s="47"/>
      <c r="DNL219" s="59"/>
      <c r="DNM219" s="59"/>
      <c r="DNN219" s="77"/>
      <c r="DNO219" s="47"/>
      <c r="DNP219" s="59"/>
      <c r="DNQ219" s="59"/>
      <c r="DNR219" s="77"/>
      <c r="DNS219" s="47"/>
      <c r="DNT219" s="59"/>
      <c r="DNU219" s="59"/>
      <c r="DNV219" s="77"/>
      <c r="DNW219" s="47"/>
      <c r="DNX219" s="59"/>
      <c r="DNY219" s="59"/>
      <c r="DNZ219" s="77"/>
      <c r="DOA219" s="47"/>
      <c r="DOB219" s="59"/>
      <c r="DOC219" s="59"/>
      <c r="DOD219" s="77"/>
      <c r="DOE219" s="47"/>
      <c r="DOF219" s="59"/>
      <c r="DOG219" s="59"/>
      <c r="DOH219" s="77"/>
      <c r="DOI219" s="47"/>
      <c r="DOJ219" s="59"/>
      <c r="DOK219" s="59"/>
      <c r="DOL219" s="77"/>
      <c r="DOM219" s="47"/>
      <c r="DON219" s="59"/>
      <c r="DOO219" s="59"/>
      <c r="DOP219" s="77"/>
      <c r="DOQ219" s="47"/>
      <c r="DOR219" s="59"/>
      <c r="DOS219" s="59"/>
      <c r="DOT219" s="77"/>
      <c r="DOU219" s="47"/>
      <c r="DOV219" s="59"/>
      <c r="DOW219" s="59"/>
      <c r="DOX219" s="77"/>
      <c r="DOY219" s="47"/>
      <c r="DOZ219" s="59"/>
      <c r="DPA219" s="59"/>
      <c r="DPB219" s="77"/>
      <c r="DPC219" s="47"/>
      <c r="DPD219" s="59"/>
      <c r="DPE219" s="59"/>
      <c r="DPF219" s="77"/>
      <c r="DPG219" s="47"/>
      <c r="DPH219" s="59"/>
      <c r="DPI219" s="59"/>
      <c r="DPJ219" s="77"/>
      <c r="DPK219" s="47"/>
      <c r="DPL219" s="59"/>
      <c r="DPM219" s="59"/>
      <c r="DPN219" s="77"/>
      <c r="DPO219" s="47"/>
      <c r="DPP219" s="59"/>
      <c r="DPQ219" s="59"/>
      <c r="DPR219" s="77"/>
      <c r="DPS219" s="47"/>
      <c r="DPT219" s="59"/>
      <c r="DPU219" s="59"/>
      <c r="DPV219" s="77"/>
      <c r="DPW219" s="47"/>
      <c r="DPX219" s="59"/>
      <c r="DPY219" s="59"/>
      <c r="DPZ219" s="77"/>
      <c r="DQA219" s="47"/>
      <c r="DQB219" s="59"/>
      <c r="DQC219" s="59"/>
      <c r="DQD219" s="77"/>
      <c r="DQE219" s="47"/>
      <c r="DQF219" s="59"/>
      <c r="DQG219" s="59"/>
      <c r="DQH219" s="77"/>
      <c r="DQI219" s="47"/>
      <c r="DQJ219" s="59"/>
      <c r="DQK219" s="59"/>
      <c r="DQL219" s="77"/>
      <c r="DQM219" s="47"/>
      <c r="DQN219" s="59"/>
      <c r="DQO219" s="59"/>
      <c r="DQP219" s="77"/>
      <c r="DQQ219" s="47"/>
      <c r="DQR219" s="59"/>
      <c r="DQS219" s="59"/>
      <c r="DQT219" s="77"/>
      <c r="DQU219" s="47"/>
      <c r="DQV219" s="59"/>
      <c r="DQW219" s="59"/>
      <c r="DQX219" s="77"/>
      <c r="DQY219" s="47"/>
      <c r="DQZ219" s="59"/>
      <c r="DRA219" s="59"/>
      <c r="DRB219" s="77"/>
      <c r="DRC219" s="47"/>
      <c r="DRD219" s="59"/>
      <c r="DRE219" s="59"/>
      <c r="DRF219" s="77"/>
      <c r="DRG219" s="47"/>
      <c r="DRH219" s="59"/>
      <c r="DRI219" s="59"/>
      <c r="DRJ219" s="77"/>
      <c r="DRK219" s="47"/>
      <c r="DRL219" s="59"/>
      <c r="DRM219" s="59"/>
      <c r="DRN219" s="77"/>
      <c r="DRO219" s="47"/>
      <c r="DRP219" s="59"/>
      <c r="DRQ219" s="59"/>
      <c r="DRR219" s="77"/>
      <c r="DRS219" s="47"/>
      <c r="DRT219" s="59"/>
      <c r="DRU219" s="59"/>
      <c r="DRV219" s="77"/>
      <c r="DRW219" s="47"/>
      <c r="DRX219" s="59"/>
      <c r="DRY219" s="59"/>
      <c r="DRZ219" s="77"/>
      <c r="DSA219" s="47"/>
      <c r="DSB219" s="59"/>
      <c r="DSC219" s="59"/>
      <c r="DSD219" s="77"/>
      <c r="DSE219" s="47"/>
      <c r="DSF219" s="59"/>
      <c r="DSG219" s="59"/>
      <c r="DSH219" s="77"/>
      <c r="DSI219" s="47"/>
      <c r="DSJ219" s="59"/>
      <c r="DSK219" s="59"/>
      <c r="DSL219" s="77"/>
      <c r="DSM219" s="47"/>
      <c r="DSN219" s="59"/>
      <c r="DSO219" s="59"/>
      <c r="DSP219" s="77"/>
      <c r="DSQ219" s="47"/>
      <c r="DSR219" s="59"/>
      <c r="DSS219" s="59"/>
      <c r="DST219" s="77"/>
      <c r="DSU219" s="47"/>
      <c r="DSV219" s="59"/>
      <c r="DSW219" s="59"/>
      <c r="DSX219" s="77"/>
      <c r="DSY219" s="47"/>
      <c r="DSZ219" s="59"/>
      <c r="DTA219" s="59"/>
      <c r="DTB219" s="77"/>
      <c r="DTC219" s="47"/>
      <c r="DTD219" s="59"/>
      <c r="DTE219" s="59"/>
      <c r="DTF219" s="77"/>
      <c r="DTG219" s="47"/>
      <c r="DTH219" s="59"/>
      <c r="DTI219" s="59"/>
      <c r="DTJ219" s="77"/>
      <c r="DTK219" s="47"/>
      <c r="DTL219" s="59"/>
      <c r="DTM219" s="59"/>
      <c r="DTN219" s="77"/>
      <c r="DTO219" s="47"/>
      <c r="DTP219" s="59"/>
      <c r="DTQ219" s="59"/>
      <c r="DTR219" s="77"/>
      <c r="DTS219" s="47"/>
      <c r="DTT219" s="59"/>
      <c r="DTU219" s="59"/>
      <c r="DTV219" s="77"/>
      <c r="DTW219" s="47"/>
      <c r="DTX219" s="59"/>
      <c r="DTY219" s="59"/>
      <c r="DTZ219" s="77"/>
      <c r="DUA219" s="47"/>
      <c r="DUB219" s="59"/>
      <c r="DUC219" s="59"/>
      <c r="DUD219" s="77"/>
      <c r="DUE219" s="47"/>
      <c r="DUF219" s="59"/>
      <c r="DUG219" s="59"/>
      <c r="DUH219" s="77"/>
      <c r="DUI219" s="47"/>
      <c r="DUJ219" s="59"/>
      <c r="DUK219" s="59"/>
      <c r="DUL219" s="77"/>
      <c r="DUM219" s="47"/>
      <c r="DUN219" s="59"/>
      <c r="DUO219" s="59"/>
      <c r="DUP219" s="77"/>
      <c r="DUQ219" s="47"/>
      <c r="DUR219" s="59"/>
      <c r="DUS219" s="59"/>
      <c r="DUT219" s="77"/>
      <c r="DUU219" s="47"/>
      <c r="DUV219" s="59"/>
      <c r="DUW219" s="59"/>
      <c r="DUX219" s="77"/>
      <c r="DUY219" s="47"/>
      <c r="DUZ219" s="59"/>
      <c r="DVA219" s="59"/>
      <c r="DVB219" s="77"/>
      <c r="DVC219" s="47"/>
      <c r="DVD219" s="59"/>
      <c r="DVE219" s="59"/>
      <c r="DVF219" s="77"/>
      <c r="DVG219" s="47"/>
      <c r="DVH219" s="59"/>
      <c r="DVI219" s="59"/>
      <c r="DVJ219" s="77"/>
      <c r="DVK219" s="47"/>
      <c r="DVL219" s="59"/>
      <c r="DVM219" s="59"/>
      <c r="DVN219" s="77"/>
      <c r="DVO219" s="47"/>
      <c r="DVP219" s="59"/>
      <c r="DVQ219" s="59"/>
      <c r="DVR219" s="77"/>
      <c r="DVS219" s="47"/>
      <c r="DVT219" s="59"/>
      <c r="DVU219" s="59"/>
      <c r="DVV219" s="77"/>
      <c r="DVW219" s="47"/>
      <c r="DVX219" s="59"/>
      <c r="DVY219" s="59"/>
      <c r="DVZ219" s="77"/>
      <c r="DWA219" s="47"/>
      <c r="DWB219" s="59"/>
      <c r="DWC219" s="59"/>
      <c r="DWD219" s="77"/>
      <c r="DWE219" s="47"/>
      <c r="DWF219" s="59"/>
      <c r="DWG219" s="59"/>
      <c r="DWH219" s="77"/>
      <c r="DWI219" s="47"/>
      <c r="DWJ219" s="59"/>
      <c r="DWK219" s="59"/>
      <c r="DWL219" s="77"/>
      <c r="DWM219" s="47"/>
      <c r="DWN219" s="59"/>
      <c r="DWO219" s="59"/>
      <c r="DWP219" s="77"/>
      <c r="DWQ219" s="47"/>
      <c r="DWR219" s="59"/>
      <c r="DWS219" s="59"/>
      <c r="DWT219" s="77"/>
      <c r="DWU219" s="47"/>
      <c r="DWV219" s="59"/>
      <c r="DWW219" s="59"/>
      <c r="DWX219" s="77"/>
      <c r="DWY219" s="47"/>
      <c r="DWZ219" s="59"/>
      <c r="DXA219" s="59"/>
      <c r="DXB219" s="77"/>
      <c r="DXC219" s="47"/>
      <c r="DXD219" s="59"/>
      <c r="DXE219" s="59"/>
      <c r="DXF219" s="77"/>
      <c r="DXG219" s="47"/>
      <c r="DXH219" s="59"/>
      <c r="DXI219" s="59"/>
      <c r="DXJ219" s="77"/>
      <c r="DXK219" s="47"/>
      <c r="DXL219" s="59"/>
      <c r="DXM219" s="59"/>
      <c r="DXN219" s="77"/>
      <c r="DXO219" s="47"/>
      <c r="DXP219" s="59"/>
      <c r="DXQ219" s="59"/>
      <c r="DXR219" s="77"/>
      <c r="DXS219" s="47"/>
      <c r="DXT219" s="59"/>
      <c r="DXU219" s="59"/>
      <c r="DXV219" s="77"/>
      <c r="DXW219" s="47"/>
      <c r="DXX219" s="59"/>
      <c r="DXY219" s="59"/>
      <c r="DXZ219" s="77"/>
      <c r="DYA219" s="47"/>
      <c r="DYB219" s="59"/>
      <c r="DYC219" s="59"/>
      <c r="DYD219" s="77"/>
      <c r="DYE219" s="47"/>
      <c r="DYF219" s="59"/>
      <c r="DYG219" s="59"/>
      <c r="DYH219" s="77"/>
      <c r="DYI219" s="47"/>
      <c r="DYJ219" s="59"/>
      <c r="DYK219" s="59"/>
      <c r="DYL219" s="77"/>
      <c r="DYM219" s="47"/>
      <c r="DYN219" s="59"/>
      <c r="DYO219" s="59"/>
      <c r="DYP219" s="77"/>
      <c r="DYQ219" s="47"/>
      <c r="DYR219" s="59"/>
      <c r="DYS219" s="59"/>
      <c r="DYT219" s="77"/>
      <c r="DYU219" s="47"/>
      <c r="DYV219" s="59"/>
      <c r="DYW219" s="59"/>
      <c r="DYX219" s="77"/>
      <c r="DYY219" s="47"/>
      <c r="DYZ219" s="59"/>
      <c r="DZA219" s="59"/>
      <c r="DZB219" s="77"/>
      <c r="DZC219" s="47"/>
      <c r="DZD219" s="59"/>
      <c r="DZE219" s="59"/>
      <c r="DZF219" s="77"/>
      <c r="DZG219" s="47"/>
      <c r="DZH219" s="59"/>
      <c r="DZI219" s="59"/>
      <c r="DZJ219" s="77"/>
      <c r="DZK219" s="47"/>
      <c r="DZL219" s="59"/>
      <c r="DZM219" s="59"/>
      <c r="DZN219" s="77"/>
      <c r="DZO219" s="47"/>
      <c r="DZP219" s="59"/>
      <c r="DZQ219" s="59"/>
      <c r="DZR219" s="77"/>
      <c r="DZS219" s="47"/>
      <c r="DZT219" s="59"/>
      <c r="DZU219" s="59"/>
      <c r="DZV219" s="77"/>
      <c r="DZW219" s="47"/>
      <c r="DZX219" s="59"/>
      <c r="DZY219" s="59"/>
      <c r="DZZ219" s="77"/>
      <c r="EAA219" s="47"/>
      <c r="EAB219" s="59"/>
      <c r="EAC219" s="59"/>
      <c r="EAD219" s="77"/>
      <c r="EAE219" s="47"/>
      <c r="EAF219" s="59"/>
      <c r="EAG219" s="59"/>
      <c r="EAH219" s="77"/>
      <c r="EAI219" s="47"/>
      <c r="EAJ219" s="59"/>
      <c r="EAK219" s="59"/>
      <c r="EAL219" s="77"/>
      <c r="EAM219" s="47"/>
      <c r="EAN219" s="59"/>
      <c r="EAO219" s="59"/>
      <c r="EAP219" s="77"/>
      <c r="EAQ219" s="47"/>
      <c r="EAR219" s="59"/>
      <c r="EAS219" s="59"/>
      <c r="EAT219" s="77"/>
      <c r="EAU219" s="47"/>
      <c r="EAV219" s="59"/>
      <c r="EAW219" s="59"/>
      <c r="EAX219" s="77"/>
      <c r="EAY219" s="47"/>
      <c r="EAZ219" s="59"/>
      <c r="EBA219" s="59"/>
      <c r="EBB219" s="77"/>
      <c r="EBC219" s="47"/>
      <c r="EBD219" s="59"/>
      <c r="EBE219" s="59"/>
      <c r="EBF219" s="77"/>
      <c r="EBG219" s="47"/>
      <c r="EBH219" s="59"/>
      <c r="EBI219" s="59"/>
      <c r="EBJ219" s="77"/>
      <c r="EBK219" s="47"/>
      <c r="EBL219" s="59"/>
      <c r="EBM219" s="59"/>
      <c r="EBN219" s="77"/>
      <c r="EBO219" s="47"/>
      <c r="EBP219" s="59"/>
      <c r="EBQ219" s="59"/>
      <c r="EBR219" s="77"/>
      <c r="EBS219" s="47"/>
      <c r="EBT219" s="59"/>
      <c r="EBU219" s="59"/>
      <c r="EBV219" s="77"/>
      <c r="EBW219" s="47"/>
      <c r="EBX219" s="59"/>
      <c r="EBY219" s="59"/>
      <c r="EBZ219" s="77"/>
      <c r="ECA219" s="47"/>
      <c r="ECB219" s="59"/>
      <c r="ECC219" s="59"/>
      <c r="ECD219" s="77"/>
      <c r="ECE219" s="47"/>
      <c r="ECF219" s="59"/>
      <c r="ECG219" s="59"/>
      <c r="ECH219" s="77"/>
      <c r="ECI219" s="47"/>
      <c r="ECJ219" s="59"/>
      <c r="ECK219" s="59"/>
      <c r="ECL219" s="77"/>
      <c r="ECM219" s="47"/>
      <c r="ECN219" s="59"/>
      <c r="ECO219" s="59"/>
      <c r="ECP219" s="77"/>
      <c r="ECQ219" s="47"/>
      <c r="ECR219" s="59"/>
      <c r="ECS219" s="59"/>
      <c r="ECT219" s="77"/>
      <c r="ECU219" s="47"/>
      <c r="ECV219" s="59"/>
      <c r="ECW219" s="59"/>
      <c r="ECX219" s="77"/>
      <c r="ECY219" s="47"/>
      <c r="ECZ219" s="59"/>
      <c r="EDA219" s="59"/>
      <c r="EDB219" s="77"/>
      <c r="EDC219" s="47"/>
      <c r="EDD219" s="59"/>
      <c r="EDE219" s="59"/>
      <c r="EDF219" s="77"/>
      <c r="EDG219" s="47"/>
      <c r="EDH219" s="59"/>
      <c r="EDI219" s="59"/>
      <c r="EDJ219" s="77"/>
      <c r="EDK219" s="47"/>
      <c r="EDL219" s="59"/>
      <c r="EDM219" s="59"/>
      <c r="EDN219" s="77"/>
      <c r="EDO219" s="47"/>
      <c r="EDP219" s="59"/>
      <c r="EDQ219" s="59"/>
      <c r="EDR219" s="77"/>
      <c r="EDS219" s="47"/>
      <c r="EDT219" s="59"/>
      <c r="EDU219" s="59"/>
      <c r="EDV219" s="77"/>
      <c r="EDW219" s="47"/>
      <c r="EDX219" s="59"/>
      <c r="EDY219" s="59"/>
      <c r="EDZ219" s="77"/>
      <c r="EEA219" s="47"/>
      <c r="EEB219" s="59"/>
      <c r="EEC219" s="59"/>
      <c r="EED219" s="77"/>
      <c r="EEE219" s="47"/>
      <c r="EEF219" s="59"/>
      <c r="EEG219" s="59"/>
      <c r="EEH219" s="77"/>
      <c r="EEI219" s="47"/>
      <c r="EEJ219" s="59"/>
      <c r="EEK219" s="59"/>
      <c r="EEL219" s="77"/>
      <c r="EEM219" s="47"/>
      <c r="EEN219" s="59"/>
      <c r="EEO219" s="59"/>
      <c r="EEP219" s="77"/>
      <c r="EEQ219" s="47"/>
      <c r="EER219" s="59"/>
      <c r="EES219" s="59"/>
      <c r="EET219" s="77"/>
      <c r="EEU219" s="47"/>
      <c r="EEV219" s="59"/>
      <c r="EEW219" s="59"/>
      <c r="EEX219" s="77"/>
      <c r="EEY219" s="47"/>
      <c r="EEZ219" s="59"/>
      <c r="EFA219" s="59"/>
      <c r="EFB219" s="77"/>
      <c r="EFC219" s="47"/>
      <c r="EFD219" s="59"/>
      <c r="EFE219" s="59"/>
      <c r="EFF219" s="77"/>
      <c r="EFG219" s="47"/>
      <c r="EFH219" s="59"/>
      <c r="EFI219" s="59"/>
      <c r="EFJ219" s="77"/>
      <c r="EFK219" s="47"/>
      <c r="EFL219" s="59"/>
      <c r="EFM219" s="59"/>
      <c r="EFN219" s="77"/>
      <c r="EFO219" s="47"/>
      <c r="EFP219" s="59"/>
      <c r="EFQ219" s="59"/>
      <c r="EFR219" s="77"/>
      <c r="EFS219" s="47"/>
      <c r="EFT219" s="59"/>
      <c r="EFU219" s="59"/>
      <c r="EFV219" s="77"/>
      <c r="EFW219" s="47"/>
      <c r="EFX219" s="59"/>
      <c r="EFY219" s="59"/>
      <c r="EFZ219" s="77"/>
      <c r="EGA219" s="47"/>
      <c r="EGB219" s="59"/>
      <c r="EGC219" s="59"/>
      <c r="EGD219" s="77"/>
      <c r="EGE219" s="47"/>
      <c r="EGF219" s="59"/>
      <c r="EGG219" s="59"/>
      <c r="EGH219" s="77"/>
      <c r="EGI219" s="47"/>
      <c r="EGJ219" s="59"/>
      <c r="EGK219" s="59"/>
      <c r="EGL219" s="77"/>
      <c r="EGM219" s="47"/>
      <c r="EGN219" s="59"/>
      <c r="EGO219" s="59"/>
      <c r="EGP219" s="77"/>
      <c r="EGQ219" s="47"/>
      <c r="EGR219" s="59"/>
      <c r="EGS219" s="59"/>
      <c r="EGT219" s="77"/>
      <c r="EGU219" s="47"/>
      <c r="EGV219" s="59"/>
      <c r="EGW219" s="59"/>
      <c r="EGX219" s="77"/>
      <c r="EGY219" s="47"/>
      <c r="EGZ219" s="59"/>
      <c r="EHA219" s="59"/>
      <c r="EHB219" s="77"/>
      <c r="EHC219" s="47"/>
      <c r="EHD219" s="59"/>
      <c r="EHE219" s="59"/>
      <c r="EHF219" s="77"/>
      <c r="EHG219" s="47"/>
      <c r="EHH219" s="59"/>
      <c r="EHI219" s="59"/>
      <c r="EHJ219" s="77"/>
      <c r="EHK219" s="47"/>
      <c r="EHL219" s="59"/>
      <c r="EHM219" s="59"/>
      <c r="EHN219" s="77"/>
      <c r="EHO219" s="47"/>
      <c r="EHP219" s="59"/>
      <c r="EHQ219" s="59"/>
      <c r="EHR219" s="77"/>
      <c r="EHS219" s="47"/>
      <c r="EHT219" s="59"/>
      <c r="EHU219" s="59"/>
      <c r="EHV219" s="77"/>
      <c r="EHW219" s="47"/>
      <c r="EHX219" s="59"/>
      <c r="EHY219" s="59"/>
      <c r="EHZ219" s="77"/>
      <c r="EIA219" s="47"/>
      <c r="EIB219" s="59"/>
      <c r="EIC219" s="59"/>
      <c r="EID219" s="77"/>
      <c r="EIE219" s="47"/>
      <c r="EIF219" s="59"/>
      <c r="EIG219" s="59"/>
      <c r="EIH219" s="77"/>
      <c r="EII219" s="47"/>
      <c r="EIJ219" s="59"/>
      <c r="EIK219" s="59"/>
      <c r="EIL219" s="77"/>
      <c r="EIM219" s="47"/>
      <c r="EIN219" s="59"/>
      <c r="EIO219" s="59"/>
      <c r="EIP219" s="77"/>
      <c r="EIQ219" s="47"/>
      <c r="EIR219" s="59"/>
      <c r="EIS219" s="59"/>
      <c r="EIT219" s="77"/>
      <c r="EIU219" s="47"/>
      <c r="EIV219" s="59"/>
      <c r="EIW219" s="59"/>
      <c r="EIX219" s="77"/>
      <c r="EIY219" s="47"/>
      <c r="EIZ219" s="59"/>
      <c r="EJA219" s="59"/>
      <c r="EJB219" s="77"/>
      <c r="EJC219" s="47"/>
      <c r="EJD219" s="59"/>
      <c r="EJE219" s="59"/>
      <c r="EJF219" s="77"/>
      <c r="EJG219" s="47"/>
      <c r="EJH219" s="59"/>
      <c r="EJI219" s="59"/>
      <c r="EJJ219" s="77"/>
      <c r="EJK219" s="47"/>
      <c r="EJL219" s="59"/>
      <c r="EJM219" s="59"/>
      <c r="EJN219" s="77"/>
      <c r="EJO219" s="47"/>
      <c r="EJP219" s="59"/>
      <c r="EJQ219" s="59"/>
      <c r="EJR219" s="77"/>
      <c r="EJS219" s="47"/>
      <c r="EJT219" s="59"/>
      <c r="EJU219" s="59"/>
      <c r="EJV219" s="77"/>
      <c r="EJW219" s="47"/>
      <c r="EJX219" s="59"/>
      <c r="EJY219" s="59"/>
      <c r="EJZ219" s="77"/>
      <c r="EKA219" s="47"/>
      <c r="EKB219" s="59"/>
      <c r="EKC219" s="59"/>
      <c r="EKD219" s="77"/>
      <c r="EKE219" s="47"/>
      <c r="EKF219" s="59"/>
      <c r="EKG219" s="59"/>
      <c r="EKH219" s="77"/>
      <c r="EKI219" s="47"/>
      <c r="EKJ219" s="59"/>
      <c r="EKK219" s="59"/>
      <c r="EKL219" s="77"/>
      <c r="EKM219" s="47"/>
      <c r="EKN219" s="59"/>
      <c r="EKO219" s="59"/>
      <c r="EKP219" s="77"/>
      <c r="EKQ219" s="47"/>
      <c r="EKR219" s="59"/>
      <c r="EKS219" s="59"/>
      <c r="EKT219" s="77"/>
      <c r="EKU219" s="47"/>
      <c r="EKV219" s="59"/>
      <c r="EKW219" s="59"/>
      <c r="EKX219" s="77"/>
      <c r="EKY219" s="47"/>
      <c r="EKZ219" s="59"/>
      <c r="ELA219" s="59"/>
      <c r="ELB219" s="77"/>
      <c r="ELC219" s="47"/>
      <c r="ELD219" s="59"/>
      <c r="ELE219" s="59"/>
      <c r="ELF219" s="77"/>
      <c r="ELG219" s="47"/>
      <c r="ELH219" s="59"/>
      <c r="ELI219" s="59"/>
      <c r="ELJ219" s="77"/>
      <c r="ELK219" s="47"/>
      <c r="ELL219" s="59"/>
      <c r="ELM219" s="59"/>
      <c r="ELN219" s="77"/>
      <c r="ELO219" s="47"/>
      <c r="ELP219" s="59"/>
      <c r="ELQ219" s="59"/>
      <c r="ELR219" s="77"/>
      <c r="ELS219" s="47"/>
      <c r="ELT219" s="59"/>
      <c r="ELU219" s="59"/>
      <c r="ELV219" s="77"/>
      <c r="ELW219" s="47"/>
      <c r="ELX219" s="59"/>
      <c r="ELY219" s="59"/>
      <c r="ELZ219" s="77"/>
      <c r="EMA219" s="47"/>
      <c r="EMB219" s="59"/>
      <c r="EMC219" s="59"/>
      <c r="EMD219" s="77"/>
      <c r="EME219" s="47"/>
      <c r="EMF219" s="59"/>
      <c r="EMG219" s="59"/>
      <c r="EMH219" s="77"/>
      <c r="EMI219" s="47"/>
      <c r="EMJ219" s="59"/>
      <c r="EMK219" s="59"/>
      <c r="EML219" s="77"/>
      <c r="EMM219" s="47"/>
      <c r="EMN219" s="59"/>
      <c r="EMO219" s="59"/>
      <c r="EMP219" s="77"/>
      <c r="EMQ219" s="47"/>
      <c r="EMR219" s="59"/>
      <c r="EMS219" s="59"/>
      <c r="EMT219" s="77"/>
      <c r="EMU219" s="47"/>
      <c r="EMV219" s="59"/>
      <c r="EMW219" s="59"/>
      <c r="EMX219" s="77"/>
      <c r="EMY219" s="47"/>
      <c r="EMZ219" s="59"/>
      <c r="ENA219" s="59"/>
      <c r="ENB219" s="77"/>
      <c r="ENC219" s="47"/>
      <c r="END219" s="59"/>
      <c r="ENE219" s="59"/>
      <c r="ENF219" s="77"/>
      <c r="ENG219" s="47"/>
      <c r="ENH219" s="59"/>
      <c r="ENI219" s="59"/>
      <c r="ENJ219" s="77"/>
      <c r="ENK219" s="47"/>
      <c r="ENL219" s="59"/>
      <c r="ENM219" s="59"/>
      <c r="ENN219" s="77"/>
      <c r="ENO219" s="47"/>
      <c r="ENP219" s="59"/>
      <c r="ENQ219" s="59"/>
      <c r="ENR219" s="77"/>
      <c r="ENS219" s="47"/>
      <c r="ENT219" s="59"/>
      <c r="ENU219" s="59"/>
      <c r="ENV219" s="77"/>
      <c r="ENW219" s="47"/>
      <c r="ENX219" s="59"/>
      <c r="ENY219" s="59"/>
      <c r="ENZ219" s="77"/>
      <c r="EOA219" s="47"/>
      <c r="EOB219" s="59"/>
      <c r="EOC219" s="59"/>
      <c r="EOD219" s="77"/>
      <c r="EOE219" s="47"/>
      <c r="EOF219" s="59"/>
      <c r="EOG219" s="59"/>
      <c r="EOH219" s="77"/>
      <c r="EOI219" s="47"/>
      <c r="EOJ219" s="59"/>
      <c r="EOK219" s="59"/>
      <c r="EOL219" s="77"/>
      <c r="EOM219" s="47"/>
      <c r="EON219" s="59"/>
      <c r="EOO219" s="59"/>
      <c r="EOP219" s="77"/>
      <c r="EOQ219" s="47"/>
      <c r="EOR219" s="59"/>
      <c r="EOS219" s="59"/>
      <c r="EOT219" s="77"/>
      <c r="EOU219" s="47"/>
      <c r="EOV219" s="59"/>
      <c r="EOW219" s="59"/>
      <c r="EOX219" s="77"/>
      <c r="EOY219" s="47"/>
      <c r="EOZ219" s="59"/>
      <c r="EPA219" s="59"/>
      <c r="EPB219" s="77"/>
      <c r="EPC219" s="47"/>
      <c r="EPD219" s="59"/>
      <c r="EPE219" s="59"/>
      <c r="EPF219" s="77"/>
      <c r="EPG219" s="47"/>
      <c r="EPH219" s="59"/>
      <c r="EPI219" s="59"/>
      <c r="EPJ219" s="77"/>
      <c r="EPK219" s="47"/>
      <c r="EPL219" s="59"/>
      <c r="EPM219" s="59"/>
      <c r="EPN219" s="77"/>
      <c r="EPO219" s="47"/>
      <c r="EPP219" s="59"/>
      <c r="EPQ219" s="59"/>
      <c r="EPR219" s="77"/>
      <c r="EPS219" s="47"/>
      <c r="EPT219" s="59"/>
      <c r="EPU219" s="59"/>
      <c r="EPV219" s="77"/>
      <c r="EPW219" s="47"/>
      <c r="EPX219" s="59"/>
      <c r="EPY219" s="59"/>
      <c r="EPZ219" s="77"/>
      <c r="EQA219" s="47"/>
      <c r="EQB219" s="59"/>
      <c r="EQC219" s="59"/>
      <c r="EQD219" s="77"/>
      <c r="EQE219" s="47"/>
      <c r="EQF219" s="59"/>
      <c r="EQG219" s="59"/>
      <c r="EQH219" s="77"/>
      <c r="EQI219" s="47"/>
      <c r="EQJ219" s="59"/>
      <c r="EQK219" s="59"/>
      <c r="EQL219" s="77"/>
      <c r="EQM219" s="47"/>
      <c r="EQN219" s="59"/>
      <c r="EQO219" s="59"/>
      <c r="EQP219" s="77"/>
      <c r="EQQ219" s="47"/>
      <c r="EQR219" s="59"/>
      <c r="EQS219" s="59"/>
      <c r="EQT219" s="77"/>
      <c r="EQU219" s="47"/>
      <c r="EQV219" s="59"/>
      <c r="EQW219" s="59"/>
      <c r="EQX219" s="77"/>
      <c r="EQY219" s="47"/>
      <c r="EQZ219" s="59"/>
      <c r="ERA219" s="59"/>
      <c r="ERB219" s="77"/>
      <c r="ERC219" s="47"/>
      <c r="ERD219" s="59"/>
      <c r="ERE219" s="59"/>
      <c r="ERF219" s="77"/>
      <c r="ERG219" s="47"/>
      <c r="ERH219" s="59"/>
      <c r="ERI219" s="59"/>
      <c r="ERJ219" s="77"/>
      <c r="ERK219" s="47"/>
      <c r="ERL219" s="59"/>
      <c r="ERM219" s="59"/>
      <c r="ERN219" s="77"/>
      <c r="ERO219" s="47"/>
      <c r="ERP219" s="59"/>
      <c r="ERQ219" s="59"/>
      <c r="ERR219" s="77"/>
      <c r="ERS219" s="47"/>
      <c r="ERT219" s="59"/>
      <c r="ERU219" s="59"/>
      <c r="ERV219" s="77"/>
      <c r="ERW219" s="47"/>
      <c r="ERX219" s="59"/>
      <c r="ERY219" s="59"/>
      <c r="ERZ219" s="77"/>
      <c r="ESA219" s="47"/>
      <c r="ESB219" s="59"/>
      <c r="ESC219" s="59"/>
      <c r="ESD219" s="77"/>
      <c r="ESE219" s="47"/>
      <c r="ESF219" s="59"/>
      <c r="ESG219" s="59"/>
      <c r="ESH219" s="77"/>
      <c r="ESI219" s="47"/>
      <c r="ESJ219" s="59"/>
      <c r="ESK219" s="59"/>
      <c r="ESL219" s="77"/>
      <c r="ESM219" s="47"/>
      <c r="ESN219" s="59"/>
      <c r="ESO219" s="59"/>
      <c r="ESP219" s="77"/>
      <c r="ESQ219" s="47"/>
      <c r="ESR219" s="59"/>
      <c r="ESS219" s="59"/>
      <c r="EST219" s="77"/>
      <c r="ESU219" s="47"/>
      <c r="ESV219" s="59"/>
      <c r="ESW219" s="59"/>
      <c r="ESX219" s="77"/>
      <c r="ESY219" s="47"/>
      <c r="ESZ219" s="59"/>
      <c r="ETA219" s="59"/>
      <c r="ETB219" s="77"/>
      <c r="ETC219" s="47"/>
      <c r="ETD219" s="59"/>
      <c r="ETE219" s="59"/>
      <c r="ETF219" s="77"/>
      <c r="ETG219" s="47"/>
      <c r="ETH219" s="59"/>
      <c r="ETI219" s="59"/>
      <c r="ETJ219" s="77"/>
      <c r="ETK219" s="47"/>
      <c r="ETL219" s="59"/>
      <c r="ETM219" s="59"/>
      <c r="ETN219" s="77"/>
      <c r="ETO219" s="47"/>
      <c r="ETP219" s="59"/>
      <c r="ETQ219" s="59"/>
      <c r="ETR219" s="77"/>
      <c r="ETS219" s="47"/>
      <c r="ETT219" s="59"/>
      <c r="ETU219" s="59"/>
      <c r="ETV219" s="77"/>
      <c r="ETW219" s="47"/>
      <c r="ETX219" s="59"/>
      <c r="ETY219" s="59"/>
      <c r="ETZ219" s="77"/>
      <c r="EUA219" s="47"/>
      <c r="EUB219" s="59"/>
      <c r="EUC219" s="59"/>
      <c r="EUD219" s="77"/>
      <c r="EUE219" s="47"/>
      <c r="EUF219" s="59"/>
      <c r="EUG219" s="59"/>
      <c r="EUH219" s="77"/>
      <c r="EUI219" s="47"/>
      <c r="EUJ219" s="59"/>
      <c r="EUK219" s="59"/>
      <c r="EUL219" s="77"/>
      <c r="EUM219" s="47"/>
      <c r="EUN219" s="59"/>
      <c r="EUO219" s="59"/>
      <c r="EUP219" s="77"/>
      <c r="EUQ219" s="47"/>
      <c r="EUR219" s="59"/>
      <c r="EUS219" s="59"/>
      <c r="EUT219" s="77"/>
      <c r="EUU219" s="47"/>
      <c r="EUV219" s="59"/>
      <c r="EUW219" s="59"/>
      <c r="EUX219" s="77"/>
      <c r="EUY219" s="47"/>
      <c r="EUZ219" s="59"/>
      <c r="EVA219" s="59"/>
      <c r="EVB219" s="77"/>
      <c r="EVC219" s="47"/>
      <c r="EVD219" s="59"/>
      <c r="EVE219" s="59"/>
      <c r="EVF219" s="77"/>
      <c r="EVG219" s="47"/>
      <c r="EVH219" s="59"/>
      <c r="EVI219" s="59"/>
      <c r="EVJ219" s="77"/>
      <c r="EVK219" s="47"/>
      <c r="EVL219" s="59"/>
      <c r="EVM219" s="59"/>
      <c r="EVN219" s="77"/>
      <c r="EVO219" s="47"/>
      <c r="EVP219" s="59"/>
      <c r="EVQ219" s="59"/>
      <c r="EVR219" s="77"/>
      <c r="EVS219" s="47"/>
      <c r="EVT219" s="59"/>
      <c r="EVU219" s="59"/>
      <c r="EVV219" s="77"/>
      <c r="EVW219" s="47"/>
      <c r="EVX219" s="59"/>
      <c r="EVY219" s="59"/>
      <c r="EVZ219" s="77"/>
      <c r="EWA219" s="47"/>
      <c r="EWB219" s="59"/>
      <c r="EWC219" s="59"/>
      <c r="EWD219" s="77"/>
      <c r="EWE219" s="47"/>
      <c r="EWF219" s="59"/>
      <c r="EWG219" s="59"/>
      <c r="EWH219" s="77"/>
      <c r="EWI219" s="47"/>
      <c r="EWJ219" s="59"/>
      <c r="EWK219" s="59"/>
      <c r="EWL219" s="77"/>
      <c r="EWM219" s="47"/>
      <c r="EWN219" s="59"/>
      <c r="EWO219" s="59"/>
      <c r="EWP219" s="77"/>
      <c r="EWQ219" s="47"/>
      <c r="EWR219" s="59"/>
      <c r="EWS219" s="59"/>
      <c r="EWT219" s="77"/>
      <c r="EWU219" s="47"/>
      <c r="EWV219" s="59"/>
      <c r="EWW219" s="59"/>
      <c r="EWX219" s="77"/>
      <c r="EWY219" s="47"/>
      <c r="EWZ219" s="59"/>
      <c r="EXA219" s="59"/>
      <c r="EXB219" s="77"/>
      <c r="EXC219" s="47"/>
      <c r="EXD219" s="59"/>
      <c r="EXE219" s="59"/>
      <c r="EXF219" s="77"/>
      <c r="EXG219" s="47"/>
      <c r="EXH219" s="59"/>
      <c r="EXI219" s="59"/>
      <c r="EXJ219" s="77"/>
      <c r="EXK219" s="47"/>
      <c r="EXL219" s="59"/>
      <c r="EXM219" s="59"/>
      <c r="EXN219" s="77"/>
      <c r="EXO219" s="47"/>
      <c r="EXP219" s="59"/>
      <c r="EXQ219" s="59"/>
      <c r="EXR219" s="77"/>
      <c r="EXS219" s="47"/>
      <c r="EXT219" s="59"/>
      <c r="EXU219" s="59"/>
      <c r="EXV219" s="77"/>
      <c r="EXW219" s="47"/>
      <c r="EXX219" s="59"/>
      <c r="EXY219" s="59"/>
      <c r="EXZ219" s="77"/>
      <c r="EYA219" s="47"/>
      <c r="EYB219" s="59"/>
      <c r="EYC219" s="59"/>
      <c r="EYD219" s="77"/>
      <c r="EYE219" s="47"/>
      <c r="EYF219" s="59"/>
      <c r="EYG219" s="59"/>
      <c r="EYH219" s="77"/>
      <c r="EYI219" s="47"/>
      <c r="EYJ219" s="59"/>
      <c r="EYK219" s="59"/>
      <c r="EYL219" s="77"/>
      <c r="EYM219" s="47"/>
      <c r="EYN219" s="59"/>
      <c r="EYO219" s="59"/>
      <c r="EYP219" s="77"/>
      <c r="EYQ219" s="47"/>
      <c r="EYR219" s="59"/>
      <c r="EYS219" s="59"/>
      <c r="EYT219" s="77"/>
      <c r="EYU219" s="47"/>
      <c r="EYV219" s="59"/>
      <c r="EYW219" s="59"/>
      <c r="EYX219" s="77"/>
      <c r="EYY219" s="47"/>
      <c r="EYZ219" s="59"/>
      <c r="EZA219" s="59"/>
      <c r="EZB219" s="77"/>
      <c r="EZC219" s="47"/>
      <c r="EZD219" s="59"/>
      <c r="EZE219" s="59"/>
      <c r="EZF219" s="77"/>
      <c r="EZG219" s="47"/>
      <c r="EZH219" s="59"/>
      <c r="EZI219" s="59"/>
      <c r="EZJ219" s="77"/>
      <c r="EZK219" s="47"/>
      <c r="EZL219" s="59"/>
      <c r="EZM219" s="59"/>
      <c r="EZN219" s="77"/>
      <c r="EZO219" s="47"/>
      <c r="EZP219" s="59"/>
      <c r="EZQ219" s="59"/>
      <c r="EZR219" s="77"/>
      <c r="EZS219" s="47"/>
      <c r="EZT219" s="59"/>
      <c r="EZU219" s="59"/>
      <c r="EZV219" s="77"/>
      <c r="EZW219" s="47"/>
      <c r="EZX219" s="59"/>
      <c r="EZY219" s="59"/>
      <c r="EZZ219" s="77"/>
      <c r="FAA219" s="47"/>
      <c r="FAB219" s="59"/>
      <c r="FAC219" s="59"/>
      <c r="FAD219" s="77"/>
      <c r="FAE219" s="47"/>
      <c r="FAF219" s="59"/>
      <c r="FAG219" s="59"/>
      <c r="FAH219" s="77"/>
      <c r="FAI219" s="47"/>
      <c r="FAJ219" s="59"/>
      <c r="FAK219" s="59"/>
      <c r="FAL219" s="77"/>
      <c r="FAM219" s="47"/>
      <c r="FAN219" s="59"/>
      <c r="FAO219" s="59"/>
      <c r="FAP219" s="77"/>
      <c r="FAQ219" s="47"/>
      <c r="FAR219" s="59"/>
      <c r="FAS219" s="59"/>
      <c r="FAT219" s="77"/>
      <c r="FAU219" s="47"/>
      <c r="FAV219" s="59"/>
      <c r="FAW219" s="59"/>
      <c r="FAX219" s="77"/>
      <c r="FAY219" s="47"/>
      <c r="FAZ219" s="59"/>
      <c r="FBA219" s="59"/>
      <c r="FBB219" s="77"/>
      <c r="FBC219" s="47"/>
      <c r="FBD219" s="59"/>
      <c r="FBE219" s="59"/>
      <c r="FBF219" s="77"/>
      <c r="FBG219" s="47"/>
      <c r="FBH219" s="59"/>
      <c r="FBI219" s="59"/>
      <c r="FBJ219" s="77"/>
      <c r="FBK219" s="47"/>
      <c r="FBL219" s="59"/>
      <c r="FBM219" s="59"/>
      <c r="FBN219" s="77"/>
      <c r="FBO219" s="47"/>
      <c r="FBP219" s="59"/>
      <c r="FBQ219" s="59"/>
      <c r="FBR219" s="77"/>
      <c r="FBS219" s="47"/>
      <c r="FBT219" s="59"/>
      <c r="FBU219" s="59"/>
      <c r="FBV219" s="77"/>
      <c r="FBW219" s="47"/>
      <c r="FBX219" s="59"/>
      <c r="FBY219" s="59"/>
      <c r="FBZ219" s="77"/>
      <c r="FCA219" s="47"/>
      <c r="FCB219" s="59"/>
      <c r="FCC219" s="59"/>
      <c r="FCD219" s="77"/>
      <c r="FCE219" s="47"/>
      <c r="FCF219" s="59"/>
      <c r="FCG219" s="59"/>
      <c r="FCH219" s="77"/>
      <c r="FCI219" s="47"/>
      <c r="FCJ219" s="59"/>
      <c r="FCK219" s="59"/>
      <c r="FCL219" s="77"/>
      <c r="FCM219" s="47"/>
      <c r="FCN219" s="59"/>
      <c r="FCO219" s="59"/>
      <c r="FCP219" s="77"/>
      <c r="FCQ219" s="47"/>
      <c r="FCR219" s="59"/>
      <c r="FCS219" s="59"/>
      <c r="FCT219" s="77"/>
      <c r="FCU219" s="47"/>
      <c r="FCV219" s="59"/>
      <c r="FCW219" s="59"/>
      <c r="FCX219" s="77"/>
      <c r="FCY219" s="47"/>
      <c r="FCZ219" s="59"/>
      <c r="FDA219" s="59"/>
      <c r="FDB219" s="77"/>
      <c r="FDC219" s="47"/>
      <c r="FDD219" s="59"/>
      <c r="FDE219" s="59"/>
      <c r="FDF219" s="77"/>
      <c r="FDG219" s="47"/>
      <c r="FDH219" s="59"/>
      <c r="FDI219" s="59"/>
      <c r="FDJ219" s="77"/>
      <c r="FDK219" s="47"/>
      <c r="FDL219" s="59"/>
      <c r="FDM219" s="59"/>
      <c r="FDN219" s="77"/>
      <c r="FDO219" s="47"/>
      <c r="FDP219" s="59"/>
      <c r="FDQ219" s="59"/>
      <c r="FDR219" s="77"/>
      <c r="FDS219" s="47"/>
      <c r="FDT219" s="59"/>
      <c r="FDU219" s="59"/>
      <c r="FDV219" s="77"/>
      <c r="FDW219" s="47"/>
      <c r="FDX219" s="59"/>
      <c r="FDY219" s="59"/>
      <c r="FDZ219" s="77"/>
      <c r="FEA219" s="47"/>
      <c r="FEB219" s="59"/>
      <c r="FEC219" s="59"/>
      <c r="FED219" s="77"/>
      <c r="FEE219" s="47"/>
      <c r="FEF219" s="59"/>
      <c r="FEG219" s="59"/>
      <c r="FEH219" s="77"/>
      <c r="FEI219" s="47"/>
      <c r="FEJ219" s="59"/>
      <c r="FEK219" s="59"/>
      <c r="FEL219" s="77"/>
      <c r="FEM219" s="47"/>
      <c r="FEN219" s="59"/>
      <c r="FEO219" s="59"/>
      <c r="FEP219" s="77"/>
      <c r="FEQ219" s="47"/>
      <c r="FER219" s="59"/>
      <c r="FES219" s="59"/>
      <c r="FET219" s="77"/>
      <c r="FEU219" s="47"/>
      <c r="FEV219" s="59"/>
      <c r="FEW219" s="59"/>
      <c r="FEX219" s="77"/>
      <c r="FEY219" s="47"/>
      <c r="FEZ219" s="59"/>
      <c r="FFA219" s="59"/>
      <c r="FFB219" s="77"/>
      <c r="FFC219" s="47"/>
      <c r="FFD219" s="59"/>
      <c r="FFE219" s="59"/>
      <c r="FFF219" s="77"/>
      <c r="FFG219" s="47"/>
      <c r="FFH219" s="59"/>
      <c r="FFI219" s="59"/>
      <c r="FFJ219" s="77"/>
      <c r="FFK219" s="47"/>
      <c r="FFL219" s="59"/>
      <c r="FFM219" s="59"/>
      <c r="FFN219" s="77"/>
      <c r="FFO219" s="47"/>
      <c r="FFP219" s="59"/>
      <c r="FFQ219" s="59"/>
      <c r="FFR219" s="77"/>
      <c r="FFS219" s="47"/>
      <c r="FFT219" s="59"/>
      <c r="FFU219" s="59"/>
      <c r="FFV219" s="77"/>
      <c r="FFW219" s="47"/>
      <c r="FFX219" s="59"/>
      <c r="FFY219" s="59"/>
      <c r="FFZ219" s="77"/>
      <c r="FGA219" s="47"/>
      <c r="FGB219" s="59"/>
      <c r="FGC219" s="59"/>
      <c r="FGD219" s="77"/>
      <c r="FGE219" s="47"/>
      <c r="FGF219" s="59"/>
      <c r="FGG219" s="59"/>
      <c r="FGH219" s="77"/>
      <c r="FGI219" s="47"/>
      <c r="FGJ219" s="59"/>
      <c r="FGK219" s="59"/>
      <c r="FGL219" s="77"/>
      <c r="FGM219" s="47"/>
      <c r="FGN219" s="59"/>
      <c r="FGO219" s="59"/>
      <c r="FGP219" s="77"/>
      <c r="FGQ219" s="47"/>
      <c r="FGR219" s="59"/>
      <c r="FGS219" s="59"/>
      <c r="FGT219" s="77"/>
      <c r="FGU219" s="47"/>
      <c r="FGV219" s="59"/>
      <c r="FGW219" s="59"/>
      <c r="FGX219" s="77"/>
      <c r="FGY219" s="47"/>
      <c r="FGZ219" s="59"/>
      <c r="FHA219" s="59"/>
      <c r="FHB219" s="77"/>
      <c r="FHC219" s="47"/>
      <c r="FHD219" s="59"/>
      <c r="FHE219" s="59"/>
      <c r="FHF219" s="77"/>
      <c r="FHG219" s="47"/>
      <c r="FHH219" s="59"/>
      <c r="FHI219" s="59"/>
      <c r="FHJ219" s="77"/>
      <c r="FHK219" s="47"/>
      <c r="FHL219" s="59"/>
      <c r="FHM219" s="59"/>
      <c r="FHN219" s="77"/>
      <c r="FHO219" s="47"/>
      <c r="FHP219" s="59"/>
      <c r="FHQ219" s="59"/>
      <c r="FHR219" s="77"/>
      <c r="FHS219" s="47"/>
      <c r="FHT219" s="59"/>
      <c r="FHU219" s="59"/>
      <c r="FHV219" s="77"/>
      <c r="FHW219" s="47"/>
      <c r="FHX219" s="59"/>
      <c r="FHY219" s="59"/>
      <c r="FHZ219" s="77"/>
      <c r="FIA219" s="47"/>
      <c r="FIB219" s="59"/>
      <c r="FIC219" s="59"/>
      <c r="FID219" s="77"/>
      <c r="FIE219" s="47"/>
      <c r="FIF219" s="59"/>
      <c r="FIG219" s="59"/>
      <c r="FIH219" s="77"/>
      <c r="FII219" s="47"/>
      <c r="FIJ219" s="59"/>
      <c r="FIK219" s="59"/>
      <c r="FIL219" s="77"/>
      <c r="FIM219" s="47"/>
      <c r="FIN219" s="59"/>
      <c r="FIO219" s="59"/>
      <c r="FIP219" s="77"/>
      <c r="FIQ219" s="47"/>
      <c r="FIR219" s="59"/>
      <c r="FIS219" s="59"/>
      <c r="FIT219" s="77"/>
      <c r="FIU219" s="47"/>
      <c r="FIV219" s="59"/>
      <c r="FIW219" s="59"/>
      <c r="FIX219" s="77"/>
      <c r="FIY219" s="47"/>
      <c r="FIZ219" s="59"/>
      <c r="FJA219" s="59"/>
      <c r="FJB219" s="77"/>
      <c r="FJC219" s="47"/>
      <c r="FJD219" s="59"/>
      <c r="FJE219" s="59"/>
      <c r="FJF219" s="77"/>
      <c r="FJG219" s="47"/>
      <c r="FJH219" s="59"/>
      <c r="FJI219" s="59"/>
      <c r="FJJ219" s="77"/>
      <c r="FJK219" s="47"/>
      <c r="FJL219" s="59"/>
      <c r="FJM219" s="59"/>
      <c r="FJN219" s="77"/>
      <c r="FJO219" s="47"/>
      <c r="FJP219" s="59"/>
      <c r="FJQ219" s="59"/>
      <c r="FJR219" s="77"/>
      <c r="FJS219" s="47"/>
      <c r="FJT219" s="59"/>
      <c r="FJU219" s="59"/>
      <c r="FJV219" s="77"/>
      <c r="FJW219" s="47"/>
      <c r="FJX219" s="59"/>
      <c r="FJY219" s="59"/>
      <c r="FJZ219" s="77"/>
      <c r="FKA219" s="47"/>
      <c r="FKB219" s="59"/>
      <c r="FKC219" s="59"/>
      <c r="FKD219" s="77"/>
      <c r="FKE219" s="47"/>
      <c r="FKF219" s="59"/>
      <c r="FKG219" s="59"/>
      <c r="FKH219" s="77"/>
      <c r="FKI219" s="47"/>
      <c r="FKJ219" s="59"/>
      <c r="FKK219" s="59"/>
      <c r="FKL219" s="77"/>
      <c r="FKM219" s="47"/>
      <c r="FKN219" s="59"/>
      <c r="FKO219" s="59"/>
      <c r="FKP219" s="77"/>
      <c r="FKQ219" s="47"/>
      <c r="FKR219" s="59"/>
      <c r="FKS219" s="59"/>
      <c r="FKT219" s="77"/>
      <c r="FKU219" s="47"/>
      <c r="FKV219" s="59"/>
      <c r="FKW219" s="59"/>
      <c r="FKX219" s="77"/>
      <c r="FKY219" s="47"/>
      <c r="FKZ219" s="59"/>
      <c r="FLA219" s="59"/>
      <c r="FLB219" s="77"/>
      <c r="FLC219" s="47"/>
      <c r="FLD219" s="59"/>
      <c r="FLE219" s="59"/>
      <c r="FLF219" s="77"/>
      <c r="FLG219" s="47"/>
      <c r="FLH219" s="59"/>
      <c r="FLI219" s="59"/>
      <c r="FLJ219" s="77"/>
      <c r="FLK219" s="47"/>
      <c r="FLL219" s="59"/>
      <c r="FLM219" s="59"/>
      <c r="FLN219" s="77"/>
      <c r="FLO219" s="47"/>
      <c r="FLP219" s="59"/>
      <c r="FLQ219" s="59"/>
      <c r="FLR219" s="77"/>
      <c r="FLS219" s="47"/>
      <c r="FLT219" s="59"/>
      <c r="FLU219" s="59"/>
      <c r="FLV219" s="77"/>
      <c r="FLW219" s="47"/>
      <c r="FLX219" s="59"/>
      <c r="FLY219" s="59"/>
      <c r="FLZ219" s="77"/>
      <c r="FMA219" s="47"/>
      <c r="FMB219" s="59"/>
      <c r="FMC219" s="59"/>
      <c r="FMD219" s="77"/>
      <c r="FME219" s="47"/>
      <c r="FMF219" s="59"/>
      <c r="FMG219" s="59"/>
      <c r="FMH219" s="77"/>
      <c r="FMI219" s="47"/>
      <c r="FMJ219" s="59"/>
      <c r="FMK219" s="59"/>
      <c r="FML219" s="77"/>
      <c r="FMM219" s="47"/>
      <c r="FMN219" s="59"/>
      <c r="FMO219" s="59"/>
      <c r="FMP219" s="77"/>
      <c r="FMQ219" s="47"/>
      <c r="FMR219" s="59"/>
      <c r="FMS219" s="59"/>
      <c r="FMT219" s="77"/>
      <c r="FMU219" s="47"/>
      <c r="FMV219" s="59"/>
      <c r="FMW219" s="59"/>
      <c r="FMX219" s="77"/>
      <c r="FMY219" s="47"/>
      <c r="FMZ219" s="59"/>
      <c r="FNA219" s="59"/>
      <c r="FNB219" s="77"/>
      <c r="FNC219" s="47"/>
      <c r="FND219" s="59"/>
      <c r="FNE219" s="59"/>
      <c r="FNF219" s="77"/>
      <c r="FNG219" s="47"/>
      <c r="FNH219" s="59"/>
      <c r="FNI219" s="59"/>
      <c r="FNJ219" s="77"/>
      <c r="FNK219" s="47"/>
      <c r="FNL219" s="59"/>
      <c r="FNM219" s="59"/>
      <c r="FNN219" s="77"/>
      <c r="FNO219" s="47"/>
      <c r="FNP219" s="59"/>
      <c r="FNQ219" s="59"/>
      <c r="FNR219" s="77"/>
      <c r="FNS219" s="47"/>
      <c r="FNT219" s="59"/>
      <c r="FNU219" s="59"/>
      <c r="FNV219" s="77"/>
      <c r="FNW219" s="47"/>
      <c r="FNX219" s="59"/>
      <c r="FNY219" s="59"/>
      <c r="FNZ219" s="77"/>
      <c r="FOA219" s="47"/>
      <c r="FOB219" s="59"/>
      <c r="FOC219" s="59"/>
      <c r="FOD219" s="77"/>
      <c r="FOE219" s="47"/>
      <c r="FOF219" s="59"/>
      <c r="FOG219" s="59"/>
      <c r="FOH219" s="77"/>
      <c r="FOI219" s="47"/>
      <c r="FOJ219" s="59"/>
      <c r="FOK219" s="59"/>
      <c r="FOL219" s="77"/>
      <c r="FOM219" s="47"/>
      <c r="FON219" s="59"/>
      <c r="FOO219" s="59"/>
      <c r="FOP219" s="77"/>
      <c r="FOQ219" s="47"/>
      <c r="FOR219" s="59"/>
      <c r="FOS219" s="59"/>
      <c r="FOT219" s="77"/>
      <c r="FOU219" s="47"/>
      <c r="FOV219" s="59"/>
      <c r="FOW219" s="59"/>
      <c r="FOX219" s="77"/>
      <c r="FOY219" s="47"/>
      <c r="FOZ219" s="59"/>
      <c r="FPA219" s="59"/>
      <c r="FPB219" s="77"/>
      <c r="FPC219" s="47"/>
      <c r="FPD219" s="59"/>
      <c r="FPE219" s="59"/>
      <c r="FPF219" s="77"/>
      <c r="FPG219" s="47"/>
      <c r="FPH219" s="59"/>
      <c r="FPI219" s="59"/>
      <c r="FPJ219" s="77"/>
      <c r="FPK219" s="47"/>
      <c r="FPL219" s="59"/>
      <c r="FPM219" s="59"/>
      <c r="FPN219" s="77"/>
      <c r="FPO219" s="47"/>
      <c r="FPP219" s="59"/>
      <c r="FPQ219" s="59"/>
      <c r="FPR219" s="77"/>
      <c r="FPS219" s="47"/>
      <c r="FPT219" s="59"/>
      <c r="FPU219" s="59"/>
      <c r="FPV219" s="77"/>
      <c r="FPW219" s="47"/>
      <c r="FPX219" s="59"/>
      <c r="FPY219" s="59"/>
      <c r="FPZ219" s="77"/>
      <c r="FQA219" s="47"/>
      <c r="FQB219" s="59"/>
      <c r="FQC219" s="59"/>
      <c r="FQD219" s="77"/>
      <c r="FQE219" s="47"/>
      <c r="FQF219" s="59"/>
      <c r="FQG219" s="59"/>
      <c r="FQH219" s="77"/>
      <c r="FQI219" s="47"/>
      <c r="FQJ219" s="59"/>
      <c r="FQK219" s="59"/>
      <c r="FQL219" s="77"/>
      <c r="FQM219" s="47"/>
      <c r="FQN219" s="59"/>
      <c r="FQO219" s="59"/>
      <c r="FQP219" s="77"/>
      <c r="FQQ219" s="47"/>
      <c r="FQR219" s="59"/>
      <c r="FQS219" s="59"/>
      <c r="FQT219" s="77"/>
      <c r="FQU219" s="47"/>
      <c r="FQV219" s="59"/>
      <c r="FQW219" s="59"/>
      <c r="FQX219" s="77"/>
      <c r="FQY219" s="47"/>
      <c r="FQZ219" s="59"/>
      <c r="FRA219" s="59"/>
      <c r="FRB219" s="77"/>
      <c r="FRC219" s="47"/>
      <c r="FRD219" s="59"/>
      <c r="FRE219" s="59"/>
      <c r="FRF219" s="77"/>
      <c r="FRG219" s="47"/>
      <c r="FRH219" s="59"/>
      <c r="FRI219" s="59"/>
      <c r="FRJ219" s="77"/>
      <c r="FRK219" s="47"/>
      <c r="FRL219" s="59"/>
      <c r="FRM219" s="59"/>
      <c r="FRN219" s="77"/>
      <c r="FRO219" s="47"/>
      <c r="FRP219" s="59"/>
      <c r="FRQ219" s="59"/>
      <c r="FRR219" s="77"/>
      <c r="FRS219" s="47"/>
      <c r="FRT219" s="59"/>
      <c r="FRU219" s="59"/>
      <c r="FRV219" s="77"/>
      <c r="FRW219" s="47"/>
      <c r="FRX219" s="59"/>
      <c r="FRY219" s="59"/>
      <c r="FRZ219" s="77"/>
      <c r="FSA219" s="47"/>
      <c r="FSB219" s="59"/>
      <c r="FSC219" s="59"/>
      <c r="FSD219" s="77"/>
      <c r="FSE219" s="47"/>
      <c r="FSF219" s="59"/>
      <c r="FSG219" s="59"/>
      <c r="FSH219" s="77"/>
      <c r="FSI219" s="47"/>
      <c r="FSJ219" s="59"/>
      <c r="FSK219" s="59"/>
      <c r="FSL219" s="77"/>
      <c r="FSM219" s="47"/>
      <c r="FSN219" s="59"/>
      <c r="FSO219" s="59"/>
      <c r="FSP219" s="77"/>
      <c r="FSQ219" s="47"/>
      <c r="FSR219" s="59"/>
      <c r="FSS219" s="59"/>
      <c r="FST219" s="77"/>
      <c r="FSU219" s="47"/>
      <c r="FSV219" s="59"/>
      <c r="FSW219" s="59"/>
      <c r="FSX219" s="77"/>
      <c r="FSY219" s="47"/>
      <c r="FSZ219" s="59"/>
      <c r="FTA219" s="59"/>
      <c r="FTB219" s="77"/>
      <c r="FTC219" s="47"/>
      <c r="FTD219" s="59"/>
      <c r="FTE219" s="59"/>
      <c r="FTF219" s="77"/>
      <c r="FTG219" s="47"/>
      <c r="FTH219" s="59"/>
      <c r="FTI219" s="59"/>
      <c r="FTJ219" s="77"/>
      <c r="FTK219" s="47"/>
      <c r="FTL219" s="59"/>
      <c r="FTM219" s="59"/>
      <c r="FTN219" s="77"/>
      <c r="FTO219" s="47"/>
      <c r="FTP219" s="59"/>
      <c r="FTQ219" s="59"/>
      <c r="FTR219" s="77"/>
      <c r="FTS219" s="47"/>
      <c r="FTT219" s="59"/>
      <c r="FTU219" s="59"/>
      <c r="FTV219" s="77"/>
      <c r="FTW219" s="47"/>
      <c r="FTX219" s="59"/>
      <c r="FTY219" s="59"/>
      <c r="FTZ219" s="77"/>
      <c r="FUA219" s="47"/>
      <c r="FUB219" s="59"/>
      <c r="FUC219" s="59"/>
      <c r="FUD219" s="77"/>
      <c r="FUE219" s="47"/>
      <c r="FUF219" s="59"/>
      <c r="FUG219" s="59"/>
      <c r="FUH219" s="77"/>
      <c r="FUI219" s="47"/>
      <c r="FUJ219" s="59"/>
      <c r="FUK219" s="59"/>
      <c r="FUL219" s="77"/>
      <c r="FUM219" s="47"/>
      <c r="FUN219" s="59"/>
      <c r="FUO219" s="59"/>
      <c r="FUP219" s="77"/>
      <c r="FUQ219" s="47"/>
      <c r="FUR219" s="59"/>
      <c r="FUS219" s="59"/>
      <c r="FUT219" s="77"/>
      <c r="FUU219" s="47"/>
      <c r="FUV219" s="59"/>
      <c r="FUW219" s="59"/>
      <c r="FUX219" s="77"/>
      <c r="FUY219" s="47"/>
      <c r="FUZ219" s="59"/>
      <c r="FVA219" s="59"/>
      <c r="FVB219" s="77"/>
      <c r="FVC219" s="47"/>
      <c r="FVD219" s="59"/>
      <c r="FVE219" s="59"/>
      <c r="FVF219" s="77"/>
      <c r="FVG219" s="47"/>
      <c r="FVH219" s="59"/>
      <c r="FVI219" s="59"/>
      <c r="FVJ219" s="77"/>
      <c r="FVK219" s="47"/>
      <c r="FVL219" s="59"/>
      <c r="FVM219" s="59"/>
      <c r="FVN219" s="77"/>
      <c r="FVO219" s="47"/>
      <c r="FVP219" s="59"/>
      <c r="FVQ219" s="59"/>
      <c r="FVR219" s="77"/>
      <c r="FVS219" s="47"/>
      <c r="FVT219" s="59"/>
      <c r="FVU219" s="59"/>
      <c r="FVV219" s="77"/>
      <c r="FVW219" s="47"/>
      <c r="FVX219" s="59"/>
      <c r="FVY219" s="59"/>
      <c r="FVZ219" s="77"/>
      <c r="FWA219" s="47"/>
      <c r="FWB219" s="59"/>
      <c r="FWC219" s="59"/>
      <c r="FWD219" s="77"/>
      <c r="FWE219" s="47"/>
      <c r="FWF219" s="59"/>
      <c r="FWG219" s="59"/>
      <c r="FWH219" s="77"/>
      <c r="FWI219" s="47"/>
      <c r="FWJ219" s="59"/>
      <c r="FWK219" s="59"/>
      <c r="FWL219" s="77"/>
      <c r="FWM219" s="47"/>
      <c r="FWN219" s="59"/>
      <c r="FWO219" s="59"/>
      <c r="FWP219" s="77"/>
      <c r="FWQ219" s="47"/>
      <c r="FWR219" s="59"/>
      <c r="FWS219" s="59"/>
      <c r="FWT219" s="77"/>
      <c r="FWU219" s="47"/>
      <c r="FWV219" s="59"/>
      <c r="FWW219" s="59"/>
      <c r="FWX219" s="77"/>
      <c r="FWY219" s="47"/>
      <c r="FWZ219" s="59"/>
      <c r="FXA219" s="59"/>
      <c r="FXB219" s="77"/>
      <c r="FXC219" s="47"/>
      <c r="FXD219" s="59"/>
      <c r="FXE219" s="59"/>
      <c r="FXF219" s="77"/>
      <c r="FXG219" s="47"/>
      <c r="FXH219" s="59"/>
      <c r="FXI219" s="59"/>
      <c r="FXJ219" s="77"/>
      <c r="FXK219" s="47"/>
      <c r="FXL219" s="59"/>
      <c r="FXM219" s="59"/>
      <c r="FXN219" s="77"/>
      <c r="FXO219" s="47"/>
      <c r="FXP219" s="59"/>
      <c r="FXQ219" s="59"/>
      <c r="FXR219" s="77"/>
      <c r="FXS219" s="47"/>
      <c r="FXT219" s="59"/>
      <c r="FXU219" s="59"/>
      <c r="FXV219" s="77"/>
      <c r="FXW219" s="47"/>
      <c r="FXX219" s="59"/>
      <c r="FXY219" s="59"/>
      <c r="FXZ219" s="77"/>
      <c r="FYA219" s="47"/>
      <c r="FYB219" s="59"/>
      <c r="FYC219" s="59"/>
      <c r="FYD219" s="77"/>
      <c r="FYE219" s="47"/>
      <c r="FYF219" s="59"/>
      <c r="FYG219" s="59"/>
      <c r="FYH219" s="77"/>
      <c r="FYI219" s="47"/>
      <c r="FYJ219" s="59"/>
      <c r="FYK219" s="59"/>
      <c r="FYL219" s="77"/>
      <c r="FYM219" s="47"/>
      <c r="FYN219" s="59"/>
      <c r="FYO219" s="59"/>
      <c r="FYP219" s="77"/>
      <c r="FYQ219" s="47"/>
      <c r="FYR219" s="59"/>
      <c r="FYS219" s="59"/>
      <c r="FYT219" s="77"/>
      <c r="FYU219" s="47"/>
      <c r="FYV219" s="59"/>
      <c r="FYW219" s="59"/>
      <c r="FYX219" s="77"/>
      <c r="FYY219" s="47"/>
      <c r="FYZ219" s="59"/>
      <c r="FZA219" s="59"/>
      <c r="FZB219" s="77"/>
      <c r="FZC219" s="47"/>
      <c r="FZD219" s="59"/>
      <c r="FZE219" s="59"/>
      <c r="FZF219" s="77"/>
      <c r="FZG219" s="47"/>
      <c r="FZH219" s="59"/>
      <c r="FZI219" s="59"/>
      <c r="FZJ219" s="77"/>
      <c r="FZK219" s="47"/>
      <c r="FZL219" s="59"/>
      <c r="FZM219" s="59"/>
      <c r="FZN219" s="77"/>
      <c r="FZO219" s="47"/>
      <c r="FZP219" s="59"/>
      <c r="FZQ219" s="59"/>
      <c r="FZR219" s="77"/>
      <c r="FZS219" s="47"/>
      <c r="FZT219" s="59"/>
      <c r="FZU219" s="59"/>
      <c r="FZV219" s="77"/>
      <c r="FZW219" s="47"/>
      <c r="FZX219" s="59"/>
      <c r="FZY219" s="59"/>
      <c r="FZZ219" s="77"/>
      <c r="GAA219" s="47"/>
      <c r="GAB219" s="59"/>
      <c r="GAC219" s="59"/>
      <c r="GAD219" s="77"/>
      <c r="GAE219" s="47"/>
      <c r="GAF219" s="59"/>
      <c r="GAG219" s="59"/>
      <c r="GAH219" s="77"/>
      <c r="GAI219" s="47"/>
      <c r="GAJ219" s="59"/>
      <c r="GAK219" s="59"/>
      <c r="GAL219" s="77"/>
      <c r="GAM219" s="47"/>
      <c r="GAN219" s="59"/>
      <c r="GAO219" s="59"/>
      <c r="GAP219" s="77"/>
      <c r="GAQ219" s="47"/>
      <c r="GAR219" s="59"/>
      <c r="GAS219" s="59"/>
      <c r="GAT219" s="77"/>
      <c r="GAU219" s="47"/>
      <c r="GAV219" s="59"/>
      <c r="GAW219" s="59"/>
      <c r="GAX219" s="77"/>
      <c r="GAY219" s="47"/>
      <c r="GAZ219" s="59"/>
      <c r="GBA219" s="59"/>
      <c r="GBB219" s="77"/>
      <c r="GBC219" s="47"/>
      <c r="GBD219" s="59"/>
      <c r="GBE219" s="59"/>
      <c r="GBF219" s="77"/>
      <c r="GBG219" s="47"/>
      <c r="GBH219" s="59"/>
      <c r="GBI219" s="59"/>
      <c r="GBJ219" s="77"/>
      <c r="GBK219" s="47"/>
      <c r="GBL219" s="59"/>
      <c r="GBM219" s="59"/>
      <c r="GBN219" s="77"/>
      <c r="GBO219" s="47"/>
      <c r="GBP219" s="59"/>
      <c r="GBQ219" s="59"/>
      <c r="GBR219" s="77"/>
      <c r="GBS219" s="47"/>
      <c r="GBT219" s="59"/>
      <c r="GBU219" s="59"/>
      <c r="GBV219" s="77"/>
      <c r="GBW219" s="47"/>
      <c r="GBX219" s="59"/>
      <c r="GBY219" s="59"/>
      <c r="GBZ219" s="77"/>
      <c r="GCA219" s="47"/>
      <c r="GCB219" s="59"/>
      <c r="GCC219" s="59"/>
      <c r="GCD219" s="77"/>
      <c r="GCE219" s="47"/>
      <c r="GCF219" s="59"/>
      <c r="GCG219" s="59"/>
      <c r="GCH219" s="77"/>
      <c r="GCI219" s="47"/>
      <c r="GCJ219" s="59"/>
      <c r="GCK219" s="59"/>
      <c r="GCL219" s="77"/>
      <c r="GCM219" s="47"/>
      <c r="GCN219" s="59"/>
      <c r="GCO219" s="59"/>
      <c r="GCP219" s="77"/>
      <c r="GCQ219" s="47"/>
      <c r="GCR219" s="59"/>
      <c r="GCS219" s="59"/>
      <c r="GCT219" s="77"/>
      <c r="GCU219" s="47"/>
      <c r="GCV219" s="59"/>
      <c r="GCW219" s="59"/>
      <c r="GCX219" s="77"/>
      <c r="GCY219" s="47"/>
      <c r="GCZ219" s="59"/>
      <c r="GDA219" s="59"/>
      <c r="GDB219" s="77"/>
      <c r="GDC219" s="47"/>
      <c r="GDD219" s="59"/>
      <c r="GDE219" s="59"/>
      <c r="GDF219" s="77"/>
      <c r="GDG219" s="47"/>
      <c r="GDH219" s="59"/>
      <c r="GDI219" s="59"/>
      <c r="GDJ219" s="77"/>
      <c r="GDK219" s="47"/>
      <c r="GDL219" s="59"/>
      <c r="GDM219" s="59"/>
      <c r="GDN219" s="77"/>
      <c r="GDO219" s="47"/>
      <c r="GDP219" s="59"/>
      <c r="GDQ219" s="59"/>
      <c r="GDR219" s="77"/>
      <c r="GDS219" s="47"/>
      <c r="GDT219" s="59"/>
      <c r="GDU219" s="59"/>
      <c r="GDV219" s="77"/>
      <c r="GDW219" s="47"/>
      <c r="GDX219" s="59"/>
      <c r="GDY219" s="59"/>
      <c r="GDZ219" s="77"/>
      <c r="GEA219" s="47"/>
      <c r="GEB219" s="59"/>
      <c r="GEC219" s="59"/>
      <c r="GED219" s="77"/>
      <c r="GEE219" s="47"/>
      <c r="GEF219" s="59"/>
      <c r="GEG219" s="59"/>
      <c r="GEH219" s="77"/>
      <c r="GEI219" s="47"/>
      <c r="GEJ219" s="59"/>
      <c r="GEK219" s="59"/>
      <c r="GEL219" s="77"/>
      <c r="GEM219" s="47"/>
      <c r="GEN219" s="59"/>
      <c r="GEO219" s="59"/>
      <c r="GEP219" s="77"/>
      <c r="GEQ219" s="47"/>
      <c r="GER219" s="59"/>
      <c r="GES219" s="59"/>
      <c r="GET219" s="77"/>
      <c r="GEU219" s="47"/>
      <c r="GEV219" s="59"/>
      <c r="GEW219" s="59"/>
      <c r="GEX219" s="77"/>
      <c r="GEY219" s="47"/>
      <c r="GEZ219" s="59"/>
      <c r="GFA219" s="59"/>
      <c r="GFB219" s="77"/>
      <c r="GFC219" s="47"/>
      <c r="GFD219" s="59"/>
      <c r="GFE219" s="59"/>
      <c r="GFF219" s="77"/>
      <c r="GFG219" s="47"/>
      <c r="GFH219" s="59"/>
      <c r="GFI219" s="59"/>
      <c r="GFJ219" s="77"/>
      <c r="GFK219" s="47"/>
      <c r="GFL219" s="59"/>
      <c r="GFM219" s="59"/>
      <c r="GFN219" s="77"/>
      <c r="GFO219" s="47"/>
      <c r="GFP219" s="59"/>
      <c r="GFQ219" s="59"/>
      <c r="GFR219" s="77"/>
      <c r="GFS219" s="47"/>
      <c r="GFT219" s="59"/>
      <c r="GFU219" s="59"/>
      <c r="GFV219" s="77"/>
      <c r="GFW219" s="47"/>
      <c r="GFX219" s="59"/>
      <c r="GFY219" s="59"/>
      <c r="GFZ219" s="77"/>
      <c r="GGA219" s="47"/>
      <c r="GGB219" s="59"/>
      <c r="GGC219" s="59"/>
      <c r="GGD219" s="77"/>
      <c r="GGE219" s="47"/>
      <c r="GGF219" s="59"/>
      <c r="GGG219" s="59"/>
      <c r="GGH219" s="77"/>
      <c r="GGI219" s="47"/>
      <c r="GGJ219" s="59"/>
      <c r="GGK219" s="59"/>
      <c r="GGL219" s="77"/>
      <c r="GGM219" s="47"/>
      <c r="GGN219" s="59"/>
      <c r="GGO219" s="59"/>
      <c r="GGP219" s="77"/>
      <c r="GGQ219" s="47"/>
      <c r="GGR219" s="59"/>
      <c r="GGS219" s="59"/>
      <c r="GGT219" s="77"/>
      <c r="GGU219" s="47"/>
      <c r="GGV219" s="59"/>
      <c r="GGW219" s="59"/>
      <c r="GGX219" s="77"/>
      <c r="GGY219" s="47"/>
      <c r="GGZ219" s="59"/>
      <c r="GHA219" s="59"/>
      <c r="GHB219" s="77"/>
      <c r="GHC219" s="47"/>
      <c r="GHD219" s="59"/>
      <c r="GHE219" s="59"/>
      <c r="GHF219" s="77"/>
      <c r="GHG219" s="47"/>
      <c r="GHH219" s="59"/>
      <c r="GHI219" s="59"/>
      <c r="GHJ219" s="77"/>
      <c r="GHK219" s="47"/>
      <c r="GHL219" s="59"/>
      <c r="GHM219" s="59"/>
      <c r="GHN219" s="77"/>
      <c r="GHO219" s="47"/>
      <c r="GHP219" s="59"/>
      <c r="GHQ219" s="59"/>
      <c r="GHR219" s="77"/>
      <c r="GHS219" s="47"/>
      <c r="GHT219" s="59"/>
      <c r="GHU219" s="59"/>
      <c r="GHV219" s="77"/>
      <c r="GHW219" s="47"/>
      <c r="GHX219" s="59"/>
      <c r="GHY219" s="59"/>
      <c r="GHZ219" s="77"/>
      <c r="GIA219" s="47"/>
      <c r="GIB219" s="59"/>
      <c r="GIC219" s="59"/>
      <c r="GID219" s="77"/>
      <c r="GIE219" s="47"/>
      <c r="GIF219" s="59"/>
      <c r="GIG219" s="59"/>
      <c r="GIH219" s="77"/>
      <c r="GII219" s="47"/>
      <c r="GIJ219" s="59"/>
      <c r="GIK219" s="59"/>
      <c r="GIL219" s="77"/>
      <c r="GIM219" s="47"/>
      <c r="GIN219" s="59"/>
      <c r="GIO219" s="59"/>
      <c r="GIP219" s="77"/>
      <c r="GIQ219" s="47"/>
      <c r="GIR219" s="59"/>
      <c r="GIS219" s="59"/>
      <c r="GIT219" s="77"/>
      <c r="GIU219" s="47"/>
      <c r="GIV219" s="59"/>
      <c r="GIW219" s="59"/>
      <c r="GIX219" s="77"/>
      <c r="GIY219" s="47"/>
      <c r="GIZ219" s="59"/>
      <c r="GJA219" s="59"/>
      <c r="GJB219" s="77"/>
      <c r="GJC219" s="47"/>
      <c r="GJD219" s="59"/>
      <c r="GJE219" s="59"/>
      <c r="GJF219" s="77"/>
      <c r="GJG219" s="47"/>
      <c r="GJH219" s="59"/>
      <c r="GJI219" s="59"/>
      <c r="GJJ219" s="77"/>
      <c r="GJK219" s="47"/>
      <c r="GJL219" s="59"/>
      <c r="GJM219" s="59"/>
      <c r="GJN219" s="77"/>
      <c r="GJO219" s="47"/>
      <c r="GJP219" s="59"/>
      <c r="GJQ219" s="59"/>
      <c r="GJR219" s="77"/>
      <c r="GJS219" s="47"/>
      <c r="GJT219" s="59"/>
      <c r="GJU219" s="59"/>
      <c r="GJV219" s="77"/>
      <c r="GJW219" s="47"/>
      <c r="GJX219" s="59"/>
      <c r="GJY219" s="59"/>
      <c r="GJZ219" s="77"/>
      <c r="GKA219" s="47"/>
      <c r="GKB219" s="59"/>
      <c r="GKC219" s="59"/>
      <c r="GKD219" s="77"/>
      <c r="GKE219" s="47"/>
      <c r="GKF219" s="59"/>
      <c r="GKG219" s="59"/>
      <c r="GKH219" s="77"/>
      <c r="GKI219" s="47"/>
      <c r="GKJ219" s="59"/>
      <c r="GKK219" s="59"/>
      <c r="GKL219" s="77"/>
      <c r="GKM219" s="47"/>
      <c r="GKN219" s="59"/>
      <c r="GKO219" s="59"/>
      <c r="GKP219" s="77"/>
      <c r="GKQ219" s="47"/>
      <c r="GKR219" s="59"/>
      <c r="GKS219" s="59"/>
      <c r="GKT219" s="77"/>
      <c r="GKU219" s="47"/>
      <c r="GKV219" s="59"/>
      <c r="GKW219" s="59"/>
      <c r="GKX219" s="77"/>
      <c r="GKY219" s="47"/>
      <c r="GKZ219" s="59"/>
      <c r="GLA219" s="59"/>
      <c r="GLB219" s="77"/>
      <c r="GLC219" s="47"/>
      <c r="GLD219" s="59"/>
      <c r="GLE219" s="59"/>
      <c r="GLF219" s="77"/>
      <c r="GLG219" s="47"/>
      <c r="GLH219" s="59"/>
      <c r="GLI219" s="59"/>
      <c r="GLJ219" s="77"/>
      <c r="GLK219" s="47"/>
      <c r="GLL219" s="59"/>
      <c r="GLM219" s="59"/>
      <c r="GLN219" s="77"/>
      <c r="GLO219" s="47"/>
      <c r="GLP219" s="59"/>
      <c r="GLQ219" s="59"/>
      <c r="GLR219" s="77"/>
      <c r="GLS219" s="47"/>
      <c r="GLT219" s="59"/>
      <c r="GLU219" s="59"/>
      <c r="GLV219" s="77"/>
      <c r="GLW219" s="47"/>
      <c r="GLX219" s="59"/>
      <c r="GLY219" s="59"/>
      <c r="GLZ219" s="77"/>
      <c r="GMA219" s="47"/>
      <c r="GMB219" s="59"/>
      <c r="GMC219" s="59"/>
      <c r="GMD219" s="77"/>
      <c r="GME219" s="47"/>
      <c r="GMF219" s="59"/>
      <c r="GMG219" s="59"/>
      <c r="GMH219" s="77"/>
      <c r="GMI219" s="47"/>
      <c r="GMJ219" s="59"/>
      <c r="GMK219" s="59"/>
      <c r="GML219" s="77"/>
      <c r="GMM219" s="47"/>
      <c r="GMN219" s="59"/>
      <c r="GMO219" s="59"/>
      <c r="GMP219" s="77"/>
      <c r="GMQ219" s="47"/>
      <c r="GMR219" s="59"/>
      <c r="GMS219" s="59"/>
      <c r="GMT219" s="77"/>
      <c r="GMU219" s="47"/>
      <c r="GMV219" s="59"/>
      <c r="GMW219" s="59"/>
      <c r="GMX219" s="77"/>
      <c r="GMY219" s="47"/>
      <c r="GMZ219" s="59"/>
      <c r="GNA219" s="59"/>
      <c r="GNB219" s="77"/>
      <c r="GNC219" s="47"/>
      <c r="GND219" s="59"/>
      <c r="GNE219" s="59"/>
      <c r="GNF219" s="77"/>
      <c r="GNG219" s="47"/>
      <c r="GNH219" s="59"/>
      <c r="GNI219" s="59"/>
      <c r="GNJ219" s="77"/>
      <c r="GNK219" s="47"/>
      <c r="GNL219" s="59"/>
      <c r="GNM219" s="59"/>
      <c r="GNN219" s="77"/>
      <c r="GNO219" s="47"/>
      <c r="GNP219" s="59"/>
      <c r="GNQ219" s="59"/>
      <c r="GNR219" s="77"/>
      <c r="GNS219" s="47"/>
      <c r="GNT219" s="59"/>
      <c r="GNU219" s="59"/>
      <c r="GNV219" s="77"/>
      <c r="GNW219" s="47"/>
      <c r="GNX219" s="59"/>
      <c r="GNY219" s="59"/>
      <c r="GNZ219" s="77"/>
      <c r="GOA219" s="47"/>
      <c r="GOB219" s="59"/>
      <c r="GOC219" s="59"/>
      <c r="GOD219" s="77"/>
      <c r="GOE219" s="47"/>
      <c r="GOF219" s="59"/>
      <c r="GOG219" s="59"/>
      <c r="GOH219" s="77"/>
      <c r="GOI219" s="47"/>
      <c r="GOJ219" s="59"/>
      <c r="GOK219" s="59"/>
      <c r="GOL219" s="77"/>
      <c r="GOM219" s="47"/>
      <c r="GON219" s="59"/>
      <c r="GOO219" s="59"/>
      <c r="GOP219" s="77"/>
      <c r="GOQ219" s="47"/>
      <c r="GOR219" s="59"/>
      <c r="GOS219" s="59"/>
      <c r="GOT219" s="77"/>
      <c r="GOU219" s="47"/>
      <c r="GOV219" s="59"/>
      <c r="GOW219" s="59"/>
      <c r="GOX219" s="77"/>
      <c r="GOY219" s="47"/>
      <c r="GOZ219" s="59"/>
      <c r="GPA219" s="59"/>
      <c r="GPB219" s="77"/>
      <c r="GPC219" s="47"/>
      <c r="GPD219" s="59"/>
      <c r="GPE219" s="59"/>
      <c r="GPF219" s="77"/>
      <c r="GPG219" s="47"/>
      <c r="GPH219" s="59"/>
      <c r="GPI219" s="59"/>
      <c r="GPJ219" s="77"/>
      <c r="GPK219" s="47"/>
      <c r="GPL219" s="59"/>
      <c r="GPM219" s="59"/>
      <c r="GPN219" s="77"/>
      <c r="GPO219" s="47"/>
      <c r="GPP219" s="59"/>
      <c r="GPQ219" s="59"/>
      <c r="GPR219" s="77"/>
      <c r="GPS219" s="47"/>
      <c r="GPT219" s="59"/>
      <c r="GPU219" s="59"/>
      <c r="GPV219" s="77"/>
      <c r="GPW219" s="47"/>
      <c r="GPX219" s="59"/>
      <c r="GPY219" s="59"/>
      <c r="GPZ219" s="77"/>
      <c r="GQA219" s="47"/>
      <c r="GQB219" s="59"/>
      <c r="GQC219" s="59"/>
      <c r="GQD219" s="77"/>
      <c r="GQE219" s="47"/>
      <c r="GQF219" s="59"/>
      <c r="GQG219" s="59"/>
      <c r="GQH219" s="77"/>
      <c r="GQI219" s="47"/>
      <c r="GQJ219" s="59"/>
      <c r="GQK219" s="59"/>
      <c r="GQL219" s="77"/>
      <c r="GQM219" s="47"/>
      <c r="GQN219" s="59"/>
      <c r="GQO219" s="59"/>
      <c r="GQP219" s="77"/>
      <c r="GQQ219" s="47"/>
      <c r="GQR219" s="59"/>
      <c r="GQS219" s="59"/>
      <c r="GQT219" s="77"/>
      <c r="GQU219" s="47"/>
      <c r="GQV219" s="59"/>
      <c r="GQW219" s="59"/>
      <c r="GQX219" s="77"/>
      <c r="GQY219" s="47"/>
      <c r="GQZ219" s="59"/>
      <c r="GRA219" s="59"/>
      <c r="GRB219" s="77"/>
      <c r="GRC219" s="47"/>
      <c r="GRD219" s="59"/>
      <c r="GRE219" s="59"/>
      <c r="GRF219" s="77"/>
      <c r="GRG219" s="47"/>
      <c r="GRH219" s="59"/>
      <c r="GRI219" s="59"/>
      <c r="GRJ219" s="77"/>
      <c r="GRK219" s="47"/>
      <c r="GRL219" s="59"/>
      <c r="GRM219" s="59"/>
      <c r="GRN219" s="77"/>
      <c r="GRO219" s="47"/>
      <c r="GRP219" s="59"/>
      <c r="GRQ219" s="59"/>
      <c r="GRR219" s="77"/>
      <c r="GRS219" s="47"/>
      <c r="GRT219" s="59"/>
      <c r="GRU219" s="59"/>
      <c r="GRV219" s="77"/>
      <c r="GRW219" s="47"/>
      <c r="GRX219" s="59"/>
      <c r="GRY219" s="59"/>
      <c r="GRZ219" s="77"/>
      <c r="GSA219" s="47"/>
      <c r="GSB219" s="59"/>
      <c r="GSC219" s="59"/>
      <c r="GSD219" s="77"/>
      <c r="GSE219" s="47"/>
      <c r="GSF219" s="59"/>
      <c r="GSG219" s="59"/>
      <c r="GSH219" s="77"/>
      <c r="GSI219" s="47"/>
      <c r="GSJ219" s="59"/>
      <c r="GSK219" s="59"/>
      <c r="GSL219" s="77"/>
      <c r="GSM219" s="47"/>
      <c r="GSN219" s="59"/>
      <c r="GSO219" s="59"/>
      <c r="GSP219" s="77"/>
      <c r="GSQ219" s="47"/>
      <c r="GSR219" s="59"/>
      <c r="GSS219" s="59"/>
      <c r="GST219" s="77"/>
      <c r="GSU219" s="47"/>
      <c r="GSV219" s="59"/>
      <c r="GSW219" s="59"/>
      <c r="GSX219" s="77"/>
      <c r="GSY219" s="47"/>
      <c r="GSZ219" s="59"/>
      <c r="GTA219" s="59"/>
      <c r="GTB219" s="77"/>
      <c r="GTC219" s="47"/>
      <c r="GTD219" s="59"/>
      <c r="GTE219" s="59"/>
      <c r="GTF219" s="77"/>
      <c r="GTG219" s="47"/>
      <c r="GTH219" s="59"/>
      <c r="GTI219" s="59"/>
      <c r="GTJ219" s="77"/>
      <c r="GTK219" s="47"/>
      <c r="GTL219" s="59"/>
      <c r="GTM219" s="59"/>
      <c r="GTN219" s="77"/>
      <c r="GTO219" s="47"/>
      <c r="GTP219" s="59"/>
      <c r="GTQ219" s="59"/>
      <c r="GTR219" s="77"/>
      <c r="GTS219" s="47"/>
      <c r="GTT219" s="59"/>
      <c r="GTU219" s="59"/>
      <c r="GTV219" s="77"/>
      <c r="GTW219" s="47"/>
      <c r="GTX219" s="59"/>
      <c r="GTY219" s="59"/>
      <c r="GTZ219" s="77"/>
      <c r="GUA219" s="47"/>
      <c r="GUB219" s="59"/>
      <c r="GUC219" s="59"/>
      <c r="GUD219" s="77"/>
      <c r="GUE219" s="47"/>
      <c r="GUF219" s="59"/>
      <c r="GUG219" s="59"/>
      <c r="GUH219" s="77"/>
      <c r="GUI219" s="47"/>
      <c r="GUJ219" s="59"/>
      <c r="GUK219" s="59"/>
      <c r="GUL219" s="77"/>
      <c r="GUM219" s="47"/>
      <c r="GUN219" s="59"/>
      <c r="GUO219" s="59"/>
      <c r="GUP219" s="77"/>
      <c r="GUQ219" s="47"/>
      <c r="GUR219" s="59"/>
      <c r="GUS219" s="59"/>
      <c r="GUT219" s="77"/>
      <c r="GUU219" s="47"/>
      <c r="GUV219" s="59"/>
      <c r="GUW219" s="59"/>
      <c r="GUX219" s="77"/>
      <c r="GUY219" s="47"/>
      <c r="GUZ219" s="59"/>
      <c r="GVA219" s="59"/>
      <c r="GVB219" s="77"/>
      <c r="GVC219" s="47"/>
      <c r="GVD219" s="59"/>
      <c r="GVE219" s="59"/>
      <c r="GVF219" s="77"/>
      <c r="GVG219" s="47"/>
      <c r="GVH219" s="59"/>
      <c r="GVI219" s="59"/>
      <c r="GVJ219" s="77"/>
      <c r="GVK219" s="47"/>
      <c r="GVL219" s="59"/>
      <c r="GVM219" s="59"/>
      <c r="GVN219" s="77"/>
      <c r="GVO219" s="47"/>
      <c r="GVP219" s="59"/>
      <c r="GVQ219" s="59"/>
      <c r="GVR219" s="77"/>
      <c r="GVS219" s="47"/>
      <c r="GVT219" s="59"/>
      <c r="GVU219" s="59"/>
      <c r="GVV219" s="77"/>
      <c r="GVW219" s="47"/>
      <c r="GVX219" s="59"/>
      <c r="GVY219" s="59"/>
      <c r="GVZ219" s="77"/>
      <c r="GWA219" s="47"/>
      <c r="GWB219" s="59"/>
      <c r="GWC219" s="59"/>
      <c r="GWD219" s="77"/>
      <c r="GWE219" s="47"/>
      <c r="GWF219" s="59"/>
      <c r="GWG219" s="59"/>
      <c r="GWH219" s="77"/>
      <c r="GWI219" s="47"/>
      <c r="GWJ219" s="59"/>
      <c r="GWK219" s="59"/>
      <c r="GWL219" s="77"/>
      <c r="GWM219" s="47"/>
      <c r="GWN219" s="59"/>
      <c r="GWO219" s="59"/>
      <c r="GWP219" s="77"/>
      <c r="GWQ219" s="47"/>
      <c r="GWR219" s="59"/>
      <c r="GWS219" s="59"/>
      <c r="GWT219" s="77"/>
      <c r="GWU219" s="47"/>
      <c r="GWV219" s="59"/>
      <c r="GWW219" s="59"/>
      <c r="GWX219" s="77"/>
      <c r="GWY219" s="47"/>
      <c r="GWZ219" s="59"/>
      <c r="GXA219" s="59"/>
      <c r="GXB219" s="77"/>
      <c r="GXC219" s="47"/>
      <c r="GXD219" s="59"/>
      <c r="GXE219" s="59"/>
      <c r="GXF219" s="77"/>
      <c r="GXG219" s="47"/>
      <c r="GXH219" s="59"/>
      <c r="GXI219" s="59"/>
      <c r="GXJ219" s="77"/>
      <c r="GXK219" s="47"/>
      <c r="GXL219" s="59"/>
      <c r="GXM219" s="59"/>
      <c r="GXN219" s="77"/>
      <c r="GXO219" s="47"/>
      <c r="GXP219" s="59"/>
      <c r="GXQ219" s="59"/>
      <c r="GXR219" s="77"/>
      <c r="GXS219" s="47"/>
      <c r="GXT219" s="59"/>
      <c r="GXU219" s="59"/>
      <c r="GXV219" s="77"/>
      <c r="GXW219" s="47"/>
      <c r="GXX219" s="59"/>
      <c r="GXY219" s="59"/>
      <c r="GXZ219" s="77"/>
      <c r="GYA219" s="47"/>
      <c r="GYB219" s="59"/>
      <c r="GYC219" s="59"/>
      <c r="GYD219" s="77"/>
      <c r="GYE219" s="47"/>
      <c r="GYF219" s="59"/>
      <c r="GYG219" s="59"/>
      <c r="GYH219" s="77"/>
      <c r="GYI219" s="47"/>
      <c r="GYJ219" s="59"/>
      <c r="GYK219" s="59"/>
      <c r="GYL219" s="77"/>
      <c r="GYM219" s="47"/>
      <c r="GYN219" s="59"/>
      <c r="GYO219" s="59"/>
      <c r="GYP219" s="77"/>
      <c r="GYQ219" s="47"/>
      <c r="GYR219" s="59"/>
      <c r="GYS219" s="59"/>
      <c r="GYT219" s="77"/>
      <c r="GYU219" s="47"/>
      <c r="GYV219" s="59"/>
      <c r="GYW219" s="59"/>
      <c r="GYX219" s="77"/>
      <c r="GYY219" s="47"/>
      <c r="GYZ219" s="59"/>
      <c r="GZA219" s="59"/>
      <c r="GZB219" s="77"/>
      <c r="GZC219" s="47"/>
      <c r="GZD219" s="59"/>
      <c r="GZE219" s="59"/>
      <c r="GZF219" s="77"/>
      <c r="GZG219" s="47"/>
      <c r="GZH219" s="59"/>
      <c r="GZI219" s="59"/>
      <c r="GZJ219" s="77"/>
      <c r="GZK219" s="47"/>
      <c r="GZL219" s="59"/>
      <c r="GZM219" s="59"/>
      <c r="GZN219" s="77"/>
      <c r="GZO219" s="47"/>
      <c r="GZP219" s="59"/>
      <c r="GZQ219" s="59"/>
      <c r="GZR219" s="77"/>
      <c r="GZS219" s="47"/>
      <c r="GZT219" s="59"/>
      <c r="GZU219" s="59"/>
      <c r="GZV219" s="77"/>
      <c r="GZW219" s="47"/>
      <c r="GZX219" s="59"/>
      <c r="GZY219" s="59"/>
      <c r="GZZ219" s="77"/>
      <c r="HAA219" s="47"/>
      <c r="HAB219" s="59"/>
      <c r="HAC219" s="59"/>
      <c r="HAD219" s="77"/>
      <c r="HAE219" s="47"/>
      <c r="HAF219" s="59"/>
      <c r="HAG219" s="59"/>
      <c r="HAH219" s="77"/>
      <c r="HAI219" s="47"/>
      <c r="HAJ219" s="59"/>
      <c r="HAK219" s="59"/>
      <c r="HAL219" s="77"/>
      <c r="HAM219" s="47"/>
      <c r="HAN219" s="59"/>
      <c r="HAO219" s="59"/>
      <c r="HAP219" s="77"/>
      <c r="HAQ219" s="47"/>
      <c r="HAR219" s="59"/>
      <c r="HAS219" s="59"/>
      <c r="HAT219" s="77"/>
      <c r="HAU219" s="47"/>
      <c r="HAV219" s="59"/>
      <c r="HAW219" s="59"/>
      <c r="HAX219" s="77"/>
      <c r="HAY219" s="47"/>
      <c r="HAZ219" s="59"/>
      <c r="HBA219" s="59"/>
      <c r="HBB219" s="77"/>
      <c r="HBC219" s="47"/>
      <c r="HBD219" s="59"/>
      <c r="HBE219" s="59"/>
      <c r="HBF219" s="77"/>
      <c r="HBG219" s="47"/>
      <c r="HBH219" s="59"/>
      <c r="HBI219" s="59"/>
      <c r="HBJ219" s="77"/>
      <c r="HBK219" s="47"/>
      <c r="HBL219" s="59"/>
      <c r="HBM219" s="59"/>
      <c r="HBN219" s="77"/>
      <c r="HBO219" s="47"/>
      <c r="HBP219" s="59"/>
      <c r="HBQ219" s="59"/>
      <c r="HBR219" s="77"/>
      <c r="HBS219" s="47"/>
      <c r="HBT219" s="59"/>
      <c r="HBU219" s="59"/>
      <c r="HBV219" s="77"/>
      <c r="HBW219" s="47"/>
      <c r="HBX219" s="59"/>
      <c r="HBY219" s="59"/>
      <c r="HBZ219" s="77"/>
      <c r="HCA219" s="47"/>
      <c r="HCB219" s="59"/>
      <c r="HCC219" s="59"/>
      <c r="HCD219" s="77"/>
      <c r="HCE219" s="47"/>
      <c r="HCF219" s="59"/>
      <c r="HCG219" s="59"/>
      <c r="HCH219" s="77"/>
      <c r="HCI219" s="47"/>
      <c r="HCJ219" s="59"/>
      <c r="HCK219" s="59"/>
      <c r="HCL219" s="77"/>
      <c r="HCM219" s="47"/>
      <c r="HCN219" s="59"/>
      <c r="HCO219" s="59"/>
      <c r="HCP219" s="77"/>
      <c r="HCQ219" s="47"/>
      <c r="HCR219" s="59"/>
      <c r="HCS219" s="59"/>
      <c r="HCT219" s="77"/>
      <c r="HCU219" s="47"/>
      <c r="HCV219" s="59"/>
      <c r="HCW219" s="59"/>
      <c r="HCX219" s="77"/>
      <c r="HCY219" s="47"/>
      <c r="HCZ219" s="59"/>
      <c r="HDA219" s="59"/>
      <c r="HDB219" s="77"/>
      <c r="HDC219" s="47"/>
      <c r="HDD219" s="59"/>
      <c r="HDE219" s="59"/>
      <c r="HDF219" s="77"/>
      <c r="HDG219" s="47"/>
      <c r="HDH219" s="59"/>
      <c r="HDI219" s="59"/>
      <c r="HDJ219" s="77"/>
      <c r="HDK219" s="47"/>
      <c r="HDL219" s="59"/>
      <c r="HDM219" s="59"/>
      <c r="HDN219" s="77"/>
      <c r="HDO219" s="47"/>
      <c r="HDP219" s="59"/>
      <c r="HDQ219" s="59"/>
      <c r="HDR219" s="77"/>
      <c r="HDS219" s="47"/>
      <c r="HDT219" s="59"/>
      <c r="HDU219" s="59"/>
      <c r="HDV219" s="77"/>
      <c r="HDW219" s="47"/>
      <c r="HDX219" s="59"/>
      <c r="HDY219" s="59"/>
      <c r="HDZ219" s="77"/>
      <c r="HEA219" s="47"/>
      <c r="HEB219" s="59"/>
      <c r="HEC219" s="59"/>
      <c r="HED219" s="77"/>
      <c r="HEE219" s="47"/>
      <c r="HEF219" s="59"/>
      <c r="HEG219" s="59"/>
      <c r="HEH219" s="77"/>
      <c r="HEI219" s="47"/>
      <c r="HEJ219" s="59"/>
      <c r="HEK219" s="59"/>
      <c r="HEL219" s="77"/>
      <c r="HEM219" s="47"/>
      <c r="HEN219" s="59"/>
      <c r="HEO219" s="59"/>
      <c r="HEP219" s="77"/>
      <c r="HEQ219" s="47"/>
      <c r="HER219" s="59"/>
      <c r="HES219" s="59"/>
      <c r="HET219" s="77"/>
      <c r="HEU219" s="47"/>
      <c r="HEV219" s="59"/>
      <c r="HEW219" s="59"/>
      <c r="HEX219" s="77"/>
      <c r="HEY219" s="47"/>
      <c r="HEZ219" s="59"/>
      <c r="HFA219" s="59"/>
      <c r="HFB219" s="77"/>
      <c r="HFC219" s="47"/>
      <c r="HFD219" s="59"/>
      <c r="HFE219" s="59"/>
      <c r="HFF219" s="77"/>
      <c r="HFG219" s="47"/>
      <c r="HFH219" s="59"/>
      <c r="HFI219" s="59"/>
      <c r="HFJ219" s="77"/>
      <c r="HFK219" s="47"/>
      <c r="HFL219" s="59"/>
      <c r="HFM219" s="59"/>
      <c r="HFN219" s="77"/>
      <c r="HFO219" s="47"/>
      <c r="HFP219" s="59"/>
      <c r="HFQ219" s="59"/>
      <c r="HFR219" s="77"/>
      <c r="HFS219" s="47"/>
      <c r="HFT219" s="59"/>
      <c r="HFU219" s="59"/>
      <c r="HFV219" s="77"/>
      <c r="HFW219" s="47"/>
      <c r="HFX219" s="59"/>
      <c r="HFY219" s="59"/>
      <c r="HFZ219" s="77"/>
      <c r="HGA219" s="47"/>
      <c r="HGB219" s="59"/>
      <c r="HGC219" s="59"/>
      <c r="HGD219" s="77"/>
      <c r="HGE219" s="47"/>
      <c r="HGF219" s="59"/>
      <c r="HGG219" s="59"/>
      <c r="HGH219" s="77"/>
      <c r="HGI219" s="47"/>
      <c r="HGJ219" s="59"/>
      <c r="HGK219" s="59"/>
      <c r="HGL219" s="77"/>
      <c r="HGM219" s="47"/>
      <c r="HGN219" s="59"/>
      <c r="HGO219" s="59"/>
      <c r="HGP219" s="77"/>
      <c r="HGQ219" s="47"/>
      <c r="HGR219" s="59"/>
      <c r="HGS219" s="59"/>
      <c r="HGT219" s="77"/>
      <c r="HGU219" s="47"/>
      <c r="HGV219" s="59"/>
      <c r="HGW219" s="59"/>
      <c r="HGX219" s="77"/>
      <c r="HGY219" s="47"/>
      <c r="HGZ219" s="59"/>
      <c r="HHA219" s="59"/>
      <c r="HHB219" s="77"/>
      <c r="HHC219" s="47"/>
      <c r="HHD219" s="59"/>
      <c r="HHE219" s="59"/>
      <c r="HHF219" s="77"/>
      <c r="HHG219" s="47"/>
      <c r="HHH219" s="59"/>
      <c r="HHI219" s="59"/>
      <c r="HHJ219" s="77"/>
      <c r="HHK219" s="47"/>
      <c r="HHL219" s="59"/>
      <c r="HHM219" s="59"/>
      <c r="HHN219" s="77"/>
      <c r="HHO219" s="47"/>
      <c r="HHP219" s="59"/>
      <c r="HHQ219" s="59"/>
      <c r="HHR219" s="77"/>
      <c r="HHS219" s="47"/>
      <c r="HHT219" s="59"/>
      <c r="HHU219" s="59"/>
      <c r="HHV219" s="77"/>
      <c r="HHW219" s="47"/>
      <c r="HHX219" s="59"/>
      <c r="HHY219" s="59"/>
      <c r="HHZ219" s="77"/>
      <c r="HIA219" s="47"/>
      <c r="HIB219" s="59"/>
      <c r="HIC219" s="59"/>
      <c r="HID219" s="77"/>
      <c r="HIE219" s="47"/>
      <c r="HIF219" s="59"/>
      <c r="HIG219" s="59"/>
      <c r="HIH219" s="77"/>
      <c r="HII219" s="47"/>
      <c r="HIJ219" s="59"/>
      <c r="HIK219" s="59"/>
      <c r="HIL219" s="77"/>
      <c r="HIM219" s="47"/>
      <c r="HIN219" s="59"/>
      <c r="HIO219" s="59"/>
      <c r="HIP219" s="77"/>
      <c r="HIQ219" s="47"/>
      <c r="HIR219" s="59"/>
      <c r="HIS219" s="59"/>
      <c r="HIT219" s="77"/>
      <c r="HIU219" s="47"/>
      <c r="HIV219" s="59"/>
      <c r="HIW219" s="59"/>
      <c r="HIX219" s="77"/>
      <c r="HIY219" s="47"/>
      <c r="HIZ219" s="59"/>
      <c r="HJA219" s="59"/>
      <c r="HJB219" s="77"/>
      <c r="HJC219" s="47"/>
      <c r="HJD219" s="59"/>
      <c r="HJE219" s="59"/>
      <c r="HJF219" s="77"/>
      <c r="HJG219" s="47"/>
      <c r="HJH219" s="59"/>
      <c r="HJI219" s="59"/>
      <c r="HJJ219" s="77"/>
      <c r="HJK219" s="47"/>
      <c r="HJL219" s="59"/>
      <c r="HJM219" s="59"/>
      <c r="HJN219" s="77"/>
      <c r="HJO219" s="47"/>
      <c r="HJP219" s="59"/>
      <c r="HJQ219" s="59"/>
      <c r="HJR219" s="77"/>
      <c r="HJS219" s="47"/>
      <c r="HJT219" s="59"/>
      <c r="HJU219" s="59"/>
      <c r="HJV219" s="77"/>
      <c r="HJW219" s="47"/>
      <c r="HJX219" s="59"/>
      <c r="HJY219" s="59"/>
      <c r="HJZ219" s="77"/>
      <c r="HKA219" s="47"/>
      <c r="HKB219" s="59"/>
      <c r="HKC219" s="59"/>
      <c r="HKD219" s="77"/>
      <c r="HKE219" s="47"/>
      <c r="HKF219" s="59"/>
      <c r="HKG219" s="59"/>
      <c r="HKH219" s="77"/>
      <c r="HKI219" s="47"/>
      <c r="HKJ219" s="59"/>
      <c r="HKK219" s="59"/>
      <c r="HKL219" s="77"/>
      <c r="HKM219" s="47"/>
      <c r="HKN219" s="59"/>
      <c r="HKO219" s="59"/>
      <c r="HKP219" s="77"/>
      <c r="HKQ219" s="47"/>
      <c r="HKR219" s="59"/>
      <c r="HKS219" s="59"/>
      <c r="HKT219" s="77"/>
      <c r="HKU219" s="47"/>
      <c r="HKV219" s="59"/>
      <c r="HKW219" s="59"/>
      <c r="HKX219" s="77"/>
      <c r="HKY219" s="47"/>
      <c r="HKZ219" s="59"/>
      <c r="HLA219" s="59"/>
      <c r="HLB219" s="77"/>
      <c r="HLC219" s="47"/>
      <c r="HLD219" s="59"/>
      <c r="HLE219" s="59"/>
      <c r="HLF219" s="77"/>
      <c r="HLG219" s="47"/>
      <c r="HLH219" s="59"/>
      <c r="HLI219" s="59"/>
      <c r="HLJ219" s="77"/>
      <c r="HLK219" s="47"/>
      <c r="HLL219" s="59"/>
      <c r="HLM219" s="59"/>
      <c r="HLN219" s="77"/>
      <c r="HLO219" s="47"/>
      <c r="HLP219" s="59"/>
      <c r="HLQ219" s="59"/>
      <c r="HLR219" s="77"/>
      <c r="HLS219" s="47"/>
      <c r="HLT219" s="59"/>
      <c r="HLU219" s="59"/>
      <c r="HLV219" s="77"/>
      <c r="HLW219" s="47"/>
      <c r="HLX219" s="59"/>
      <c r="HLY219" s="59"/>
      <c r="HLZ219" s="77"/>
      <c r="HMA219" s="47"/>
      <c r="HMB219" s="59"/>
      <c r="HMC219" s="59"/>
      <c r="HMD219" s="77"/>
      <c r="HME219" s="47"/>
      <c r="HMF219" s="59"/>
      <c r="HMG219" s="59"/>
      <c r="HMH219" s="77"/>
      <c r="HMI219" s="47"/>
      <c r="HMJ219" s="59"/>
      <c r="HMK219" s="59"/>
      <c r="HML219" s="77"/>
      <c r="HMM219" s="47"/>
      <c r="HMN219" s="59"/>
      <c r="HMO219" s="59"/>
      <c r="HMP219" s="77"/>
      <c r="HMQ219" s="47"/>
      <c r="HMR219" s="59"/>
      <c r="HMS219" s="59"/>
      <c r="HMT219" s="77"/>
      <c r="HMU219" s="47"/>
      <c r="HMV219" s="59"/>
      <c r="HMW219" s="59"/>
      <c r="HMX219" s="77"/>
      <c r="HMY219" s="47"/>
      <c r="HMZ219" s="59"/>
      <c r="HNA219" s="59"/>
      <c r="HNB219" s="77"/>
      <c r="HNC219" s="47"/>
      <c r="HND219" s="59"/>
      <c r="HNE219" s="59"/>
      <c r="HNF219" s="77"/>
      <c r="HNG219" s="47"/>
      <c r="HNH219" s="59"/>
      <c r="HNI219" s="59"/>
      <c r="HNJ219" s="77"/>
      <c r="HNK219" s="47"/>
      <c r="HNL219" s="59"/>
      <c r="HNM219" s="59"/>
      <c r="HNN219" s="77"/>
      <c r="HNO219" s="47"/>
      <c r="HNP219" s="59"/>
      <c r="HNQ219" s="59"/>
      <c r="HNR219" s="77"/>
      <c r="HNS219" s="47"/>
      <c r="HNT219" s="59"/>
      <c r="HNU219" s="59"/>
      <c r="HNV219" s="77"/>
      <c r="HNW219" s="47"/>
      <c r="HNX219" s="59"/>
      <c r="HNY219" s="59"/>
      <c r="HNZ219" s="77"/>
      <c r="HOA219" s="47"/>
      <c r="HOB219" s="59"/>
      <c r="HOC219" s="59"/>
      <c r="HOD219" s="77"/>
      <c r="HOE219" s="47"/>
      <c r="HOF219" s="59"/>
      <c r="HOG219" s="59"/>
      <c r="HOH219" s="77"/>
      <c r="HOI219" s="47"/>
      <c r="HOJ219" s="59"/>
      <c r="HOK219" s="59"/>
      <c r="HOL219" s="77"/>
      <c r="HOM219" s="47"/>
      <c r="HON219" s="59"/>
      <c r="HOO219" s="59"/>
      <c r="HOP219" s="77"/>
      <c r="HOQ219" s="47"/>
      <c r="HOR219" s="59"/>
      <c r="HOS219" s="59"/>
      <c r="HOT219" s="77"/>
      <c r="HOU219" s="47"/>
      <c r="HOV219" s="59"/>
      <c r="HOW219" s="59"/>
      <c r="HOX219" s="77"/>
      <c r="HOY219" s="47"/>
      <c r="HOZ219" s="59"/>
      <c r="HPA219" s="59"/>
      <c r="HPB219" s="77"/>
      <c r="HPC219" s="47"/>
      <c r="HPD219" s="59"/>
      <c r="HPE219" s="59"/>
      <c r="HPF219" s="77"/>
      <c r="HPG219" s="47"/>
      <c r="HPH219" s="59"/>
      <c r="HPI219" s="59"/>
      <c r="HPJ219" s="77"/>
      <c r="HPK219" s="47"/>
      <c r="HPL219" s="59"/>
      <c r="HPM219" s="59"/>
      <c r="HPN219" s="77"/>
      <c r="HPO219" s="47"/>
      <c r="HPP219" s="59"/>
      <c r="HPQ219" s="59"/>
      <c r="HPR219" s="77"/>
      <c r="HPS219" s="47"/>
      <c r="HPT219" s="59"/>
      <c r="HPU219" s="59"/>
      <c r="HPV219" s="77"/>
      <c r="HPW219" s="47"/>
      <c r="HPX219" s="59"/>
      <c r="HPY219" s="59"/>
      <c r="HPZ219" s="77"/>
      <c r="HQA219" s="47"/>
      <c r="HQB219" s="59"/>
      <c r="HQC219" s="59"/>
      <c r="HQD219" s="77"/>
      <c r="HQE219" s="47"/>
      <c r="HQF219" s="59"/>
      <c r="HQG219" s="59"/>
      <c r="HQH219" s="77"/>
      <c r="HQI219" s="47"/>
      <c r="HQJ219" s="59"/>
      <c r="HQK219" s="59"/>
      <c r="HQL219" s="77"/>
      <c r="HQM219" s="47"/>
      <c r="HQN219" s="59"/>
      <c r="HQO219" s="59"/>
      <c r="HQP219" s="77"/>
      <c r="HQQ219" s="47"/>
      <c r="HQR219" s="59"/>
      <c r="HQS219" s="59"/>
      <c r="HQT219" s="77"/>
      <c r="HQU219" s="47"/>
      <c r="HQV219" s="59"/>
      <c r="HQW219" s="59"/>
      <c r="HQX219" s="77"/>
      <c r="HQY219" s="47"/>
      <c r="HQZ219" s="59"/>
      <c r="HRA219" s="59"/>
      <c r="HRB219" s="77"/>
      <c r="HRC219" s="47"/>
      <c r="HRD219" s="59"/>
      <c r="HRE219" s="59"/>
      <c r="HRF219" s="77"/>
      <c r="HRG219" s="47"/>
      <c r="HRH219" s="59"/>
      <c r="HRI219" s="59"/>
      <c r="HRJ219" s="77"/>
      <c r="HRK219" s="47"/>
      <c r="HRL219" s="59"/>
      <c r="HRM219" s="59"/>
      <c r="HRN219" s="77"/>
      <c r="HRO219" s="47"/>
      <c r="HRP219" s="59"/>
      <c r="HRQ219" s="59"/>
      <c r="HRR219" s="77"/>
      <c r="HRS219" s="47"/>
      <c r="HRT219" s="59"/>
      <c r="HRU219" s="59"/>
      <c r="HRV219" s="77"/>
      <c r="HRW219" s="47"/>
      <c r="HRX219" s="59"/>
      <c r="HRY219" s="59"/>
      <c r="HRZ219" s="77"/>
      <c r="HSA219" s="47"/>
      <c r="HSB219" s="59"/>
      <c r="HSC219" s="59"/>
      <c r="HSD219" s="77"/>
      <c r="HSE219" s="47"/>
      <c r="HSF219" s="59"/>
      <c r="HSG219" s="59"/>
      <c r="HSH219" s="77"/>
      <c r="HSI219" s="47"/>
      <c r="HSJ219" s="59"/>
      <c r="HSK219" s="59"/>
      <c r="HSL219" s="77"/>
      <c r="HSM219" s="47"/>
      <c r="HSN219" s="59"/>
      <c r="HSO219" s="59"/>
      <c r="HSP219" s="77"/>
      <c r="HSQ219" s="47"/>
      <c r="HSR219" s="59"/>
      <c r="HSS219" s="59"/>
      <c r="HST219" s="77"/>
      <c r="HSU219" s="47"/>
      <c r="HSV219" s="59"/>
      <c r="HSW219" s="59"/>
      <c r="HSX219" s="77"/>
      <c r="HSY219" s="47"/>
      <c r="HSZ219" s="59"/>
      <c r="HTA219" s="59"/>
      <c r="HTB219" s="77"/>
      <c r="HTC219" s="47"/>
      <c r="HTD219" s="59"/>
      <c r="HTE219" s="59"/>
      <c r="HTF219" s="77"/>
      <c r="HTG219" s="47"/>
      <c r="HTH219" s="59"/>
      <c r="HTI219" s="59"/>
      <c r="HTJ219" s="77"/>
      <c r="HTK219" s="47"/>
      <c r="HTL219" s="59"/>
      <c r="HTM219" s="59"/>
      <c r="HTN219" s="77"/>
      <c r="HTO219" s="47"/>
      <c r="HTP219" s="59"/>
      <c r="HTQ219" s="59"/>
      <c r="HTR219" s="77"/>
      <c r="HTS219" s="47"/>
      <c r="HTT219" s="59"/>
      <c r="HTU219" s="59"/>
      <c r="HTV219" s="77"/>
      <c r="HTW219" s="47"/>
      <c r="HTX219" s="59"/>
      <c r="HTY219" s="59"/>
      <c r="HTZ219" s="77"/>
      <c r="HUA219" s="47"/>
      <c r="HUB219" s="59"/>
      <c r="HUC219" s="59"/>
      <c r="HUD219" s="77"/>
      <c r="HUE219" s="47"/>
      <c r="HUF219" s="59"/>
      <c r="HUG219" s="59"/>
      <c r="HUH219" s="77"/>
      <c r="HUI219" s="47"/>
      <c r="HUJ219" s="59"/>
      <c r="HUK219" s="59"/>
      <c r="HUL219" s="77"/>
      <c r="HUM219" s="47"/>
      <c r="HUN219" s="59"/>
      <c r="HUO219" s="59"/>
      <c r="HUP219" s="77"/>
      <c r="HUQ219" s="47"/>
      <c r="HUR219" s="59"/>
      <c r="HUS219" s="59"/>
      <c r="HUT219" s="77"/>
      <c r="HUU219" s="47"/>
      <c r="HUV219" s="59"/>
      <c r="HUW219" s="59"/>
      <c r="HUX219" s="77"/>
      <c r="HUY219" s="47"/>
      <c r="HUZ219" s="59"/>
      <c r="HVA219" s="59"/>
      <c r="HVB219" s="77"/>
      <c r="HVC219" s="47"/>
      <c r="HVD219" s="59"/>
      <c r="HVE219" s="59"/>
      <c r="HVF219" s="77"/>
      <c r="HVG219" s="47"/>
      <c r="HVH219" s="59"/>
      <c r="HVI219" s="59"/>
      <c r="HVJ219" s="77"/>
      <c r="HVK219" s="47"/>
      <c r="HVL219" s="59"/>
      <c r="HVM219" s="59"/>
      <c r="HVN219" s="77"/>
      <c r="HVO219" s="47"/>
      <c r="HVP219" s="59"/>
      <c r="HVQ219" s="59"/>
      <c r="HVR219" s="77"/>
      <c r="HVS219" s="47"/>
      <c r="HVT219" s="59"/>
      <c r="HVU219" s="59"/>
      <c r="HVV219" s="77"/>
      <c r="HVW219" s="47"/>
      <c r="HVX219" s="59"/>
      <c r="HVY219" s="59"/>
      <c r="HVZ219" s="77"/>
      <c r="HWA219" s="47"/>
      <c r="HWB219" s="59"/>
      <c r="HWC219" s="59"/>
      <c r="HWD219" s="77"/>
      <c r="HWE219" s="47"/>
      <c r="HWF219" s="59"/>
      <c r="HWG219" s="59"/>
      <c r="HWH219" s="77"/>
      <c r="HWI219" s="47"/>
      <c r="HWJ219" s="59"/>
      <c r="HWK219" s="59"/>
      <c r="HWL219" s="77"/>
      <c r="HWM219" s="47"/>
      <c r="HWN219" s="59"/>
      <c r="HWO219" s="59"/>
      <c r="HWP219" s="77"/>
      <c r="HWQ219" s="47"/>
      <c r="HWR219" s="59"/>
      <c r="HWS219" s="59"/>
      <c r="HWT219" s="77"/>
      <c r="HWU219" s="47"/>
      <c r="HWV219" s="59"/>
      <c r="HWW219" s="59"/>
      <c r="HWX219" s="77"/>
      <c r="HWY219" s="47"/>
      <c r="HWZ219" s="59"/>
      <c r="HXA219" s="59"/>
      <c r="HXB219" s="77"/>
      <c r="HXC219" s="47"/>
      <c r="HXD219" s="59"/>
      <c r="HXE219" s="59"/>
      <c r="HXF219" s="77"/>
      <c r="HXG219" s="47"/>
      <c r="HXH219" s="59"/>
      <c r="HXI219" s="59"/>
      <c r="HXJ219" s="77"/>
      <c r="HXK219" s="47"/>
      <c r="HXL219" s="59"/>
      <c r="HXM219" s="59"/>
      <c r="HXN219" s="77"/>
      <c r="HXO219" s="47"/>
      <c r="HXP219" s="59"/>
      <c r="HXQ219" s="59"/>
      <c r="HXR219" s="77"/>
      <c r="HXS219" s="47"/>
      <c r="HXT219" s="59"/>
      <c r="HXU219" s="59"/>
      <c r="HXV219" s="77"/>
      <c r="HXW219" s="47"/>
      <c r="HXX219" s="59"/>
      <c r="HXY219" s="59"/>
      <c r="HXZ219" s="77"/>
      <c r="HYA219" s="47"/>
      <c r="HYB219" s="59"/>
      <c r="HYC219" s="59"/>
      <c r="HYD219" s="77"/>
      <c r="HYE219" s="47"/>
      <c r="HYF219" s="59"/>
      <c r="HYG219" s="59"/>
      <c r="HYH219" s="77"/>
      <c r="HYI219" s="47"/>
      <c r="HYJ219" s="59"/>
      <c r="HYK219" s="59"/>
      <c r="HYL219" s="77"/>
      <c r="HYM219" s="47"/>
      <c r="HYN219" s="59"/>
      <c r="HYO219" s="59"/>
      <c r="HYP219" s="77"/>
      <c r="HYQ219" s="47"/>
      <c r="HYR219" s="59"/>
      <c r="HYS219" s="59"/>
      <c r="HYT219" s="77"/>
      <c r="HYU219" s="47"/>
      <c r="HYV219" s="59"/>
      <c r="HYW219" s="59"/>
      <c r="HYX219" s="77"/>
      <c r="HYY219" s="47"/>
      <c r="HYZ219" s="59"/>
      <c r="HZA219" s="59"/>
      <c r="HZB219" s="77"/>
      <c r="HZC219" s="47"/>
      <c r="HZD219" s="59"/>
      <c r="HZE219" s="59"/>
      <c r="HZF219" s="77"/>
      <c r="HZG219" s="47"/>
      <c r="HZH219" s="59"/>
      <c r="HZI219" s="59"/>
      <c r="HZJ219" s="77"/>
      <c r="HZK219" s="47"/>
      <c r="HZL219" s="59"/>
      <c r="HZM219" s="59"/>
      <c r="HZN219" s="77"/>
      <c r="HZO219" s="47"/>
      <c r="HZP219" s="59"/>
      <c r="HZQ219" s="59"/>
      <c r="HZR219" s="77"/>
      <c r="HZS219" s="47"/>
      <c r="HZT219" s="59"/>
      <c r="HZU219" s="59"/>
      <c r="HZV219" s="77"/>
      <c r="HZW219" s="47"/>
      <c r="HZX219" s="59"/>
      <c r="HZY219" s="59"/>
      <c r="HZZ219" s="77"/>
      <c r="IAA219" s="47"/>
      <c r="IAB219" s="59"/>
      <c r="IAC219" s="59"/>
      <c r="IAD219" s="77"/>
      <c r="IAE219" s="47"/>
      <c r="IAF219" s="59"/>
      <c r="IAG219" s="59"/>
      <c r="IAH219" s="77"/>
      <c r="IAI219" s="47"/>
      <c r="IAJ219" s="59"/>
      <c r="IAK219" s="59"/>
      <c r="IAL219" s="77"/>
      <c r="IAM219" s="47"/>
      <c r="IAN219" s="59"/>
      <c r="IAO219" s="59"/>
      <c r="IAP219" s="77"/>
      <c r="IAQ219" s="47"/>
      <c r="IAR219" s="59"/>
      <c r="IAS219" s="59"/>
      <c r="IAT219" s="77"/>
      <c r="IAU219" s="47"/>
      <c r="IAV219" s="59"/>
      <c r="IAW219" s="59"/>
      <c r="IAX219" s="77"/>
      <c r="IAY219" s="47"/>
      <c r="IAZ219" s="59"/>
      <c r="IBA219" s="59"/>
      <c r="IBB219" s="77"/>
      <c r="IBC219" s="47"/>
      <c r="IBD219" s="59"/>
      <c r="IBE219" s="59"/>
      <c r="IBF219" s="77"/>
      <c r="IBG219" s="47"/>
      <c r="IBH219" s="59"/>
      <c r="IBI219" s="59"/>
      <c r="IBJ219" s="77"/>
      <c r="IBK219" s="47"/>
      <c r="IBL219" s="59"/>
      <c r="IBM219" s="59"/>
      <c r="IBN219" s="77"/>
      <c r="IBO219" s="47"/>
      <c r="IBP219" s="59"/>
      <c r="IBQ219" s="59"/>
      <c r="IBR219" s="77"/>
      <c r="IBS219" s="47"/>
      <c r="IBT219" s="59"/>
      <c r="IBU219" s="59"/>
      <c r="IBV219" s="77"/>
      <c r="IBW219" s="47"/>
      <c r="IBX219" s="59"/>
      <c r="IBY219" s="59"/>
      <c r="IBZ219" s="77"/>
      <c r="ICA219" s="47"/>
      <c r="ICB219" s="59"/>
      <c r="ICC219" s="59"/>
      <c r="ICD219" s="77"/>
      <c r="ICE219" s="47"/>
      <c r="ICF219" s="59"/>
      <c r="ICG219" s="59"/>
      <c r="ICH219" s="77"/>
      <c r="ICI219" s="47"/>
      <c r="ICJ219" s="59"/>
      <c r="ICK219" s="59"/>
      <c r="ICL219" s="77"/>
      <c r="ICM219" s="47"/>
      <c r="ICN219" s="59"/>
      <c r="ICO219" s="59"/>
      <c r="ICP219" s="77"/>
      <c r="ICQ219" s="47"/>
      <c r="ICR219" s="59"/>
      <c r="ICS219" s="59"/>
      <c r="ICT219" s="77"/>
      <c r="ICU219" s="47"/>
      <c r="ICV219" s="59"/>
      <c r="ICW219" s="59"/>
      <c r="ICX219" s="77"/>
      <c r="ICY219" s="47"/>
      <c r="ICZ219" s="59"/>
      <c r="IDA219" s="59"/>
      <c r="IDB219" s="77"/>
      <c r="IDC219" s="47"/>
      <c r="IDD219" s="59"/>
      <c r="IDE219" s="59"/>
      <c r="IDF219" s="77"/>
      <c r="IDG219" s="47"/>
      <c r="IDH219" s="59"/>
      <c r="IDI219" s="59"/>
      <c r="IDJ219" s="77"/>
      <c r="IDK219" s="47"/>
      <c r="IDL219" s="59"/>
      <c r="IDM219" s="59"/>
      <c r="IDN219" s="77"/>
      <c r="IDO219" s="47"/>
      <c r="IDP219" s="59"/>
      <c r="IDQ219" s="59"/>
      <c r="IDR219" s="77"/>
      <c r="IDS219" s="47"/>
      <c r="IDT219" s="59"/>
      <c r="IDU219" s="59"/>
      <c r="IDV219" s="77"/>
      <c r="IDW219" s="47"/>
      <c r="IDX219" s="59"/>
      <c r="IDY219" s="59"/>
      <c r="IDZ219" s="77"/>
      <c r="IEA219" s="47"/>
      <c r="IEB219" s="59"/>
      <c r="IEC219" s="59"/>
      <c r="IED219" s="77"/>
      <c r="IEE219" s="47"/>
      <c r="IEF219" s="59"/>
      <c r="IEG219" s="59"/>
      <c r="IEH219" s="77"/>
      <c r="IEI219" s="47"/>
      <c r="IEJ219" s="59"/>
      <c r="IEK219" s="59"/>
      <c r="IEL219" s="77"/>
      <c r="IEM219" s="47"/>
      <c r="IEN219" s="59"/>
      <c r="IEO219" s="59"/>
      <c r="IEP219" s="77"/>
      <c r="IEQ219" s="47"/>
      <c r="IER219" s="59"/>
      <c r="IES219" s="59"/>
      <c r="IET219" s="77"/>
      <c r="IEU219" s="47"/>
      <c r="IEV219" s="59"/>
      <c r="IEW219" s="59"/>
      <c r="IEX219" s="77"/>
      <c r="IEY219" s="47"/>
      <c r="IEZ219" s="59"/>
      <c r="IFA219" s="59"/>
      <c r="IFB219" s="77"/>
      <c r="IFC219" s="47"/>
      <c r="IFD219" s="59"/>
      <c r="IFE219" s="59"/>
      <c r="IFF219" s="77"/>
      <c r="IFG219" s="47"/>
      <c r="IFH219" s="59"/>
      <c r="IFI219" s="59"/>
      <c r="IFJ219" s="77"/>
      <c r="IFK219" s="47"/>
      <c r="IFL219" s="59"/>
      <c r="IFM219" s="59"/>
      <c r="IFN219" s="77"/>
      <c r="IFO219" s="47"/>
      <c r="IFP219" s="59"/>
      <c r="IFQ219" s="59"/>
      <c r="IFR219" s="77"/>
      <c r="IFS219" s="47"/>
      <c r="IFT219" s="59"/>
      <c r="IFU219" s="59"/>
      <c r="IFV219" s="77"/>
      <c r="IFW219" s="47"/>
      <c r="IFX219" s="59"/>
      <c r="IFY219" s="59"/>
      <c r="IFZ219" s="77"/>
      <c r="IGA219" s="47"/>
      <c r="IGB219" s="59"/>
      <c r="IGC219" s="59"/>
      <c r="IGD219" s="77"/>
      <c r="IGE219" s="47"/>
      <c r="IGF219" s="59"/>
      <c r="IGG219" s="59"/>
      <c r="IGH219" s="77"/>
      <c r="IGI219" s="47"/>
      <c r="IGJ219" s="59"/>
      <c r="IGK219" s="59"/>
      <c r="IGL219" s="77"/>
      <c r="IGM219" s="47"/>
      <c r="IGN219" s="59"/>
      <c r="IGO219" s="59"/>
      <c r="IGP219" s="77"/>
      <c r="IGQ219" s="47"/>
      <c r="IGR219" s="59"/>
      <c r="IGS219" s="59"/>
      <c r="IGT219" s="77"/>
      <c r="IGU219" s="47"/>
      <c r="IGV219" s="59"/>
      <c r="IGW219" s="59"/>
      <c r="IGX219" s="77"/>
      <c r="IGY219" s="47"/>
      <c r="IGZ219" s="59"/>
      <c r="IHA219" s="59"/>
      <c r="IHB219" s="77"/>
      <c r="IHC219" s="47"/>
      <c r="IHD219" s="59"/>
      <c r="IHE219" s="59"/>
      <c r="IHF219" s="77"/>
      <c r="IHG219" s="47"/>
      <c r="IHH219" s="59"/>
      <c r="IHI219" s="59"/>
      <c r="IHJ219" s="77"/>
      <c r="IHK219" s="47"/>
      <c r="IHL219" s="59"/>
      <c r="IHM219" s="59"/>
      <c r="IHN219" s="77"/>
      <c r="IHO219" s="47"/>
      <c r="IHP219" s="59"/>
      <c r="IHQ219" s="59"/>
      <c r="IHR219" s="77"/>
      <c r="IHS219" s="47"/>
      <c r="IHT219" s="59"/>
      <c r="IHU219" s="59"/>
      <c r="IHV219" s="77"/>
      <c r="IHW219" s="47"/>
      <c r="IHX219" s="59"/>
      <c r="IHY219" s="59"/>
      <c r="IHZ219" s="77"/>
      <c r="IIA219" s="47"/>
      <c r="IIB219" s="59"/>
      <c r="IIC219" s="59"/>
      <c r="IID219" s="77"/>
      <c r="IIE219" s="47"/>
      <c r="IIF219" s="59"/>
      <c r="IIG219" s="59"/>
      <c r="IIH219" s="77"/>
      <c r="III219" s="47"/>
      <c r="IIJ219" s="59"/>
      <c r="IIK219" s="59"/>
      <c r="IIL219" s="77"/>
      <c r="IIM219" s="47"/>
      <c r="IIN219" s="59"/>
      <c r="IIO219" s="59"/>
      <c r="IIP219" s="77"/>
      <c r="IIQ219" s="47"/>
      <c r="IIR219" s="59"/>
      <c r="IIS219" s="59"/>
      <c r="IIT219" s="77"/>
      <c r="IIU219" s="47"/>
      <c r="IIV219" s="59"/>
      <c r="IIW219" s="59"/>
      <c r="IIX219" s="77"/>
      <c r="IIY219" s="47"/>
      <c r="IIZ219" s="59"/>
      <c r="IJA219" s="59"/>
      <c r="IJB219" s="77"/>
      <c r="IJC219" s="47"/>
      <c r="IJD219" s="59"/>
      <c r="IJE219" s="59"/>
      <c r="IJF219" s="77"/>
      <c r="IJG219" s="47"/>
      <c r="IJH219" s="59"/>
      <c r="IJI219" s="59"/>
      <c r="IJJ219" s="77"/>
      <c r="IJK219" s="47"/>
      <c r="IJL219" s="59"/>
      <c r="IJM219" s="59"/>
      <c r="IJN219" s="77"/>
      <c r="IJO219" s="47"/>
      <c r="IJP219" s="59"/>
      <c r="IJQ219" s="59"/>
      <c r="IJR219" s="77"/>
      <c r="IJS219" s="47"/>
      <c r="IJT219" s="59"/>
      <c r="IJU219" s="59"/>
      <c r="IJV219" s="77"/>
      <c r="IJW219" s="47"/>
      <c r="IJX219" s="59"/>
      <c r="IJY219" s="59"/>
      <c r="IJZ219" s="77"/>
      <c r="IKA219" s="47"/>
      <c r="IKB219" s="59"/>
      <c r="IKC219" s="59"/>
      <c r="IKD219" s="77"/>
      <c r="IKE219" s="47"/>
      <c r="IKF219" s="59"/>
      <c r="IKG219" s="59"/>
      <c r="IKH219" s="77"/>
      <c r="IKI219" s="47"/>
      <c r="IKJ219" s="59"/>
      <c r="IKK219" s="59"/>
      <c r="IKL219" s="77"/>
      <c r="IKM219" s="47"/>
      <c r="IKN219" s="59"/>
      <c r="IKO219" s="59"/>
      <c r="IKP219" s="77"/>
      <c r="IKQ219" s="47"/>
      <c r="IKR219" s="59"/>
      <c r="IKS219" s="59"/>
      <c r="IKT219" s="77"/>
      <c r="IKU219" s="47"/>
      <c r="IKV219" s="59"/>
      <c r="IKW219" s="59"/>
      <c r="IKX219" s="77"/>
      <c r="IKY219" s="47"/>
      <c r="IKZ219" s="59"/>
      <c r="ILA219" s="59"/>
      <c r="ILB219" s="77"/>
      <c r="ILC219" s="47"/>
      <c r="ILD219" s="59"/>
      <c r="ILE219" s="59"/>
      <c r="ILF219" s="77"/>
      <c r="ILG219" s="47"/>
      <c r="ILH219" s="59"/>
      <c r="ILI219" s="59"/>
      <c r="ILJ219" s="77"/>
      <c r="ILK219" s="47"/>
      <c r="ILL219" s="59"/>
      <c r="ILM219" s="59"/>
      <c r="ILN219" s="77"/>
      <c r="ILO219" s="47"/>
      <c r="ILP219" s="59"/>
      <c r="ILQ219" s="59"/>
      <c r="ILR219" s="77"/>
      <c r="ILS219" s="47"/>
      <c r="ILT219" s="59"/>
      <c r="ILU219" s="59"/>
      <c r="ILV219" s="77"/>
      <c r="ILW219" s="47"/>
      <c r="ILX219" s="59"/>
      <c r="ILY219" s="59"/>
      <c r="ILZ219" s="77"/>
      <c r="IMA219" s="47"/>
      <c r="IMB219" s="59"/>
      <c r="IMC219" s="59"/>
      <c r="IMD219" s="77"/>
      <c r="IME219" s="47"/>
      <c r="IMF219" s="59"/>
      <c r="IMG219" s="59"/>
      <c r="IMH219" s="77"/>
      <c r="IMI219" s="47"/>
      <c r="IMJ219" s="59"/>
      <c r="IMK219" s="59"/>
      <c r="IML219" s="77"/>
      <c r="IMM219" s="47"/>
      <c r="IMN219" s="59"/>
      <c r="IMO219" s="59"/>
      <c r="IMP219" s="77"/>
      <c r="IMQ219" s="47"/>
      <c r="IMR219" s="59"/>
      <c r="IMS219" s="59"/>
      <c r="IMT219" s="77"/>
      <c r="IMU219" s="47"/>
      <c r="IMV219" s="59"/>
      <c r="IMW219" s="59"/>
      <c r="IMX219" s="77"/>
      <c r="IMY219" s="47"/>
      <c r="IMZ219" s="59"/>
      <c r="INA219" s="59"/>
      <c r="INB219" s="77"/>
      <c r="INC219" s="47"/>
      <c r="IND219" s="59"/>
      <c r="INE219" s="59"/>
      <c r="INF219" s="77"/>
      <c r="ING219" s="47"/>
      <c r="INH219" s="59"/>
      <c r="INI219" s="59"/>
      <c r="INJ219" s="77"/>
      <c r="INK219" s="47"/>
      <c r="INL219" s="59"/>
      <c r="INM219" s="59"/>
      <c r="INN219" s="77"/>
      <c r="INO219" s="47"/>
      <c r="INP219" s="59"/>
      <c r="INQ219" s="59"/>
      <c r="INR219" s="77"/>
      <c r="INS219" s="47"/>
      <c r="INT219" s="59"/>
      <c r="INU219" s="59"/>
      <c r="INV219" s="77"/>
      <c r="INW219" s="47"/>
      <c r="INX219" s="59"/>
      <c r="INY219" s="59"/>
      <c r="INZ219" s="77"/>
      <c r="IOA219" s="47"/>
      <c r="IOB219" s="59"/>
      <c r="IOC219" s="59"/>
      <c r="IOD219" s="77"/>
      <c r="IOE219" s="47"/>
      <c r="IOF219" s="59"/>
      <c r="IOG219" s="59"/>
      <c r="IOH219" s="77"/>
      <c r="IOI219" s="47"/>
      <c r="IOJ219" s="59"/>
      <c r="IOK219" s="59"/>
      <c r="IOL219" s="77"/>
      <c r="IOM219" s="47"/>
      <c r="ION219" s="59"/>
      <c r="IOO219" s="59"/>
      <c r="IOP219" s="77"/>
      <c r="IOQ219" s="47"/>
      <c r="IOR219" s="59"/>
      <c r="IOS219" s="59"/>
      <c r="IOT219" s="77"/>
      <c r="IOU219" s="47"/>
      <c r="IOV219" s="59"/>
      <c r="IOW219" s="59"/>
      <c r="IOX219" s="77"/>
      <c r="IOY219" s="47"/>
      <c r="IOZ219" s="59"/>
      <c r="IPA219" s="59"/>
      <c r="IPB219" s="77"/>
      <c r="IPC219" s="47"/>
      <c r="IPD219" s="59"/>
      <c r="IPE219" s="59"/>
      <c r="IPF219" s="77"/>
      <c r="IPG219" s="47"/>
      <c r="IPH219" s="59"/>
      <c r="IPI219" s="59"/>
      <c r="IPJ219" s="77"/>
      <c r="IPK219" s="47"/>
      <c r="IPL219" s="59"/>
      <c r="IPM219" s="59"/>
      <c r="IPN219" s="77"/>
      <c r="IPO219" s="47"/>
      <c r="IPP219" s="59"/>
      <c r="IPQ219" s="59"/>
      <c r="IPR219" s="77"/>
      <c r="IPS219" s="47"/>
      <c r="IPT219" s="59"/>
      <c r="IPU219" s="59"/>
      <c r="IPV219" s="77"/>
      <c r="IPW219" s="47"/>
      <c r="IPX219" s="59"/>
      <c r="IPY219" s="59"/>
      <c r="IPZ219" s="77"/>
      <c r="IQA219" s="47"/>
      <c r="IQB219" s="59"/>
      <c r="IQC219" s="59"/>
      <c r="IQD219" s="77"/>
      <c r="IQE219" s="47"/>
      <c r="IQF219" s="59"/>
      <c r="IQG219" s="59"/>
      <c r="IQH219" s="77"/>
      <c r="IQI219" s="47"/>
      <c r="IQJ219" s="59"/>
      <c r="IQK219" s="59"/>
      <c r="IQL219" s="77"/>
      <c r="IQM219" s="47"/>
      <c r="IQN219" s="59"/>
      <c r="IQO219" s="59"/>
      <c r="IQP219" s="77"/>
      <c r="IQQ219" s="47"/>
      <c r="IQR219" s="59"/>
      <c r="IQS219" s="59"/>
      <c r="IQT219" s="77"/>
      <c r="IQU219" s="47"/>
      <c r="IQV219" s="59"/>
      <c r="IQW219" s="59"/>
      <c r="IQX219" s="77"/>
      <c r="IQY219" s="47"/>
      <c r="IQZ219" s="59"/>
      <c r="IRA219" s="59"/>
      <c r="IRB219" s="77"/>
      <c r="IRC219" s="47"/>
      <c r="IRD219" s="59"/>
      <c r="IRE219" s="59"/>
      <c r="IRF219" s="77"/>
      <c r="IRG219" s="47"/>
      <c r="IRH219" s="59"/>
      <c r="IRI219" s="59"/>
      <c r="IRJ219" s="77"/>
      <c r="IRK219" s="47"/>
      <c r="IRL219" s="59"/>
      <c r="IRM219" s="59"/>
      <c r="IRN219" s="77"/>
      <c r="IRO219" s="47"/>
      <c r="IRP219" s="59"/>
      <c r="IRQ219" s="59"/>
      <c r="IRR219" s="77"/>
      <c r="IRS219" s="47"/>
      <c r="IRT219" s="59"/>
      <c r="IRU219" s="59"/>
      <c r="IRV219" s="77"/>
      <c r="IRW219" s="47"/>
      <c r="IRX219" s="59"/>
      <c r="IRY219" s="59"/>
      <c r="IRZ219" s="77"/>
      <c r="ISA219" s="47"/>
      <c r="ISB219" s="59"/>
      <c r="ISC219" s="59"/>
      <c r="ISD219" s="77"/>
      <c r="ISE219" s="47"/>
      <c r="ISF219" s="59"/>
      <c r="ISG219" s="59"/>
      <c r="ISH219" s="77"/>
      <c r="ISI219" s="47"/>
      <c r="ISJ219" s="59"/>
      <c r="ISK219" s="59"/>
      <c r="ISL219" s="77"/>
      <c r="ISM219" s="47"/>
      <c r="ISN219" s="59"/>
      <c r="ISO219" s="59"/>
      <c r="ISP219" s="77"/>
      <c r="ISQ219" s="47"/>
      <c r="ISR219" s="59"/>
      <c r="ISS219" s="59"/>
      <c r="IST219" s="77"/>
      <c r="ISU219" s="47"/>
      <c r="ISV219" s="59"/>
      <c r="ISW219" s="59"/>
      <c r="ISX219" s="77"/>
      <c r="ISY219" s="47"/>
      <c r="ISZ219" s="59"/>
      <c r="ITA219" s="59"/>
      <c r="ITB219" s="77"/>
      <c r="ITC219" s="47"/>
      <c r="ITD219" s="59"/>
      <c r="ITE219" s="59"/>
      <c r="ITF219" s="77"/>
      <c r="ITG219" s="47"/>
      <c r="ITH219" s="59"/>
      <c r="ITI219" s="59"/>
      <c r="ITJ219" s="77"/>
      <c r="ITK219" s="47"/>
      <c r="ITL219" s="59"/>
      <c r="ITM219" s="59"/>
      <c r="ITN219" s="77"/>
      <c r="ITO219" s="47"/>
      <c r="ITP219" s="59"/>
      <c r="ITQ219" s="59"/>
      <c r="ITR219" s="77"/>
      <c r="ITS219" s="47"/>
      <c r="ITT219" s="59"/>
      <c r="ITU219" s="59"/>
      <c r="ITV219" s="77"/>
      <c r="ITW219" s="47"/>
      <c r="ITX219" s="59"/>
      <c r="ITY219" s="59"/>
      <c r="ITZ219" s="77"/>
      <c r="IUA219" s="47"/>
      <c r="IUB219" s="59"/>
      <c r="IUC219" s="59"/>
      <c r="IUD219" s="77"/>
      <c r="IUE219" s="47"/>
      <c r="IUF219" s="59"/>
      <c r="IUG219" s="59"/>
      <c r="IUH219" s="77"/>
      <c r="IUI219" s="47"/>
      <c r="IUJ219" s="59"/>
      <c r="IUK219" s="59"/>
      <c r="IUL219" s="77"/>
      <c r="IUM219" s="47"/>
      <c r="IUN219" s="59"/>
      <c r="IUO219" s="59"/>
      <c r="IUP219" s="77"/>
      <c r="IUQ219" s="47"/>
      <c r="IUR219" s="59"/>
      <c r="IUS219" s="59"/>
      <c r="IUT219" s="77"/>
      <c r="IUU219" s="47"/>
      <c r="IUV219" s="59"/>
      <c r="IUW219" s="59"/>
      <c r="IUX219" s="77"/>
      <c r="IUY219" s="47"/>
      <c r="IUZ219" s="59"/>
      <c r="IVA219" s="59"/>
      <c r="IVB219" s="77"/>
      <c r="IVC219" s="47"/>
      <c r="IVD219" s="59"/>
      <c r="IVE219" s="59"/>
      <c r="IVF219" s="77"/>
      <c r="IVG219" s="47"/>
      <c r="IVH219" s="59"/>
      <c r="IVI219" s="59"/>
      <c r="IVJ219" s="77"/>
      <c r="IVK219" s="47"/>
      <c r="IVL219" s="59"/>
      <c r="IVM219" s="59"/>
      <c r="IVN219" s="77"/>
      <c r="IVO219" s="47"/>
      <c r="IVP219" s="59"/>
      <c r="IVQ219" s="59"/>
      <c r="IVR219" s="77"/>
      <c r="IVS219" s="47"/>
      <c r="IVT219" s="59"/>
      <c r="IVU219" s="59"/>
      <c r="IVV219" s="77"/>
      <c r="IVW219" s="47"/>
      <c r="IVX219" s="59"/>
      <c r="IVY219" s="59"/>
      <c r="IVZ219" s="77"/>
      <c r="IWA219" s="47"/>
      <c r="IWB219" s="59"/>
      <c r="IWC219" s="59"/>
      <c r="IWD219" s="77"/>
      <c r="IWE219" s="47"/>
      <c r="IWF219" s="59"/>
      <c r="IWG219" s="59"/>
      <c r="IWH219" s="77"/>
      <c r="IWI219" s="47"/>
      <c r="IWJ219" s="59"/>
      <c r="IWK219" s="59"/>
      <c r="IWL219" s="77"/>
      <c r="IWM219" s="47"/>
      <c r="IWN219" s="59"/>
      <c r="IWO219" s="59"/>
      <c r="IWP219" s="77"/>
      <c r="IWQ219" s="47"/>
      <c r="IWR219" s="59"/>
      <c r="IWS219" s="59"/>
      <c r="IWT219" s="77"/>
      <c r="IWU219" s="47"/>
      <c r="IWV219" s="59"/>
      <c r="IWW219" s="59"/>
      <c r="IWX219" s="77"/>
      <c r="IWY219" s="47"/>
      <c r="IWZ219" s="59"/>
      <c r="IXA219" s="59"/>
      <c r="IXB219" s="77"/>
      <c r="IXC219" s="47"/>
      <c r="IXD219" s="59"/>
      <c r="IXE219" s="59"/>
      <c r="IXF219" s="77"/>
      <c r="IXG219" s="47"/>
      <c r="IXH219" s="59"/>
      <c r="IXI219" s="59"/>
      <c r="IXJ219" s="77"/>
      <c r="IXK219" s="47"/>
      <c r="IXL219" s="59"/>
      <c r="IXM219" s="59"/>
      <c r="IXN219" s="77"/>
      <c r="IXO219" s="47"/>
      <c r="IXP219" s="59"/>
      <c r="IXQ219" s="59"/>
      <c r="IXR219" s="77"/>
      <c r="IXS219" s="47"/>
      <c r="IXT219" s="59"/>
      <c r="IXU219" s="59"/>
      <c r="IXV219" s="77"/>
      <c r="IXW219" s="47"/>
      <c r="IXX219" s="59"/>
      <c r="IXY219" s="59"/>
      <c r="IXZ219" s="77"/>
      <c r="IYA219" s="47"/>
      <c r="IYB219" s="59"/>
      <c r="IYC219" s="59"/>
      <c r="IYD219" s="77"/>
      <c r="IYE219" s="47"/>
      <c r="IYF219" s="59"/>
      <c r="IYG219" s="59"/>
      <c r="IYH219" s="77"/>
      <c r="IYI219" s="47"/>
      <c r="IYJ219" s="59"/>
      <c r="IYK219" s="59"/>
      <c r="IYL219" s="77"/>
      <c r="IYM219" s="47"/>
      <c r="IYN219" s="59"/>
      <c r="IYO219" s="59"/>
      <c r="IYP219" s="77"/>
      <c r="IYQ219" s="47"/>
      <c r="IYR219" s="59"/>
      <c r="IYS219" s="59"/>
      <c r="IYT219" s="77"/>
      <c r="IYU219" s="47"/>
      <c r="IYV219" s="59"/>
      <c r="IYW219" s="59"/>
      <c r="IYX219" s="77"/>
      <c r="IYY219" s="47"/>
      <c r="IYZ219" s="59"/>
      <c r="IZA219" s="59"/>
      <c r="IZB219" s="77"/>
      <c r="IZC219" s="47"/>
      <c r="IZD219" s="59"/>
      <c r="IZE219" s="59"/>
      <c r="IZF219" s="77"/>
      <c r="IZG219" s="47"/>
      <c r="IZH219" s="59"/>
      <c r="IZI219" s="59"/>
      <c r="IZJ219" s="77"/>
      <c r="IZK219" s="47"/>
      <c r="IZL219" s="59"/>
      <c r="IZM219" s="59"/>
      <c r="IZN219" s="77"/>
      <c r="IZO219" s="47"/>
      <c r="IZP219" s="59"/>
      <c r="IZQ219" s="59"/>
      <c r="IZR219" s="77"/>
      <c r="IZS219" s="47"/>
      <c r="IZT219" s="59"/>
      <c r="IZU219" s="59"/>
      <c r="IZV219" s="77"/>
      <c r="IZW219" s="47"/>
      <c r="IZX219" s="59"/>
      <c r="IZY219" s="59"/>
      <c r="IZZ219" s="77"/>
      <c r="JAA219" s="47"/>
      <c r="JAB219" s="59"/>
      <c r="JAC219" s="59"/>
      <c r="JAD219" s="77"/>
      <c r="JAE219" s="47"/>
      <c r="JAF219" s="59"/>
      <c r="JAG219" s="59"/>
      <c r="JAH219" s="77"/>
      <c r="JAI219" s="47"/>
      <c r="JAJ219" s="59"/>
      <c r="JAK219" s="59"/>
      <c r="JAL219" s="77"/>
      <c r="JAM219" s="47"/>
      <c r="JAN219" s="59"/>
      <c r="JAO219" s="59"/>
      <c r="JAP219" s="77"/>
      <c r="JAQ219" s="47"/>
      <c r="JAR219" s="59"/>
      <c r="JAS219" s="59"/>
      <c r="JAT219" s="77"/>
      <c r="JAU219" s="47"/>
      <c r="JAV219" s="59"/>
      <c r="JAW219" s="59"/>
      <c r="JAX219" s="77"/>
      <c r="JAY219" s="47"/>
      <c r="JAZ219" s="59"/>
      <c r="JBA219" s="59"/>
      <c r="JBB219" s="77"/>
      <c r="JBC219" s="47"/>
      <c r="JBD219" s="59"/>
      <c r="JBE219" s="59"/>
      <c r="JBF219" s="77"/>
      <c r="JBG219" s="47"/>
      <c r="JBH219" s="59"/>
      <c r="JBI219" s="59"/>
      <c r="JBJ219" s="77"/>
      <c r="JBK219" s="47"/>
      <c r="JBL219" s="59"/>
      <c r="JBM219" s="59"/>
      <c r="JBN219" s="77"/>
      <c r="JBO219" s="47"/>
      <c r="JBP219" s="59"/>
      <c r="JBQ219" s="59"/>
      <c r="JBR219" s="77"/>
      <c r="JBS219" s="47"/>
      <c r="JBT219" s="59"/>
      <c r="JBU219" s="59"/>
      <c r="JBV219" s="77"/>
      <c r="JBW219" s="47"/>
      <c r="JBX219" s="59"/>
      <c r="JBY219" s="59"/>
      <c r="JBZ219" s="77"/>
      <c r="JCA219" s="47"/>
      <c r="JCB219" s="59"/>
      <c r="JCC219" s="59"/>
      <c r="JCD219" s="77"/>
      <c r="JCE219" s="47"/>
      <c r="JCF219" s="59"/>
      <c r="JCG219" s="59"/>
      <c r="JCH219" s="77"/>
      <c r="JCI219" s="47"/>
      <c r="JCJ219" s="59"/>
      <c r="JCK219" s="59"/>
      <c r="JCL219" s="77"/>
      <c r="JCM219" s="47"/>
      <c r="JCN219" s="59"/>
      <c r="JCO219" s="59"/>
      <c r="JCP219" s="77"/>
      <c r="JCQ219" s="47"/>
      <c r="JCR219" s="59"/>
      <c r="JCS219" s="59"/>
      <c r="JCT219" s="77"/>
      <c r="JCU219" s="47"/>
      <c r="JCV219" s="59"/>
      <c r="JCW219" s="59"/>
      <c r="JCX219" s="77"/>
      <c r="JCY219" s="47"/>
      <c r="JCZ219" s="59"/>
      <c r="JDA219" s="59"/>
      <c r="JDB219" s="77"/>
      <c r="JDC219" s="47"/>
      <c r="JDD219" s="59"/>
      <c r="JDE219" s="59"/>
      <c r="JDF219" s="77"/>
      <c r="JDG219" s="47"/>
      <c r="JDH219" s="59"/>
      <c r="JDI219" s="59"/>
      <c r="JDJ219" s="77"/>
      <c r="JDK219" s="47"/>
      <c r="JDL219" s="59"/>
      <c r="JDM219" s="59"/>
      <c r="JDN219" s="77"/>
      <c r="JDO219" s="47"/>
      <c r="JDP219" s="59"/>
      <c r="JDQ219" s="59"/>
      <c r="JDR219" s="77"/>
      <c r="JDS219" s="47"/>
      <c r="JDT219" s="59"/>
      <c r="JDU219" s="59"/>
      <c r="JDV219" s="77"/>
      <c r="JDW219" s="47"/>
      <c r="JDX219" s="59"/>
      <c r="JDY219" s="59"/>
      <c r="JDZ219" s="77"/>
      <c r="JEA219" s="47"/>
      <c r="JEB219" s="59"/>
      <c r="JEC219" s="59"/>
      <c r="JED219" s="77"/>
      <c r="JEE219" s="47"/>
      <c r="JEF219" s="59"/>
      <c r="JEG219" s="59"/>
      <c r="JEH219" s="77"/>
      <c r="JEI219" s="47"/>
      <c r="JEJ219" s="59"/>
      <c r="JEK219" s="59"/>
      <c r="JEL219" s="77"/>
      <c r="JEM219" s="47"/>
      <c r="JEN219" s="59"/>
      <c r="JEO219" s="59"/>
      <c r="JEP219" s="77"/>
      <c r="JEQ219" s="47"/>
      <c r="JER219" s="59"/>
      <c r="JES219" s="59"/>
      <c r="JET219" s="77"/>
      <c r="JEU219" s="47"/>
      <c r="JEV219" s="59"/>
      <c r="JEW219" s="59"/>
      <c r="JEX219" s="77"/>
      <c r="JEY219" s="47"/>
      <c r="JEZ219" s="59"/>
      <c r="JFA219" s="59"/>
      <c r="JFB219" s="77"/>
      <c r="JFC219" s="47"/>
      <c r="JFD219" s="59"/>
      <c r="JFE219" s="59"/>
      <c r="JFF219" s="77"/>
      <c r="JFG219" s="47"/>
      <c r="JFH219" s="59"/>
      <c r="JFI219" s="59"/>
      <c r="JFJ219" s="77"/>
      <c r="JFK219" s="47"/>
      <c r="JFL219" s="59"/>
      <c r="JFM219" s="59"/>
      <c r="JFN219" s="77"/>
      <c r="JFO219" s="47"/>
      <c r="JFP219" s="59"/>
      <c r="JFQ219" s="59"/>
      <c r="JFR219" s="77"/>
      <c r="JFS219" s="47"/>
      <c r="JFT219" s="59"/>
      <c r="JFU219" s="59"/>
      <c r="JFV219" s="77"/>
      <c r="JFW219" s="47"/>
      <c r="JFX219" s="59"/>
      <c r="JFY219" s="59"/>
      <c r="JFZ219" s="77"/>
      <c r="JGA219" s="47"/>
      <c r="JGB219" s="59"/>
      <c r="JGC219" s="59"/>
      <c r="JGD219" s="77"/>
      <c r="JGE219" s="47"/>
      <c r="JGF219" s="59"/>
      <c r="JGG219" s="59"/>
      <c r="JGH219" s="77"/>
      <c r="JGI219" s="47"/>
      <c r="JGJ219" s="59"/>
      <c r="JGK219" s="59"/>
      <c r="JGL219" s="77"/>
      <c r="JGM219" s="47"/>
      <c r="JGN219" s="59"/>
      <c r="JGO219" s="59"/>
      <c r="JGP219" s="77"/>
      <c r="JGQ219" s="47"/>
      <c r="JGR219" s="59"/>
      <c r="JGS219" s="59"/>
      <c r="JGT219" s="77"/>
      <c r="JGU219" s="47"/>
      <c r="JGV219" s="59"/>
      <c r="JGW219" s="59"/>
      <c r="JGX219" s="77"/>
      <c r="JGY219" s="47"/>
      <c r="JGZ219" s="59"/>
      <c r="JHA219" s="59"/>
      <c r="JHB219" s="77"/>
      <c r="JHC219" s="47"/>
      <c r="JHD219" s="59"/>
      <c r="JHE219" s="59"/>
      <c r="JHF219" s="77"/>
      <c r="JHG219" s="47"/>
      <c r="JHH219" s="59"/>
      <c r="JHI219" s="59"/>
      <c r="JHJ219" s="77"/>
      <c r="JHK219" s="47"/>
      <c r="JHL219" s="59"/>
      <c r="JHM219" s="59"/>
      <c r="JHN219" s="77"/>
      <c r="JHO219" s="47"/>
      <c r="JHP219" s="59"/>
      <c r="JHQ219" s="59"/>
      <c r="JHR219" s="77"/>
      <c r="JHS219" s="47"/>
      <c r="JHT219" s="59"/>
      <c r="JHU219" s="59"/>
      <c r="JHV219" s="77"/>
      <c r="JHW219" s="47"/>
      <c r="JHX219" s="59"/>
      <c r="JHY219" s="59"/>
      <c r="JHZ219" s="77"/>
      <c r="JIA219" s="47"/>
      <c r="JIB219" s="59"/>
      <c r="JIC219" s="59"/>
      <c r="JID219" s="77"/>
      <c r="JIE219" s="47"/>
      <c r="JIF219" s="59"/>
      <c r="JIG219" s="59"/>
      <c r="JIH219" s="77"/>
      <c r="JII219" s="47"/>
      <c r="JIJ219" s="59"/>
      <c r="JIK219" s="59"/>
      <c r="JIL219" s="77"/>
      <c r="JIM219" s="47"/>
      <c r="JIN219" s="59"/>
      <c r="JIO219" s="59"/>
      <c r="JIP219" s="77"/>
      <c r="JIQ219" s="47"/>
      <c r="JIR219" s="59"/>
      <c r="JIS219" s="59"/>
      <c r="JIT219" s="77"/>
      <c r="JIU219" s="47"/>
      <c r="JIV219" s="59"/>
      <c r="JIW219" s="59"/>
      <c r="JIX219" s="77"/>
      <c r="JIY219" s="47"/>
      <c r="JIZ219" s="59"/>
      <c r="JJA219" s="59"/>
      <c r="JJB219" s="77"/>
      <c r="JJC219" s="47"/>
      <c r="JJD219" s="59"/>
      <c r="JJE219" s="59"/>
      <c r="JJF219" s="77"/>
      <c r="JJG219" s="47"/>
      <c r="JJH219" s="59"/>
      <c r="JJI219" s="59"/>
      <c r="JJJ219" s="77"/>
      <c r="JJK219" s="47"/>
      <c r="JJL219" s="59"/>
      <c r="JJM219" s="59"/>
      <c r="JJN219" s="77"/>
      <c r="JJO219" s="47"/>
      <c r="JJP219" s="59"/>
      <c r="JJQ219" s="59"/>
      <c r="JJR219" s="77"/>
      <c r="JJS219" s="47"/>
      <c r="JJT219" s="59"/>
      <c r="JJU219" s="59"/>
      <c r="JJV219" s="77"/>
      <c r="JJW219" s="47"/>
      <c r="JJX219" s="59"/>
      <c r="JJY219" s="59"/>
      <c r="JJZ219" s="77"/>
      <c r="JKA219" s="47"/>
      <c r="JKB219" s="59"/>
      <c r="JKC219" s="59"/>
      <c r="JKD219" s="77"/>
      <c r="JKE219" s="47"/>
      <c r="JKF219" s="59"/>
      <c r="JKG219" s="59"/>
      <c r="JKH219" s="77"/>
      <c r="JKI219" s="47"/>
      <c r="JKJ219" s="59"/>
      <c r="JKK219" s="59"/>
      <c r="JKL219" s="77"/>
      <c r="JKM219" s="47"/>
      <c r="JKN219" s="59"/>
      <c r="JKO219" s="59"/>
      <c r="JKP219" s="77"/>
      <c r="JKQ219" s="47"/>
      <c r="JKR219" s="59"/>
      <c r="JKS219" s="59"/>
      <c r="JKT219" s="77"/>
      <c r="JKU219" s="47"/>
      <c r="JKV219" s="59"/>
      <c r="JKW219" s="59"/>
      <c r="JKX219" s="77"/>
      <c r="JKY219" s="47"/>
      <c r="JKZ219" s="59"/>
      <c r="JLA219" s="59"/>
      <c r="JLB219" s="77"/>
      <c r="JLC219" s="47"/>
      <c r="JLD219" s="59"/>
      <c r="JLE219" s="59"/>
      <c r="JLF219" s="77"/>
      <c r="JLG219" s="47"/>
      <c r="JLH219" s="59"/>
      <c r="JLI219" s="59"/>
      <c r="JLJ219" s="77"/>
      <c r="JLK219" s="47"/>
      <c r="JLL219" s="59"/>
      <c r="JLM219" s="59"/>
      <c r="JLN219" s="77"/>
      <c r="JLO219" s="47"/>
      <c r="JLP219" s="59"/>
      <c r="JLQ219" s="59"/>
      <c r="JLR219" s="77"/>
      <c r="JLS219" s="47"/>
      <c r="JLT219" s="59"/>
      <c r="JLU219" s="59"/>
      <c r="JLV219" s="77"/>
      <c r="JLW219" s="47"/>
      <c r="JLX219" s="59"/>
      <c r="JLY219" s="59"/>
      <c r="JLZ219" s="77"/>
      <c r="JMA219" s="47"/>
      <c r="JMB219" s="59"/>
      <c r="JMC219" s="59"/>
      <c r="JMD219" s="77"/>
      <c r="JME219" s="47"/>
      <c r="JMF219" s="59"/>
      <c r="JMG219" s="59"/>
      <c r="JMH219" s="77"/>
      <c r="JMI219" s="47"/>
      <c r="JMJ219" s="59"/>
      <c r="JMK219" s="59"/>
      <c r="JML219" s="77"/>
      <c r="JMM219" s="47"/>
      <c r="JMN219" s="59"/>
      <c r="JMO219" s="59"/>
      <c r="JMP219" s="77"/>
      <c r="JMQ219" s="47"/>
      <c r="JMR219" s="59"/>
      <c r="JMS219" s="59"/>
      <c r="JMT219" s="77"/>
      <c r="JMU219" s="47"/>
      <c r="JMV219" s="59"/>
      <c r="JMW219" s="59"/>
      <c r="JMX219" s="77"/>
      <c r="JMY219" s="47"/>
      <c r="JMZ219" s="59"/>
      <c r="JNA219" s="59"/>
      <c r="JNB219" s="77"/>
      <c r="JNC219" s="47"/>
      <c r="JND219" s="59"/>
      <c r="JNE219" s="59"/>
      <c r="JNF219" s="77"/>
      <c r="JNG219" s="47"/>
      <c r="JNH219" s="59"/>
      <c r="JNI219" s="59"/>
      <c r="JNJ219" s="77"/>
      <c r="JNK219" s="47"/>
      <c r="JNL219" s="59"/>
      <c r="JNM219" s="59"/>
      <c r="JNN219" s="77"/>
      <c r="JNO219" s="47"/>
      <c r="JNP219" s="59"/>
      <c r="JNQ219" s="59"/>
      <c r="JNR219" s="77"/>
      <c r="JNS219" s="47"/>
      <c r="JNT219" s="59"/>
      <c r="JNU219" s="59"/>
      <c r="JNV219" s="77"/>
      <c r="JNW219" s="47"/>
      <c r="JNX219" s="59"/>
      <c r="JNY219" s="59"/>
      <c r="JNZ219" s="77"/>
      <c r="JOA219" s="47"/>
      <c r="JOB219" s="59"/>
      <c r="JOC219" s="59"/>
      <c r="JOD219" s="77"/>
      <c r="JOE219" s="47"/>
      <c r="JOF219" s="59"/>
      <c r="JOG219" s="59"/>
      <c r="JOH219" s="77"/>
      <c r="JOI219" s="47"/>
      <c r="JOJ219" s="59"/>
      <c r="JOK219" s="59"/>
      <c r="JOL219" s="77"/>
      <c r="JOM219" s="47"/>
      <c r="JON219" s="59"/>
      <c r="JOO219" s="59"/>
      <c r="JOP219" s="77"/>
      <c r="JOQ219" s="47"/>
      <c r="JOR219" s="59"/>
      <c r="JOS219" s="59"/>
      <c r="JOT219" s="77"/>
      <c r="JOU219" s="47"/>
      <c r="JOV219" s="59"/>
      <c r="JOW219" s="59"/>
      <c r="JOX219" s="77"/>
      <c r="JOY219" s="47"/>
      <c r="JOZ219" s="59"/>
      <c r="JPA219" s="59"/>
      <c r="JPB219" s="77"/>
      <c r="JPC219" s="47"/>
      <c r="JPD219" s="59"/>
      <c r="JPE219" s="59"/>
      <c r="JPF219" s="77"/>
      <c r="JPG219" s="47"/>
      <c r="JPH219" s="59"/>
      <c r="JPI219" s="59"/>
      <c r="JPJ219" s="77"/>
      <c r="JPK219" s="47"/>
      <c r="JPL219" s="59"/>
      <c r="JPM219" s="59"/>
      <c r="JPN219" s="77"/>
      <c r="JPO219" s="47"/>
      <c r="JPP219" s="59"/>
      <c r="JPQ219" s="59"/>
      <c r="JPR219" s="77"/>
      <c r="JPS219" s="47"/>
      <c r="JPT219" s="59"/>
      <c r="JPU219" s="59"/>
      <c r="JPV219" s="77"/>
      <c r="JPW219" s="47"/>
      <c r="JPX219" s="59"/>
      <c r="JPY219" s="59"/>
      <c r="JPZ219" s="77"/>
      <c r="JQA219" s="47"/>
      <c r="JQB219" s="59"/>
      <c r="JQC219" s="59"/>
      <c r="JQD219" s="77"/>
      <c r="JQE219" s="47"/>
      <c r="JQF219" s="59"/>
      <c r="JQG219" s="59"/>
      <c r="JQH219" s="77"/>
      <c r="JQI219" s="47"/>
      <c r="JQJ219" s="59"/>
      <c r="JQK219" s="59"/>
      <c r="JQL219" s="77"/>
      <c r="JQM219" s="47"/>
      <c r="JQN219" s="59"/>
      <c r="JQO219" s="59"/>
      <c r="JQP219" s="77"/>
      <c r="JQQ219" s="47"/>
      <c r="JQR219" s="59"/>
      <c r="JQS219" s="59"/>
      <c r="JQT219" s="77"/>
      <c r="JQU219" s="47"/>
      <c r="JQV219" s="59"/>
      <c r="JQW219" s="59"/>
      <c r="JQX219" s="77"/>
      <c r="JQY219" s="47"/>
      <c r="JQZ219" s="59"/>
      <c r="JRA219" s="59"/>
      <c r="JRB219" s="77"/>
      <c r="JRC219" s="47"/>
      <c r="JRD219" s="59"/>
      <c r="JRE219" s="59"/>
      <c r="JRF219" s="77"/>
      <c r="JRG219" s="47"/>
      <c r="JRH219" s="59"/>
      <c r="JRI219" s="59"/>
      <c r="JRJ219" s="77"/>
      <c r="JRK219" s="47"/>
      <c r="JRL219" s="59"/>
      <c r="JRM219" s="59"/>
      <c r="JRN219" s="77"/>
      <c r="JRO219" s="47"/>
      <c r="JRP219" s="59"/>
      <c r="JRQ219" s="59"/>
      <c r="JRR219" s="77"/>
      <c r="JRS219" s="47"/>
      <c r="JRT219" s="59"/>
      <c r="JRU219" s="59"/>
      <c r="JRV219" s="77"/>
      <c r="JRW219" s="47"/>
      <c r="JRX219" s="59"/>
      <c r="JRY219" s="59"/>
      <c r="JRZ219" s="77"/>
      <c r="JSA219" s="47"/>
      <c r="JSB219" s="59"/>
      <c r="JSC219" s="59"/>
      <c r="JSD219" s="77"/>
      <c r="JSE219" s="47"/>
      <c r="JSF219" s="59"/>
      <c r="JSG219" s="59"/>
      <c r="JSH219" s="77"/>
      <c r="JSI219" s="47"/>
      <c r="JSJ219" s="59"/>
      <c r="JSK219" s="59"/>
      <c r="JSL219" s="77"/>
      <c r="JSM219" s="47"/>
      <c r="JSN219" s="59"/>
      <c r="JSO219" s="59"/>
      <c r="JSP219" s="77"/>
      <c r="JSQ219" s="47"/>
      <c r="JSR219" s="59"/>
      <c r="JSS219" s="59"/>
      <c r="JST219" s="77"/>
      <c r="JSU219" s="47"/>
      <c r="JSV219" s="59"/>
      <c r="JSW219" s="59"/>
      <c r="JSX219" s="77"/>
      <c r="JSY219" s="47"/>
      <c r="JSZ219" s="59"/>
      <c r="JTA219" s="59"/>
      <c r="JTB219" s="77"/>
      <c r="JTC219" s="47"/>
      <c r="JTD219" s="59"/>
      <c r="JTE219" s="59"/>
      <c r="JTF219" s="77"/>
      <c r="JTG219" s="47"/>
      <c r="JTH219" s="59"/>
      <c r="JTI219" s="59"/>
      <c r="JTJ219" s="77"/>
      <c r="JTK219" s="47"/>
      <c r="JTL219" s="59"/>
      <c r="JTM219" s="59"/>
      <c r="JTN219" s="77"/>
      <c r="JTO219" s="47"/>
      <c r="JTP219" s="59"/>
      <c r="JTQ219" s="59"/>
      <c r="JTR219" s="77"/>
      <c r="JTS219" s="47"/>
      <c r="JTT219" s="59"/>
      <c r="JTU219" s="59"/>
      <c r="JTV219" s="77"/>
      <c r="JTW219" s="47"/>
      <c r="JTX219" s="59"/>
      <c r="JTY219" s="59"/>
      <c r="JTZ219" s="77"/>
      <c r="JUA219" s="47"/>
      <c r="JUB219" s="59"/>
      <c r="JUC219" s="59"/>
      <c r="JUD219" s="77"/>
      <c r="JUE219" s="47"/>
      <c r="JUF219" s="59"/>
      <c r="JUG219" s="59"/>
      <c r="JUH219" s="77"/>
      <c r="JUI219" s="47"/>
      <c r="JUJ219" s="59"/>
      <c r="JUK219" s="59"/>
      <c r="JUL219" s="77"/>
      <c r="JUM219" s="47"/>
      <c r="JUN219" s="59"/>
      <c r="JUO219" s="59"/>
      <c r="JUP219" s="77"/>
      <c r="JUQ219" s="47"/>
      <c r="JUR219" s="59"/>
      <c r="JUS219" s="59"/>
      <c r="JUT219" s="77"/>
      <c r="JUU219" s="47"/>
      <c r="JUV219" s="59"/>
      <c r="JUW219" s="59"/>
      <c r="JUX219" s="77"/>
      <c r="JUY219" s="47"/>
      <c r="JUZ219" s="59"/>
      <c r="JVA219" s="59"/>
      <c r="JVB219" s="77"/>
      <c r="JVC219" s="47"/>
      <c r="JVD219" s="59"/>
      <c r="JVE219" s="59"/>
      <c r="JVF219" s="77"/>
      <c r="JVG219" s="47"/>
      <c r="JVH219" s="59"/>
      <c r="JVI219" s="59"/>
      <c r="JVJ219" s="77"/>
      <c r="JVK219" s="47"/>
      <c r="JVL219" s="59"/>
      <c r="JVM219" s="59"/>
      <c r="JVN219" s="77"/>
      <c r="JVO219" s="47"/>
      <c r="JVP219" s="59"/>
      <c r="JVQ219" s="59"/>
      <c r="JVR219" s="77"/>
      <c r="JVS219" s="47"/>
      <c r="JVT219" s="59"/>
      <c r="JVU219" s="59"/>
      <c r="JVV219" s="77"/>
      <c r="JVW219" s="47"/>
      <c r="JVX219" s="59"/>
      <c r="JVY219" s="59"/>
      <c r="JVZ219" s="77"/>
      <c r="JWA219" s="47"/>
      <c r="JWB219" s="59"/>
      <c r="JWC219" s="59"/>
      <c r="JWD219" s="77"/>
      <c r="JWE219" s="47"/>
      <c r="JWF219" s="59"/>
      <c r="JWG219" s="59"/>
      <c r="JWH219" s="77"/>
      <c r="JWI219" s="47"/>
      <c r="JWJ219" s="59"/>
      <c r="JWK219" s="59"/>
      <c r="JWL219" s="77"/>
      <c r="JWM219" s="47"/>
      <c r="JWN219" s="59"/>
      <c r="JWO219" s="59"/>
      <c r="JWP219" s="77"/>
      <c r="JWQ219" s="47"/>
      <c r="JWR219" s="59"/>
      <c r="JWS219" s="59"/>
      <c r="JWT219" s="77"/>
      <c r="JWU219" s="47"/>
      <c r="JWV219" s="59"/>
      <c r="JWW219" s="59"/>
      <c r="JWX219" s="77"/>
      <c r="JWY219" s="47"/>
      <c r="JWZ219" s="59"/>
      <c r="JXA219" s="59"/>
      <c r="JXB219" s="77"/>
      <c r="JXC219" s="47"/>
      <c r="JXD219" s="59"/>
      <c r="JXE219" s="59"/>
      <c r="JXF219" s="77"/>
      <c r="JXG219" s="47"/>
      <c r="JXH219" s="59"/>
      <c r="JXI219" s="59"/>
      <c r="JXJ219" s="77"/>
      <c r="JXK219" s="47"/>
      <c r="JXL219" s="59"/>
      <c r="JXM219" s="59"/>
      <c r="JXN219" s="77"/>
      <c r="JXO219" s="47"/>
      <c r="JXP219" s="59"/>
      <c r="JXQ219" s="59"/>
      <c r="JXR219" s="77"/>
      <c r="JXS219" s="47"/>
      <c r="JXT219" s="59"/>
      <c r="JXU219" s="59"/>
      <c r="JXV219" s="77"/>
      <c r="JXW219" s="47"/>
      <c r="JXX219" s="59"/>
      <c r="JXY219" s="59"/>
      <c r="JXZ219" s="77"/>
      <c r="JYA219" s="47"/>
      <c r="JYB219" s="59"/>
      <c r="JYC219" s="59"/>
      <c r="JYD219" s="77"/>
      <c r="JYE219" s="47"/>
      <c r="JYF219" s="59"/>
      <c r="JYG219" s="59"/>
      <c r="JYH219" s="77"/>
      <c r="JYI219" s="47"/>
      <c r="JYJ219" s="59"/>
      <c r="JYK219" s="59"/>
      <c r="JYL219" s="77"/>
      <c r="JYM219" s="47"/>
      <c r="JYN219" s="59"/>
      <c r="JYO219" s="59"/>
      <c r="JYP219" s="77"/>
      <c r="JYQ219" s="47"/>
      <c r="JYR219" s="59"/>
      <c r="JYS219" s="59"/>
      <c r="JYT219" s="77"/>
      <c r="JYU219" s="47"/>
      <c r="JYV219" s="59"/>
      <c r="JYW219" s="59"/>
      <c r="JYX219" s="77"/>
      <c r="JYY219" s="47"/>
      <c r="JYZ219" s="59"/>
      <c r="JZA219" s="59"/>
      <c r="JZB219" s="77"/>
      <c r="JZC219" s="47"/>
      <c r="JZD219" s="59"/>
      <c r="JZE219" s="59"/>
      <c r="JZF219" s="77"/>
      <c r="JZG219" s="47"/>
      <c r="JZH219" s="59"/>
      <c r="JZI219" s="59"/>
      <c r="JZJ219" s="77"/>
      <c r="JZK219" s="47"/>
      <c r="JZL219" s="59"/>
      <c r="JZM219" s="59"/>
      <c r="JZN219" s="77"/>
      <c r="JZO219" s="47"/>
      <c r="JZP219" s="59"/>
      <c r="JZQ219" s="59"/>
      <c r="JZR219" s="77"/>
      <c r="JZS219" s="47"/>
      <c r="JZT219" s="59"/>
      <c r="JZU219" s="59"/>
      <c r="JZV219" s="77"/>
      <c r="JZW219" s="47"/>
      <c r="JZX219" s="59"/>
      <c r="JZY219" s="59"/>
      <c r="JZZ219" s="77"/>
      <c r="KAA219" s="47"/>
      <c r="KAB219" s="59"/>
      <c r="KAC219" s="59"/>
      <c r="KAD219" s="77"/>
      <c r="KAE219" s="47"/>
      <c r="KAF219" s="59"/>
      <c r="KAG219" s="59"/>
      <c r="KAH219" s="77"/>
      <c r="KAI219" s="47"/>
      <c r="KAJ219" s="59"/>
      <c r="KAK219" s="59"/>
      <c r="KAL219" s="77"/>
      <c r="KAM219" s="47"/>
      <c r="KAN219" s="59"/>
      <c r="KAO219" s="59"/>
      <c r="KAP219" s="77"/>
      <c r="KAQ219" s="47"/>
      <c r="KAR219" s="59"/>
      <c r="KAS219" s="59"/>
      <c r="KAT219" s="77"/>
      <c r="KAU219" s="47"/>
      <c r="KAV219" s="59"/>
      <c r="KAW219" s="59"/>
      <c r="KAX219" s="77"/>
      <c r="KAY219" s="47"/>
      <c r="KAZ219" s="59"/>
      <c r="KBA219" s="59"/>
      <c r="KBB219" s="77"/>
      <c r="KBC219" s="47"/>
      <c r="KBD219" s="59"/>
      <c r="KBE219" s="59"/>
      <c r="KBF219" s="77"/>
      <c r="KBG219" s="47"/>
      <c r="KBH219" s="59"/>
      <c r="KBI219" s="59"/>
      <c r="KBJ219" s="77"/>
      <c r="KBK219" s="47"/>
      <c r="KBL219" s="59"/>
      <c r="KBM219" s="59"/>
      <c r="KBN219" s="77"/>
      <c r="KBO219" s="47"/>
      <c r="KBP219" s="59"/>
      <c r="KBQ219" s="59"/>
      <c r="KBR219" s="77"/>
      <c r="KBS219" s="47"/>
      <c r="KBT219" s="59"/>
      <c r="KBU219" s="59"/>
      <c r="KBV219" s="77"/>
      <c r="KBW219" s="47"/>
      <c r="KBX219" s="59"/>
      <c r="KBY219" s="59"/>
      <c r="KBZ219" s="77"/>
      <c r="KCA219" s="47"/>
      <c r="KCB219" s="59"/>
      <c r="KCC219" s="59"/>
      <c r="KCD219" s="77"/>
      <c r="KCE219" s="47"/>
      <c r="KCF219" s="59"/>
      <c r="KCG219" s="59"/>
      <c r="KCH219" s="77"/>
      <c r="KCI219" s="47"/>
      <c r="KCJ219" s="59"/>
      <c r="KCK219" s="59"/>
      <c r="KCL219" s="77"/>
      <c r="KCM219" s="47"/>
      <c r="KCN219" s="59"/>
      <c r="KCO219" s="59"/>
      <c r="KCP219" s="77"/>
      <c r="KCQ219" s="47"/>
      <c r="KCR219" s="59"/>
      <c r="KCS219" s="59"/>
      <c r="KCT219" s="77"/>
      <c r="KCU219" s="47"/>
      <c r="KCV219" s="59"/>
      <c r="KCW219" s="59"/>
      <c r="KCX219" s="77"/>
      <c r="KCY219" s="47"/>
      <c r="KCZ219" s="59"/>
      <c r="KDA219" s="59"/>
      <c r="KDB219" s="77"/>
      <c r="KDC219" s="47"/>
      <c r="KDD219" s="59"/>
      <c r="KDE219" s="59"/>
      <c r="KDF219" s="77"/>
      <c r="KDG219" s="47"/>
      <c r="KDH219" s="59"/>
      <c r="KDI219" s="59"/>
      <c r="KDJ219" s="77"/>
      <c r="KDK219" s="47"/>
      <c r="KDL219" s="59"/>
      <c r="KDM219" s="59"/>
      <c r="KDN219" s="77"/>
      <c r="KDO219" s="47"/>
      <c r="KDP219" s="59"/>
      <c r="KDQ219" s="59"/>
      <c r="KDR219" s="77"/>
      <c r="KDS219" s="47"/>
      <c r="KDT219" s="59"/>
      <c r="KDU219" s="59"/>
      <c r="KDV219" s="77"/>
      <c r="KDW219" s="47"/>
      <c r="KDX219" s="59"/>
      <c r="KDY219" s="59"/>
      <c r="KDZ219" s="77"/>
      <c r="KEA219" s="47"/>
      <c r="KEB219" s="59"/>
      <c r="KEC219" s="59"/>
      <c r="KED219" s="77"/>
      <c r="KEE219" s="47"/>
      <c r="KEF219" s="59"/>
      <c r="KEG219" s="59"/>
      <c r="KEH219" s="77"/>
      <c r="KEI219" s="47"/>
      <c r="KEJ219" s="59"/>
      <c r="KEK219" s="59"/>
      <c r="KEL219" s="77"/>
      <c r="KEM219" s="47"/>
      <c r="KEN219" s="59"/>
      <c r="KEO219" s="59"/>
      <c r="KEP219" s="77"/>
      <c r="KEQ219" s="47"/>
      <c r="KER219" s="59"/>
      <c r="KES219" s="59"/>
      <c r="KET219" s="77"/>
      <c r="KEU219" s="47"/>
      <c r="KEV219" s="59"/>
      <c r="KEW219" s="59"/>
      <c r="KEX219" s="77"/>
      <c r="KEY219" s="47"/>
      <c r="KEZ219" s="59"/>
      <c r="KFA219" s="59"/>
      <c r="KFB219" s="77"/>
      <c r="KFC219" s="47"/>
      <c r="KFD219" s="59"/>
      <c r="KFE219" s="59"/>
      <c r="KFF219" s="77"/>
      <c r="KFG219" s="47"/>
      <c r="KFH219" s="59"/>
      <c r="KFI219" s="59"/>
      <c r="KFJ219" s="77"/>
      <c r="KFK219" s="47"/>
      <c r="KFL219" s="59"/>
      <c r="KFM219" s="59"/>
      <c r="KFN219" s="77"/>
      <c r="KFO219" s="47"/>
      <c r="KFP219" s="59"/>
      <c r="KFQ219" s="59"/>
      <c r="KFR219" s="77"/>
      <c r="KFS219" s="47"/>
      <c r="KFT219" s="59"/>
      <c r="KFU219" s="59"/>
      <c r="KFV219" s="77"/>
      <c r="KFW219" s="47"/>
      <c r="KFX219" s="59"/>
      <c r="KFY219" s="59"/>
      <c r="KFZ219" s="77"/>
      <c r="KGA219" s="47"/>
      <c r="KGB219" s="59"/>
      <c r="KGC219" s="59"/>
      <c r="KGD219" s="77"/>
      <c r="KGE219" s="47"/>
      <c r="KGF219" s="59"/>
      <c r="KGG219" s="59"/>
      <c r="KGH219" s="77"/>
      <c r="KGI219" s="47"/>
      <c r="KGJ219" s="59"/>
      <c r="KGK219" s="59"/>
      <c r="KGL219" s="77"/>
      <c r="KGM219" s="47"/>
      <c r="KGN219" s="59"/>
      <c r="KGO219" s="59"/>
      <c r="KGP219" s="77"/>
      <c r="KGQ219" s="47"/>
      <c r="KGR219" s="59"/>
      <c r="KGS219" s="59"/>
      <c r="KGT219" s="77"/>
      <c r="KGU219" s="47"/>
      <c r="KGV219" s="59"/>
      <c r="KGW219" s="59"/>
      <c r="KGX219" s="77"/>
      <c r="KGY219" s="47"/>
      <c r="KGZ219" s="59"/>
      <c r="KHA219" s="59"/>
      <c r="KHB219" s="77"/>
      <c r="KHC219" s="47"/>
      <c r="KHD219" s="59"/>
      <c r="KHE219" s="59"/>
      <c r="KHF219" s="77"/>
      <c r="KHG219" s="47"/>
      <c r="KHH219" s="59"/>
      <c r="KHI219" s="59"/>
      <c r="KHJ219" s="77"/>
      <c r="KHK219" s="47"/>
      <c r="KHL219" s="59"/>
      <c r="KHM219" s="59"/>
      <c r="KHN219" s="77"/>
      <c r="KHO219" s="47"/>
      <c r="KHP219" s="59"/>
      <c r="KHQ219" s="59"/>
      <c r="KHR219" s="77"/>
      <c r="KHS219" s="47"/>
      <c r="KHT219" s="59"/>
      <c r="KHU219" s="59"/>
      <c r="KHV219" s="77"/>
      <c r="KHW219" s="47"/>
      <c r="KHX219" s="59"/>
      <c r="KHY219" s="59"/>
      <c r="KHZ219" s="77"/>
      <c r="KIA219" s="47"/>
      <c r="KIB219" s="59"/>
      <c r="KIC219" s="59"/>
      <c r="KID219" s="77"/>
      <c r="KIE219" s="47"/>
      <c r="KIF219" s="59"/>
      <c r="KIG219" s="59"/>
      <c r="KIH219" s="77"/>
      <c r="KII219" s="47"/>
      <c r="KIJ219" s="59"/>
      <c r="KIK219" s="59"/>
      <c r="KIL219" s="77"/>
      <c r="KIM219" s="47"/>
      <c r="KIN219" s="59"/>
      <c r="KIO219" s="59"/>
      <c r="KIP219" s="77"/>
      <c r="KIQ219" s="47"/>
      <c r="KIR219" s="59"/>
      <c r="KIS219" s="59"/>
      <c r="KIT219" s="77"/>
      <c r="KIU219" s="47"/>
      <c r="KIV219" s="59"/>
      <c r="KIW219" s="59"/>
      <c r="KIX219" s="77"/>
      <c r="KIY219" s="47"/>
      <c r="KIZ219" s="59"/>
      <c r="KJA219" s="59"/>
      <c r="KJB219" s="77"/>
      <c r="KJC219" s="47"/>
      <c r="KJD219" s="59"/>
      <c r="KJE219" s="59"/>
      <c r="KJF219" s="77"/>
      <c r="KJG219" s="47"/>
      <c r="KJH219" s="59"/>
      <c r="KJI219" s="59"/>
      <c r="KJJ219" s="77"/>
      <c r="KJK219" s="47"/>
      <c r="KJL219" s="59"/>
      <c r="KJM219" s="59"/>
      <c r="KJN219" s="77"/>
      <c r="KJO219" s="47"/>
      <c r="KJP219" s="59"/>
      <c r="KJQ219" s="59"/>
      <c r="KJR219" s="77"/>
      <c r="KJS219" s="47"/>
      <c r="KJT219" s="59"/>
      <c r="KJU219" s="59"/>
      <c r="KJV219" s="77"/>
      <c r="KJW219" s="47"/>
      <c r="KJX219" s="59"/>
      <c r="KJY219" s="59"/>
      <c r="KJZ219" s="77"/>
      <c r="KKA219" s="47"/>
      <c r="KKB219" s="59"/>
      <c r="KKC219" s="59"/>
      <c r="KKD219" s="77"/>
      <c r="KKE219" s="47"/>
      <c r="KKF219" s="59"/>
      <c r="KKG219" s="59"/>
      <c r="KKH219" s="77"/>
      <c r="KKI219" s="47"/>
      <c r="KKJ219" s="59"/>
      <c r="KKK219" s="59"/>
      <c r="KKL219" s="77"/>
      <c r="KKM219" s="47"/>
      <c r="KKN219" s="59"/>
      <c r="KKO219" s="59"/>
      <c r="KKP219" s="77"/>
      <c r="KKQ219" s="47"/>
      <c r="KKR219" s="59"/>
      <c r="KKS219" s="59"/>
      <c r="KKT219" s="77"/>
      <c r="KKU219" s="47"/>
      <c r="KKV219" s="59"/>
      <c r="KKW219" s="59"/>
      <c r="KKX219" s="77"/>
      <c r="KKY219" s="47"/>
      <c r="KKZ219" s="59"/>
      <c r="KLA219" s="59"/>
      <c r="KLB219" s="77"/>
      <c r="KLC219" s="47"/>
      <c r="KLD219" s="59"/>
      <c r="KLE219" s="59"/>
      <c r="KLF219" s="77"/>
      <c r="KLG219" s="47"/>
      <c r="KLH219" s="59"/>
      <c r="KLI219" s="59"/>
      <c r="KLJ219" s="77"/>
      <c r="KLK219" s="47"/>
      <c r="KLL219" s="59"/>
      <c r="KLM219" s="59"/>
      <c r="KLN219" s="77"/>
      <c r="KLO219" s="47"/>
      <c r="KLP219" s="59"/>
      <c r="KLQ219" s="59"/>
      <c r="KLR219" s="77"/>
      <c r="KLS219" s="47"/>
      <c r="KLT219" s="59"/>
      <c r="KLU219" s="59"/>
      <c r="KLV219" s="77"/>
      <c r="KLW219" s="47"/>
      <c r="KLX219" s="59"/>
      <c r="KLY219" s="59"/>
      <c r="KLZ219" s="77"/>
      <c r="KMA219" s="47"/>
      <c r="KMB219" s="59"/>
      <c r="KMC219" s="59"/>
      <c r="KMD219" s="77"/>
      <c r="KME219" s="47"/>
      <c r="KMF219" s="59"/>
      <c r="KMG219" s="59"/>
      <c r="KMH219" s="77"/>
      <c r="KMI219" s="47"/>
      <c r="KMJ219" s="59"/>
      <c r="KMK219" s="59"/>
      <c r="KML219" s="77"/>
      <c r="KMM219" s="47"/>
      <c r="KMN219" s="59"/>
      <c r="KMO219" s="59"/>
      <c r="KMP219" s="77"/>
      <c r="KMQ219" s="47"/>
      <c r="KMR219" s="59"/>
      <c r="KMS219" s="59"/>
      <c r="KMT219" s="77"/>
      <c r="KMU219" s="47"/>
      <c r="KMV219" s="59"/>
      <c r="KMW219" s="59"/>
      <c r="KMX219" s="77"/>
      <c r="KMY219" s="47"/>
      <c r="KMZ219" s="59"/>
      <c r="KNA219" s="59"/>
      <c r="KNB219" s="77"/>
      <c r="KNC219" s="47"/>
      <c r="KND219" s="59"/>
      <c r="KNE219" s="59"/>
      <c r="KNF219" s="77"/>
      <c r="KNG219" s="47"/>
      <c r="KNH219" s="59"/>
      <c r="KNI219" s="59"/>
      <c r="KNJ219" s="77"/>
      <c r="KNK219" s="47"/>
      <c r="KNL219" s="59"/>
      <c r="KNM219" s="59"/>
      <c r="KNN219" s="77"/>
      <c r="KNO219" s="47"/>
      <c r="KNP219" s="59"/>
      <c r="KNQ219" s="59"/>
      <c r="KNR219" s="77"/>
      <c r="KNS219" s="47"/>
      <c r="KNT219" s="59"/>
      <c r="KNU219" s="59"/>
      <c r="KNV219" s="77"/>
      <c r="KNW219" s="47"/>
      <c r="KNX219" s="59"/>
      <c r="KNY219" s="59"/>
      <c r="KNZ219" s="77"/>
      <c r="KOA219" s="47"/>
      <c r="KOB219" s="59"/>
      <c r="KOC219" s="59"/>
      <c r="KOD219" s="77"/>
      <c r="KOE219" s="47"/>
      <c r="KOF219" s="59"/>
      <c r="KOG219" s="59"/>
      <c r="KOH219" s="77"/>
      <c r="KOI219" s="47"/>
      <c r="KOJ219" s="59"/>
      <c r="KOK219" s="59"/>
      <c r="KOL219" s="77"/>
      <c r="KOM219" s="47"/>
      <c r="KON219" s="59"/>
      <c r="KOO219" s="59"/>
      <c r="KOP219" s="77"/>
      <c r="KOQ219" s="47"/>
      <c r="KOR219" s="59"/>
      <c r="KOS219" s="59"/>
      <c r="KOT219" s="77"/>
      <c r="KOU219" s="47"/>
      <c r="KOV219" s="59"/>
      <c r="KOW219" s="59"/>
      <c r="KOX219" s="77"/>
      <c r="KOY219" s="47"/>
      <c r="KOZ219" s="59"/>
      <c r="KPA219" s="59"/>
      <c r="KPB219" s="77"/>
      <c r="KPC219" s="47"/>
      <c r="KPD219" s="59"/>
      <c r="KPE219" s="59"/>
      <c r="KPF219" s="77"/>
      <c r="KPG219" s="47"/>
      <c r="KPH219" s="59"/>
      <c r="KPI219" s="59"/>
      <c r="KPJ219" s="77"/>
      <c r="KPK219" s="47"/>
      <c r="KPL219" s="59"/>
      <c r="KPM219" s="59"/>
      <c r="KPN219" s="77"/>
      <c r="KPO219" s="47"/>
      <c r="KPP219" s="59"/>
      <c r="KPQ219" s="59"/>
      <c r="KPR219" s="77"/>
      <c r="KPS219" s="47"/>
      <c r="KPT219" s="59"/>
      <c r="KPU219" s="59"/>
      <c r="KPV219" s="77"/>
      <c r="KPW219" s="47"/>
      <c r="KPX219" s="59"/>
      <c r="KPY219" s="59"/>
      <c r="KPZ219" s="77"/>
      <c r="KQA219" s="47"/>
      <c r="KQB219" s="59"/>
      <c r="KQC219" s="59"/>
      <c r="KQD219" s="77"/>
      <c r="KQE219" s="47"/>
      <c r="KQF219" s="59"/>
      <c r="KQG219" s="59"/>
      <c r="KQH219" s="77"/>
      <c r="KQI219" s="47"/>
      <c r="KQJ219" s="59"/>
      <c r="KQK219" s="59"/>
      <c r="KQL219" s="77"/>
      <c r="KQM219" s="47"/>
      <c r="KQN219" s="59"/>
      <c r="KQO219" s="59"/>
      <c r="KQP219" s="77"/>
      <c r="KQQ219" s="47"/>
      <c r="KQR219" s="59"/>
      <c r="KQS219" s="59"/>
      <c r="KQT219" s="77"/>
      <c r="KQU219" s="47"/>
      <c r="KQV219" s="59"/>
      <c r="KQW219" s="59"/>
      <c r="KQX219" s="77"/>
      <c r="KQY219" s="47"/>
      <c r="KQZ219" s="59"/>
      <c r="KRA219" s="59"/>
      <c r="KRB219" s="77"/>
      <c r="KRC219" s="47"/>
      <c r="KRD219" s="59"/>
      <c r="KRE219" s="59"/>
      <c r="KRF219" s="77"/>
      <c r="KRG219" s="47"/>
      <c r="KRH219" s="59"/>
      <c r="KRI219" s="59"/>
      <c r="KRJ219" s="77"/>
      <c r="KRK219" s="47"/>
      <c r="KRL219" s="59"/>
      <c r="KRM219" s="59"/>
      <c r="KRN219" s="77"/>
      <c r="KRO219" s="47"/>
      <c r="KRP219" s="59"/>
      <c r="KRQ219" s="59"/>
      <c r="KRR219" s="77"/>
      <c r="KRS219" s="47"/>
      <c r="KRT219" s="59"/>
      <c r="KRU219" s="59"/>
      <c r="KRV219" s="77"/>
      <c r="KRW219" s="47"/>
      <c r="KRX219" s="59"/>
      <c r="KRY219" s="59"/>
      <c r="KRZ219" s="77"/>
      <c r="KSA219" s="47"/>
      <c r="KSB219" s="59"/>
      <c r="KSC219" s="59"/>
      <c r="KSD219" s="77"/>
      <c r="KSE219" s="47"/>
      <c r="KSF219" s="59"/>
      <c r="KSG219" s="59"/>
      <c r="KSH219" s="77"/>
      <c r="KSI219" s="47"/>
      <c r="KSJ219" s="59"/>
      <c r="KSK219" s="59"/>
      <c r="KSL219" s="77"/>
      <c r="KSM219" s="47"/>
      <c r="KSN219" s="59"/>
      <c r="KSO219" s="59"/>
      <c r="KSP219" s="77"/>
      <c r="KSQ219" s="47"/>
      <c r="KSR219" s="59"/>
      <c r="KSS219" s="59"/>
      <c r="KST219" s="77"/>
      <c r="KSU219" s="47"/>
      <c r="KSV219" s="59"/>
      <c r="KSW219" s="59"/>
      <c r="KSX219" s="77"/>
      <c r="KSY219" s="47"/>
      <c r="KSZ219" s="59"/>
      <c r="KTA219" s="59"/>
      <c r="KTB219" s="77"/>
      <c r="KTC219" s="47"/>
      <c r="KTD219" s="59"/>
      <c r="KTE219" s="59"/>
      <c r="KTF219" s="77"/>
      <c r="KTG219" s="47"/>
      <c r="KTH219" s="59"/>
      <c r="KTI219" s="59"/>
      <c r="KTJ219" s="77"/>
      <c r="KTK219" s="47"/>
      <c r="KTL219" s="59"/>
      <c r="KTM219" s="59"/>
      <c r="KTN219" s="77"/>
      <c r="KTO219" s="47"/>
      <c r="KTP219" s="59"/>
      <c r="KTQ219" s="59"/>
      <c r="KTR219" s="77"/>
      <c r="KTS219" s="47"/>
      <c r="KTT219" s="59"/>
      <c r="KTU219" s="59"/>
      <c r="KTV219" s="77"/>
      <c r="KTW219" s="47"/>
      <c r="KTX219" s="59"/>
      <c r="KTY219" s="59"/>
      <c r="KTZ219" s="77"/>
      <c r="KUA219" s="47"/>
      <c r="KUB219" s="59"/>
      <c r="KUC219" s="59"/>
      <c r="KUD219" s="77"/>
      <c r="KUE219" s="47"/>
      <c r="KUF219" s="59"/>
      <c r="KUG219" s="59"/>
      <c r="KUH219" s="77"/>
      <c r="KUI219" s="47"/>
      <c r="KUJ219" s="59"/>
      <c r="KUK219" s="59"/>
      <c r="KUL219" s="77"/>
      <c r="KUM219" s="47"/>
      <c r="KUN219" s="59"/>
      <c r="KUO219" s="59"/>
      <c r="KUP219" s="77"/>
      <c r="KUQ219" s="47"/>
      <c r="KUR219" s="59"/>
      <c r="KUS219" s="59"/>
      <c r="KUT219" s="77"/>
      <c r="KUU219" s="47"/>
      <c r="KUV219" s="59"/>
      <c r="KUW219" s="59"/>
      <c r="KUX219" s="77"/>
      <c r="KUY219" s="47"/>
      <c r="KUZ219" s="59"/>
      <c r="KVA219" s="59"/>
      <c r="KVB219" s="77"/>
      <c r="KVC219" s="47"/>
      <c r="KVD219" s="59"/>
      <c r="KVE219" s="59"/>
      <c r="KVF219" s="77"/>
      <c r="KVG219" s="47"/>
      <c r="KVH219" s="59"/>
      <c r="KVI219" s="59"/>
      <c r="KVJ219" s="77"/>
      <c r="KVK219" s="47"/>
      <c r="KVL219" s="59"/>
      <c r="KVM219" s="59"/>
      <c r="KVN219" s="77"/>
      <c r="KVO219" s="47"/>
      <c r="KVP219" s="59"/>
      <c r="KVQ219" s="59"/>
      <c r="KVR219" s="77"/>
      <c r="KVS219" s="47"/>
      <c r="KVT219" s="59"/>
      <c r="KVU219" s="59"/>
      <c r="KVV219" s="77"/>
      <c r="KVW219" s="47"/>
      <c r="KVX219" s="59"/>
      <c r="KVY219" s="59"/>
      <c r="KVZ219" s="77"/>
      <c r="KWA219" s="47"/>
      <c r="KWB219" s="59"/>
      <c r="KWC219" s="59"/>
      <c r="KWD219" s="77"/>
      <c r="KWE219" s="47"/>
      <c r="KWF219" s="59"/>
      <c r="KWG219" s="59"/>
      <c r="KWH219" s="77"/>
      <c r="KWI219" s="47"/>
      <c r="KWJ219" s="59"/>
      <c r="KWK219" s="59"/>
      <c r="KWL219" s="77"/>
      <c r="KWM219" s="47"/>
      <c r="KWN219" s="59"/>
      <c r="KWO219" s="59"/>
      <c r="KWP219" s="77"/>
      <c r="KWQ219" s="47"/>
      <c r="KWR219" s="59"/>
      <c r="KWS219" s="59"/>
      <c r="KWT219" s="77"/>
      <c r="KWU219" s="47"/>
      <c r="KWV219" s="59"/>
      <c r="KWW219" s="59"/>
      <c r="KWX219" s="77"/>
      <c r="KWY219" s="47"/>
      <c r="KWZ219" s="59"/>
      <c r="KXA219" s="59"/>
      <c r="KXB219" s="77"/>
      <c r="KXC219" s="47"/>
      <c r="KXD219" s="59"/>
      <c r="KXE219" s="59"/>
      <c r="KXF219" s="77"/>
      <c r="KXG219" s="47"/>
      <c r="KXH219" s="59"/>
      <c r="KXI219" s="59"/>
      <c r="KXJ219" s="77"/>
      <c r="KXK219" s="47"/>
      <c r="KXL219" s="59"/>
      <c r="KXM219" s="59"/>
      <c r="KXN219" s="77"/>
      <c r="KXO219" s="47"/>
      <c r="KXP219" s="59"/>
      <c r="KXQ219" s="59"/>
      <c r="KXR219" s="77"/>
      <c r="KXS219" s="47"/>
      <c r="KXT219" s="59"/>
      <c r="KXU219" s="59"/>
      <c r="KXV219" s="77"/>
      <c r="KXW219" s="47"/>
      <c r="KXX219" s="59"/>
      <c r="KXY219" s="59"/>
      <c r="KXZ219" s="77"/>
      <c r="KYA219" s="47"/>
      <c r="KYB219" s="59"/>
      <c r="KYC219" s="59"/>
      <c r="KYD219" s="77"/>
      <c r="KYE219" s="47"/>
      <c r="KYF219" s="59"/>
      <c r="KYG219" s="59"/>
      <c r="KYH219" s="77"/>
      <c r="KYI219" s="47"/>
      <c r="KYJ219" s="59"/>
      <c r="KYK219" s="59"/>
      <c r="KYL219" s="77"/>
      <c r="KYM219" s="47"/>
      <c r="KYN219" s="59"/>
      <c r="KYO219" s="59"/>
      <c r="KYP219" s="77"/>
      <c r="KYQ219" s="47"/>
      <c r="KYR219" s="59"/>
      <c r="KYS219" s="59"/>
      <c r="KYT219" s="77"/>
      <c r="KYU219" s="47"/>
      <c r="KYV219" s="59"/>
      <c r="KYW219" s="59"/>
      <c r="KYX219" s="77"/>
      <c r="KYY219" s="47"/>
      <c r="KYZ219" s="59"/>
      <c r="KZA219" s="59"/>
      <c r="KZB219" s="77"/>
      <c r="KZC219" s="47"/>
      <c r="KZD219" s="59"/>
      <c r="KZE219" s="59"/>
      <c r="KZF219" s="77"/>
      <c r="KZG219" s="47"/>
      <c r="KZH219" s="59"/>
      <c r="KZI219" s="59"/>
      <c r="KZJ219" s="77"/>
      <c r="KZK219" s="47"/>
      <c r="KZL219" s="59"/>
      <c r="KZM219" s="59"/>
      <c r="KZN219" s="77"/>
      <c r="KZO219" s="47"/>
      <c r="KZP219" s="59"/>
      <c r="KZQ219" s="59"/>
      <c r="KZR219" s="77"/>
      <c r="KZS219" s="47"/>
      <c r="KZT219" s="59"/>
      <c r="KZU219" s="59"/>
      <c r="KZV219" s="77"/>
      <c r="KZW219" s="47"/>
      <c r="KZX219" s="59"/>
      <c r="KZY219" s="59"/>
      <c r="KZZ219" s="77"/>
      <c r="LAA219" s="47"/>
      <c r="LAB219" s="59"/>
      <c r="LAC219" s="59"/>
      <c r="LAD219" s="77"/>
      <c r="LAE219" s="47"/>
      <c r="LAF219" s="59"/>
      <c r="LAG219" s="59"/>
      <c r="LAH219" s="77"/>
      <c r="LAI219" s="47"/>
      <c r="LAJ219" s="59"/>
      <c r="LAK219" s="59"/>
      <c r="LAL219" s="77"/>
      <c r="LAM219" s="47"/>
      <c r="LAN219" s="59"/>
      <c r="LAO219" s="59"/>
      <c r="LAP219" s="77"/>
      <c r="LAQ219" s="47"/>
      <c r="LAR219" s="59"/>
      <c r="LAS219" s="59"/>
      <c r="LAT219" s="77"/>
      <c r="LAU219" s="47"/>
      <c r="LAV219" s="59"/>
      <c r="LAW219" s="59"/>
      <c r="LAX219" s="77"/>
      <c r="LAY219" s="47"/>
      <c r="LAZ219" s="59"/>
      <c r="LBA219" s="59"/>
      <c r="LBB219" s="77"/>
      <c r="LBC219" s="47"/>
      <c r="LBD219" s="59"/>
      <c r="LBE219" s="59"/>
      <c r="LBF219" s="77"/>
      <c r="LBG219" s="47"/>
      <c r="LBH219" s="59"/>
      <c r="LBI219" s="59"/>
      <c r="LBJ219" s="77"/>
      <c r="LBK219" s="47"/>
      <c r="LBL219" s="59"/>
      <c r="LBM219" s="59"/>
      <c r="LBN219" s="77"/>
      <c r="LBO219" s="47"/>
      <c r="LBP219" s="59"/>
      <c r="LBQ219" s="59"/>
      <c r="LBR219" s="77"/>
      <c r="LBS219" s="47"/>
      <c r="LBT219" s="59"/>
      <c r="LBU219" s="59"/>
      <c r="LBV219" s="77"/>
      <c r="LBW219" s="47"/>
      <c r="LBX219" s="59"/>
      <c r="LBY219" s="59"/>
      <c r="LBZ219" s="77"/>
      <c r="LCA219" s="47"/>
      <c r="LCB219" s="59"/>
      <c r="LCC219" s="59"/>
      <c r="LCD219" s="77"/>
      <c r="LCE219" s="47"/>
      <c r="LCF219" s="59"/>
      <c r="LCG219" s="59"/>
      <c r="LCH219" s="77"/>
      <c r="LCI219" s="47"/>
      <c r="LCJ219" s="59"/>
      <c r="LCK219" s="59"/>
      <c r="LCL219" s="77"/>
      <c r="LCM219" s="47"/>
      <c r="LCN219" s="59"/>
      <c r="LCO219" s="59"/>
      <c r="LCP219" s="77"/>
      <c r="LCQ219" s="47"/>
      <c r="LCR219" s="59"/>
      <c r="LCS219" s="59"/>
      <c r="LCT219" s="77"/>
      <c r="LCU219" s="47"/>
      <c r="LCV219" s="59"/>
      <c r="LCW219" s="59"/>
      <c r="LCX219" s="77"/>
      <c r="LCY219" s="47"/>
      <c r="LCZ219" s="59"/>
      <c r="LDA219" s="59"/>
      <c r="LDB219" s="77"/>
      <c r="LDC219" s="47"/>
      <c r="LDD219" s="59"/>
      <c r="LDE219" s="59"/>
      <c r="LDF219" s="77"/>
      <c r="LDG219" s="47"/>
      <c r="LDH219" s="59"/>
      <c r="LDI219" s="59"/>
      <c r="LDJ219" s="77"/>
      <c r="LDK219" s="47"/>
      <c r="LDL219" s="59"/>
      <c r="LDM219" s="59"/>
      <c r="LDN219" s="77"/>
      <c r="LDO219" s="47"/>
      <c r="LDP219" s="59"/>
      <c r="LDQ219" s="59"/>
      <c r="LDR219" s="77"/>
      <c r="LDS219" s="47"/>
      <c r="LDT219" s="59"/>
      <c r="LDU219" s="59"/>
      <c r="LDV219" s="77"/>
      <c r="LDW219" s="47"/>
      <c r="LDX219" s="59"/>
      <c r="LDY219" s="59"/>
      <c r="LDZ219" s="77"/>
      <c r="LEA219" s="47"/>
      <c r="LEB219" s="59"/>
      <c r="LEC219" s="59"/>
      <c r="LED219" s="77"/>
      <c r="LEE219" s="47"/>
      <c r="LEF219" s="59"/>
      <c r="LEG219" s="59"/>
      <c r="LEH219" s="77"/>
      <c r="LEI219" s="47"/>
      <c r="LEJ219" s="59"/>
      <c r="LEK219" s="59"/>
      <c r="LEL219" s="77"/>
      <c r="LEM219" s="47"/>
      <c r="LEN219" s="59"/>
      <c r="LEO219" s="59"/>
      <c r="LEP219" s="77"/>
      <c r="LEQ219" s="47"/>
      <c r="LER219" s="59"/>
      <c r="LES219" s="59"/>
      <c r="LET219" s="77"/>
      <c r="LEU219" s="47"/>
      <c r="LEV219" s="59"/>
      <c r="LEW219" s="59"/>
      <c r="LEX219" s="77"/>
      <c r="LEY219" s="47"/>
      <c r="LEZ219" s="59"/>
      <c r="LFA219" s="59"/>
      <c r="LFB219" s="77"/>
      <c r="LFC219" s="47"/>
      <c r="LFD219" s="59"/>
      <c r="LFE219" s="59"/>
      <c r="LFF219" s="77"/>
      <c r="LFG219" s="47"/>
      <c r="LFH219" s="59"/>
      <c r="LFI219" s="59"/>
      <c r="LFJ219" s="77"/>
      <c r="LFK219" s="47"/>
      <c r="LFL219" s="59"/>
      <c r="LFM219" s="59"/>
      <c r="LFN219" s="77"/>
      <c r="LFO219" s="47"/>
      <c r="LFP219" s="59"/>
      <c r="LFQ219" s="59"/>
      <c r="LFR219" s="77"/>
      <c r="LFS219" s="47"/>
      <c r="LFT219" s="59"/>
      <c r="LFU219" s="59"/>
      <c r="LFV219" s="77"/>
      <c r="LFW219" s="47"/>
      <c r="LFX219" s="59"/>
      <c r="LFY219" s="59"/>
      <c r="LFZ219" s="77"/>
      <c r="LGA219" s="47"/>
      <c r="LGB219" s="59"/>
      <c r="LGC219" s="59"/>
      <c r="LGD219" s="77"/>
      <c r="LGE219" s="47"/>
      <c r="LGF219" s="59"/>
      <c r="LGG219" s="59"/>
      <c r="LGH219" s="77"/>
      <c r="LGI219" s="47"/>
      <c r="LGJ219" s="59"/>
      <c r="LGK219" s="59"/>
      <c r="LGL219" s="77"/>
      <c r="LGM219" s="47"/>
      <c r="LGN219" s="59"/>
      <c r="LGO219" s="59"/>
      <c r="LGP219" s="77"/>
      <c r="LGQ219" s="47"/>
      <c r="LGR219" s="59"/>
      <c r="LGS219" s="59"/>
      <c r="LGT219" s="77"/>
      <c r="LGU219" s="47"/>
      <c r="LGV219" s="59"/>
      <c r="LGW219" s="59"/>
      <c r="LGX219" s="77"/>
      <c r="LGY219" s="47"/>
      <c r="LGZ219" s="59"/>
      <c r="LHA219" s="59"/>
      <c r="LHB219" s="77"/>
      <c r="LHC219" s="47"/>
      <c r="LHD219" s="59"/>
      <c r="LHE219" s="59"/>
      <c r="LHF219" s="77"/>
      <c r="LHG219" s="47"/>
      <c r="LHH219" s="59"/>
      <c r="LHI219" s="59"/>
      <c r="LHJ219" s="77"/>
      <c r="LHK219" s="47"/>
      <c r="LHL219" s="59"/>
      <c r="LHM219" s="59"/>
      <c r="LHN219" s="77"/>
      <c r="LHO219" s="47"/>
      <c r="LHP219" s="59"/>
      <c r="LHQ219" s="59"/>
      <c r="LHR219" s="77"/>
      <c r="LHS219" s="47"/>
      <c r="LHT219" s="59"/>
      <c r="LHU219" s="59"/>
      <c r="LHV219" s="77"/>
      <c r="LHW219" s="47"/>
      <c r="LHX219" s="59"/>
      <c r="LHY219" s="59"/>
      <c r="LHZ219" s="77"/>
      <c r="LIA219" s="47"/>
      <c r="LIB219" s="59"/>
      <c r="LIC219" s="59"/>
      <c r="LID219" s="77"/>
      <c r="LIE219" s="47"/>
      <c r="LIF219" s="59"/>
      <c r="LIG219" s="59"/>
      <c r="LIH219" s="77"/>
      <c r="LII219" s="47"/>
      <c r="LIJ219" s="59"/>
      <c r="LIK219" s="59"/>
      <c r="LIL219" s="77"/>
      <c r="LIM219" s="47"/>
      <c r="LIN219" s="59"/>
      <c r="LIO219" s="59"/>
      <c r="LIP219" s="77"/>
      <c r="LIQ219" s="47"/>
      <c r="LIR219" s="59"/>
      <c r="LIS219" s="59"/>
      <c r="LIT219" s="77"/>
      <c r="LIU219" s="47"/>
      <c r="LIV219" s="59"/>
      <c r="LIW219" s="59"/>
      <c r="LIX219" s="77"/>
      <c r="LIY219" s="47"/>
      <c r="LIZ219" s="59"/>
      <c r="LJA219" s="59"/>
      <c r="LJB219" s="77"/>
      <c r="LJC219" s="47"/>
      <c r="LJD219" s="59"/>
      <c r="LJE219" s="59"/>
      <c r="LJF219" s="77"/>
      <c r="LJG219" s="47"/>
      <c r="LJH219" s="59"/>
      <c r="LJI219" s="59"/>
      <c r="LJJ219" s="77"/>
      <c r="LJK219" s="47"/>
      <c r="LJL219" s="59"/>
      <c r="LJM219" s="59"/>
      <c r="LJN219" s="77"/>
      <c r="LJO219" s="47"/>
      <c r="LJP219" s="59"/>
      <c r="LJQ219" s="59"/>
      <c r="LJR219" s="77"/>
      <c r="LJS219" s="47"/>
      <c r="LJT219" s="59"/>
      <c r="LJU219" s="59"/>
      <c r="LJV219" s="77"/>
      <c r="LJW219" s="47"/>
      <c r="LJX219" s="59"/>
      <c r="LJY219" s="59"/>
      <c r="LJZ219" s="77"/>
      <c r="LKA219" s="47"/>
      <c r="LKB219" s="59"/>
      <c r="LKC219" s="59"/>
      <c r="LKD219" s="77"/>
      <c r="LKE219" s="47"/>
      <c r="LKF219" s="59"/>
      <c r="LKG219" s="59"/>
      <c r="LKH219" s="77"/>
      <c r="LKI219" s="47"/>
      <c r="LKJ219" s="59"/>
      <c r="LKK219" s="59"/>
      <c r="LKL219" s="77"/>
      <c r="LKM219" s="47"/>
      <c r="LKN219" s="59"/>
      <c r="LKO219" s="59"/>
      <c r="LKP219" s="77"/>
      <c r="LKQ219" s="47"/>
      <c r="LKR219" s="59"/>
      <c r="LKS219" s="59"/>
      <c r="LKT219" s="77"/>
      <c r="LKU219" s="47"/>
      <c r="LKV219" s="59"/>
      <c r="LKW219" s="59"/>
      <c r="LKX219" s="77"/>
      <c r="LKY219" s="47"/>
      <c r="LKZ219" s="59"/>
      <c r="LLA219" s="59"/>
      <c r="LLB219" s="77"/>
      <c r="LLC219" s="47"/>
      <c r="LLD219" s="59"/>
      <c r="LLE219" s="59"/>
      <c r="LLF219" s="77"/>
      <c r="LLG219" s="47"/>
      <c r="LLH219" s="59"/>
      <c r="LLI219" s="59"/>
      <c r="LLJ219" s="77"/>
      <c r="LLK219" s="47"/>
      <c r="LLL219" s="59"/>
      <c r="LLM219" s="59"/>
      <c r="LLN219" s="77"/>
      <c r="LLO219" s="47"/>
      <c r="LLP219" s="59"/>
      <c r="LLQ219" s="59"/>
      <c r="LLR219" s="77"/>
      <c r="LLS219" s="47"/>
      <c r="LLT219" s="59"/>
      <c r="LLU219" s="59"/>
      <c r="LLV219" s="77"/>
      <c r="LLW219" s="47"/>
      <c r="LLX219" s="59"/>
      <c r="LLY219" s="59"/>
      <c r="LLZ219" s="77"/>
      <c r="LMA219" s="47"/>
      <c r="LMB219" s="59"/>
      <c r="LMC219" s="59"/>
      <c r="LMD219" s="77"/>
      <c r="LME219" s="47"/>
      <c r="LMF219" s="59"/>
      <c r="LMG219" s="59"/>
      <c r="LMH219" s="77"/>
      <c r="LMI219" s="47"/>
      <c r="LMJ219" s="59"/>
      <c r="LMK219" s="59"/>
      <c r="LML219" s="77"/>
      <c r="LMM219" s="47"/>
      <c r="LMN219" s="59"/>
      <c r="LMO219" s="59"/>
      <c r="LMP219" s="77"/>
      <c r="LMQ219" s="47"/>
      <c r="LMR219" s="59"/>
      <c r="LMS219" s="59"/>
      <c r="LMT219" s="77"/>
      <c r="LMU219" s="47"/>
      <c r="LMV219" s="59"/>
      <c r="LMW219" s="59"/>
      <c r="LMX219" s="77"/>
      <c r="LMY219" s="47"/>
      <c r="LMZ219" s="59"/>
      <c r="LNA219" s="59"/>
      <c r="LNB219" s="77"/>
      <c r="LNC219" s="47"/>
      <c r="LND219" s="59"/>
      <c r="LNE219" s="59"/>
      <c r="LNF219" s="77"/>
      <c r="LNG219" s="47"/>
      <c r="LNH219" s="59"/>
      <c r="LNI219" s="59"/>
      <c r="LNJ219" s="77"/>
      <c r="LNK219" s="47"/>
      <c r="LNL219" s="59"/>
      <c r="LNM219" s="59"/>
      <c r="LNN219" s="77"/>
      <c r="LNO219" s="47"/>
      <c r="LNP219" s="59"/>
      <c r="LNQ219" s="59"/>
      <c r="LNR219" s="77"/>
      <c r="LNS219" s="47"/>
      <c r="LNT219" s="59"/>
      <c r="LNU219" s="59"/>
      <c r="LNV219" s="77"/>
      <c r="LNW219" s="47"/>
      <c r="LNX219" s="59"/>
      <c r="LNY219" s="59"/>
      <c r="LNZ219" s="77"/>
      <c r="LOA219" s="47"/>
      <c r="LOB219" s="59"/>
      <c r="LOC219" s="59"/>
      <c r="LOD219" s="77"/>
      <c r="LOE219" s="47"/>
      <c r="LOF219" s="59"/>
      <c r="LOG219" s="59"/>
      <c r="LOH219" s="77"/>
      <c r="LOI219" s="47"/>
      <c r="LOJ219" s="59"/>
      <c r="LOK219" s="59"/>
      <c r="LOL219" s="77"/>
      <c r="LOM219" s="47"/>
      <c r="LON219" s="59"/>
      <c r="LOO219" s="59"/>
      <c r="LOP219" s="77"/>
      <c r="LOQ219" s="47"/>
      <c r="LOR219" s="59"/>
      <c r="LOS219" s="59"/>
      <c r="LOT219" s="77"/>
      <c r="LOU219" s="47"/>
      <c r="LOV219" s="59"/>
      <c r="LOW219" s="59"/>
      <c r="LOX219" s="77"/>
      <c r="LOY219" s="47"/>
      <c r="LOZ219" s="59"/>
      <c r="LPA219" s="59"/>
      <c r="LPB219" s="77"/>
      <c r="LPC219" s="47"/>
      <c r="LPD219" s="59"/>
      <c r="LPE219" s="59"/>
      <c r="LPF219" s="77"/>
      <c r="LPG219" s="47"/>
      <c r="LPH219" s="59"/>
      <c r="LPI219" s="59"/>
      <c r="LPJ219" s="77"/>
      <c r="LPK219" s="47"/>
      <c r="LPL219" s="59"/>
      <c r="LPM219" s="59"/>
      <c r="LPN219" s="77"/>
      <c r="LPO219" s="47"/>
      <c r="LPP219" s="59"/>
      <c r="LPQ219" s="59"/>
      <c r="LPR219" s="77"/>
      <c r="LPS219" s="47"/>
      <c r="LPT219" s="59"/>
      <c r="LPU219" s="59"/>
      <c r="LPV219" s="77"/>
      <c r="LPW219" s="47"/>
      <c r="LPX219" s="59"/>
      <c r="LPY219" s="59"/>
      <c r="LPZ219" s="77"/>
      <c r="LQA219" s="47"/>
      <c r="LQB219" s="59"/>
      <c r="LQC219" s="59"/>
      <c r="LQD219" s="77"/>
      <c r="LQE219" s="47"/>
      <c r="LQF219" s="59"/>
      <c r="LQG219" s="59"/>
      <c r="LQH219" s="77"/>
      <c r="LQI219" s="47"/>
      <c r="LQJ219" s="59"/>
      <c r="LQK219" s="59"/>
      <c r="LQL219" s="77"/>
      <c r="LQM219" s="47"/>
      <c r="LQN219" s="59"/>
      <c r="LQO219" s="59"/>
      <c r="LQP219" s="77"/>
      <c r="LQQ219" s="47"/>
      <c r="LQR219" s="59"/>
      <c r="LQS219" s="59"/>
      <c r="LQT219" s="77"/>
      <c r="LQU219" s="47"/>
      <c r="LQV219" s="59"/>
      <c r="LQW219" s="59"/>
      <c r="LQX219" s="77"/>
      <c r="LQY219" s="47"/>
      <c r="LQZ219" s="59"/>
      <c r="LRA219" s="59"/>
      <c r="LRB219" s="77"/>
      <c r="LRC219" s="47"/>
      <c r="LRD219" s="59"/>
      <c r="LRE219" s="59"/>
      <c r="LRF219" s="77"/>
      <c r="LRG219" s="47"/>
      <c r="LRH219" s="59"/>
      <c r="LRI219" s="59"/>
      <c r="LRJ219" s="77"/>
      <c r="LRK219" s="47"/>
      <c r="LRL219" s="59"/>
      <c r="LRM219" s="59"/>
      <c r="LRN219" s="77"/>
      <c r="LRO219" s="47"/>
      <c r="LRP219" s="59"/>
      <c r="LRQ219" s="59"/>
      <c r="LRR219" s="77"/>
      <c r="LRS219" s="47"/>
      <c r="LRT219" s="59"/>
      <c r="LRU219" s="59"/>
      <c r="LRV219" s="77"/>
      <c r="LRW219" s="47"/>
      <c r="LRX219" s="59"/>
      <c r="LRY219" s="59"/>
      <c r="LRZ219" s="77"/>
      <c r="LSA219" s="47"/>
      <c r="LSB219" s="59"/>
      <c r="LSC219" s="59"/>
      <c r="LSD219" s="77"/>
      <c r="LSE219" s="47"/>
      <c r="LSF219" s="59"/>
      <c r="LSG219" s="59"/>
      <c r="LSH219" s="77"/>
      <c r="LSI219" s="47"/>
      <c r="LSJ219" s="59"/>
      <c r="LSK219" s="59"/>
      <c r="LSL219" s="77"/>
      <c r="LSM219" s="47"/>
      <c r="LSN219" s="59"/>
      <c r="LSO219" s="59"/>
      <c r="LSP219" s="77"/>
      <c r="LSQ219" s="47"/>
      <c r="LSR219" s="59"/>
      <c r="LSS219" s="59"/>
      <c r="LST219" s="77"/>
      <c r="LSU219" s="47"/>
      <c r="LSV219" s="59"/>
      <c r="LSW219" s="59"/>
      <c r="LSX219" s="77"/>
      <c r="LSY219" s="47"/>
      <c r="LSZ219" s="59"/>
      <c r="LTA219" s="59"/>
      <c r="LTB219" s="77"/>
      <c r="LTC219" s="47"/>
      <c r="LTD219" s="59"/>
      <c r="LTE219" s="59"/>
      <c r="LTF219" s="77"/>
      <c r="LTG219" s="47"/>
      <c r="LTH219" s="59"/>
      <c r="LTI219" s="59"/>
      <c r="LTJ219" s="77"/>
      <c r="LTK219" s="47"/>
      <c r="LTL219" s="59"/>
      <c r="LTM219" s="59"/>
      <c r="LTN219" s="77"/>
      <c r="LTO219" s="47"/>
      <c r="LTP219" s="59"/>
      <c r="LTQ219" s="59"/>
      <c r="LTR219" s="77"/>
      <c r="LTS219" s="47"/>
      <c r="LTT219" s="59"/>
      <c r="LTU219" s="59"/>
      <c r="LTV219" s="77"/>
      <c r="LTW219" s="47"/>
      <c r="LTX219" s="59"/>
      <c r="LTY219" s="59"/>
      <c r="LTZ219" s="77"/>
      <c r="LUA219" s="47"/>
      <c r="LUB219" s="59"/>
      <c r="LUC219" s="59"/>
      <c r="LUD219" s="77"/>
      <c r="LUE219" s="47"/>
      <c r="LUF219" s="59"/>
      <c r="LUG219" s="59"/>
      <c r="LUH219" s="77"/>
      <c r="LUI219" s="47"/>
      <c r="LUJ219" s="59"/>
      <c r="LUK219" s="59"/>
      <c r="LUL219" s="77"/>
      <c r="LUM219" s="47"/>
      <c r="LUN219" s="59"/>
      <c r="LUO219" s="59"/>
      <c r="LUP219" s="77"/>
      <c r="LUQ219" s="47"/>
      <c r="LUR219" s="59"/>
      <c r="LUS219" s="59"/>
      <c r="LUT219" s="77"/>
      <c r="LUU219" s="47"/>
      <c r="LUV219" s="59"/>
      <c r="LUW219" s="59"/>
      <c r="LUX219" s="77"/>
      <c r="LUY219" s="47"/>
      <c r="LUZ219" s="59"/>
      <c r="LVA219" s="59"/>
      <c r="LVB219" s="77"/>
      <c r="LVC219" s="47"/>
      <c r="LVD219" s="59"/>
      <c r="LVE219" s="59"/>
      <c r="LVF219" s="77"/>
      <c r="LVG219" s="47"/>
      <c r="LVH219" s="59"/>
      <c r="LVI219" s="59"/>
      <c r="LVJ219" s="77"/>
      <c r="LVK219" s="47"/>
      <c r="LVL219" s="59"/>
      <c r="LVM219" s="59"/>
      <c r="LVN219" s="77"/>
      <c r="LVO219" s="47"/>
      <c r="LVP219" s="59"/>
      <c r="LVQ219" s="59"/>
      <c r="LVR219" s="77"/>
      <c r="LVS219" s="47"/>
      <c r="LVT219" s="59"/>
      <c r="LVU219" s="59"/>
      <c r="LVV219" s="77"/>
      <c r="LVW219" s="47"/>
      <c r="LVX219" s="59"/>
      <c r="LVY219" s="59"/>
      <c r="LVZ219" s="77"/>
      <c r="LWA219" s="47"/>
      <c r="LWB219" s="59"/>
      <c r="LWC219" s="59"/>
      <c r="LWD219" s="77"/>
      <c r="LWE219" s="47"/>
      <c r="LWF219" s="59"/>
      <c r="LWG219" s="59"/>
      <c r="LWH219" s="77"/>
      <c r="LWI219" s="47"/>
      <c r="LWJ219" s="59"/>
      <c r="LWK219" s="59"/>
      <c r="LWL219" s="77"/>
      <c r="LWM219" s="47"/>
      <c r="LWN219" s="59"/>
      <c r="LWO219" s="59"/>
      <c r="LWP219" s="77"/>
      <c r="LWQ219" s="47"/>
      <c r="LWR219" s="59"/>
      <c r="LWS219" s="59"/>
      <c r="LWT219" s="77"/>
      <c r="LWU219" s="47"/>
      <c r="LWV219" s="59"/>
      <c r="LWW219" s="59"/>
      <c r="LWX219" s="77"/>
      <c r="LWY219" s="47"/>
      <c r="LWZ219" s="59"/>
      <c r="LXA219" s="59"/>
      <c r="LXB219" s="77"/>
      <c r="LXC219" s="47"/>
      <c r="LXD219" s="59"/>
      <c r="LXE219" s="59"/>
      <c r="LXF219" s="77"/>
      <c r="LXG219" s="47"/>
      <c r="LXH219" s="59"/>
      <c r="LXI219" s="59"/>
      <c r="LXJ219" s="77"/>
      <c r="LXK219" s="47"/>
      <c r="LXL219" s="59"/>
      <c r="LXM219" s="59"/>
      <c r="LXN219" s="77"/>
      <c r="LXO219" s="47"/>
      <c r="LXP219" s="59"/>
      <c r="LXQ219" s="59"/>
      <c r="LXR219" s="77"/>
      <c r="LXS219" s="47"/>
      <c r="LXT219" s="59"/>
      <c r="LXU219" s="59"/>
      <c r="LXV219" s="77"/>
      <c r="LXW219" s="47"/>
      <c r="LXX219" s="59"/>
      <c r="LXY219" s="59"/>
      <c r="LXZ219" s="77"/>
      <c r="LYA219" s="47"/>
      <c r="LYB219" s="59"/>
      <c r="LYC219" s="59"/>
      <c r="LYD219" s="77"/>
      <c r="LYE219" s="47"/>
      <c r="LYF219" s="59"/>
      <c r="LYG219" s="59"/>
      <c r="LYH219" s="77"/>
      <c r="LYI219" s="47"/>
      <c r="LYJ219" s="59"/>
      <c r="LYK219" s="59"/>
      <c r="LYL219" s="77"/>
      <c r="LYM219" s="47"/>
      <c r="LYN219" s="59"/>
      <c r="LYO219" s="59"/>
      <c r="LYP219" s="77"/>
      <c r="LYQ219" s="47"/>
      <c r="LYR219" s="59"/>
      <c r="LYS219" s="59"/>
      <c r="LYT219" s="77"/>
      <c r="LYU219" s="47"/>
      <c r="LYV219" s="59"/>
      <c r="LYW219" s="59"/>
      <c r="LYX219" s="77"/>
      <c r="LYY219" s="47"/>
      <c r="LYZ219" s="59"/>
      <c r="LZA219" s="59"/>
      <c r="LZB219" s="77"/>
      <c r="LZC219" s="47"/>
      <c r="LZD219" s="59"/>
      <c r="LZE219" s="59"/>
      <c r="LZF219" s="77"/>
      <c r="LZG219" s="47"/>
      <c r="LZH219" s="59"/>
      <c r="LZI219" s="59"/>
      <c r="LZJ219" s="77"/>
      <c r="LZK219" s="47"/>
      <c r="LZL219" s="59"/>
      <c r="LZM219" s="59"/>
      <c r="LZN219" s="77"/>
      <c r="LZO219" s="47"/>
      <c r="LZP219" s="59"/>
      <c r="LZQ219" s="59"/>
      <c r="LZR219" s="77"/>
      <c r="LZS219" s="47"/>
      <c r="LZT219" s="59"/>
      <c r="LZU219" s="59"/>
      <c r="LZV219" s="77"/>
      <c r="LZW219" s="47"/>
      <c r="LZX219" s="59"/>
      <c r="LZY219" s="59"/>
      <c r="LZZ219" s="77"/>
      <c r="MAA219" s="47"/>
      <c r="MAB219" s="59"/>
      <c r="MAC219" s="59"/>
      <c r="MAD219" s="77"/>
      <c r="MAE219" s="47"/>
      <c r="MAF219" s="59"/>
      <c r="MAG219" s="59"/>
      <c r="MAH219" s="77"/>
      <c r="MAI219" s="47"/>
      <c r="MAJ219" s="59"/>
      <c r="MAK219" s="59"/>
      <c r="MAL219" s="77"/>
      <c r="MAM219" s="47"/>
      <c r="MAN219" s="59"/>
      <c r="MAO219" s="59"/>
      <c r="MAP219" s="77"/>
      <c r="MAQ219" s="47"/>
      <c r="MAR219" s="59"/>
      <c r="MAS219" s="59"/>
      <c r="MAT219" s="77"/>
      <c r="MAU219" s="47"/>
      <c r="MAV219" s="59"/>
      <c r="MAW219" s="59"/>
      <c r="MAX219" s="77"/>
      <c r="MAY219" s="47"/>
      <c r="MAZ219" s="59"/>
      <c r="MBA219" s="59"/>
      <c r="MBB219" s="77"/>
      <c r="MBC219" s="47"/>
      <c r="MBD219" s="59"/>
      <c r="MBE219" s="59"/>
      <c r="MBF219" s="77"/>
      <c r="MBG219" s="47"/>
      <c r="MBH219" s="59"/>
      <c r="MBI219" s="59"/>
      <c r="MBJ219" s="77"/>
      <c r="MBK219" s="47"/>
      <c r="MBL219" s="59"/>
      <c r="MBM219" s="59"/>
      <c r="MBN219" s="77"/>
      <c r="MBO219" s="47"/>
      <c r="MBP219" s="59"/>
      <c r="MBQ219" s="59"/>
      <c r="MBR219" s="77"/>
      <c r="MBS219" s="47"/>
      <c r="MBT219" s="59"/>
      <c r="MBU219" s="59"/>
      <c r="MBV219" s="77"/>
      <c r="MBW219" s="47"/>
      <c r="MBX219" s="59"/>
      <c r="MBY219" s="59"/>
      <c r="MBZ219" s="77"/>
      <c r="MCA219" s="47"/>
      <c r="MCB219" s="59"/>
      <c r="MCC219" s="59"/>
      <c r="MCD219" s="77"/>
      <c r="MCE219" s="47"/>
      <c r="MCF219" s="59"/>
      <c r="MCG219" s="59"/>
      <c r="MCH219" s="77"/>
      <c r="MCI219" s="47"/>
      <c r="MCJ219" s="59"/>
      <c r="MCK219" s="59"/>
      <c r="MCL219" s="77"/>
      <c r="MCM219" s="47"/>
      <c r="MCN219" s="59"/>
      <c r="MCO219" s="59"/>
      <c r="MCP219" s="77"/>
      <c r="MCQ219" s="47"/>
      <c r="MCR219" s="59"/>
      <c r="MCS219" s="59"/>
      <c r="MCT219" s="77"/>
      <c r="MCU219" s="47"/>
      <c r="MCV219" s="59"/>
      <c r="MCW219" s="59"/>
      <c r="MCX219" s="77"/>
      <c r="MCY219" s="47"/>
      <c r="MCZ219" s="59"/>
      <c r="MDA219" s="59"/>
      <c r="MDB219" s="77"/>
      <c r="MDC219" s="47"/>
      <c r="MDD219" s="59"/>
      <c r="MDE219" s="59"/>
      <c r="MDF219" s="77"/>
      <c r="MDG219" s="47"/>
      <c r="MDH219" s="59"/>
      <c r="MDI219" s="59"/>
      <c r="MDJ219" s="77"/>
      <c r="MDK219" s="47"/>
      <c r="MDL219" s="59"/>
      <c r="MDM219" s="59"/>
      <c r="MDN219" s="77"/>
      <c r="MDO219" s="47"/>
      <c r="MDP219" s="59"/>
      <c r="MDQ219" s="59"/>
      <c r="MDR219" s="77"/>
      <c r="MDS219" s="47"/>
      <c r="MDT219" s="59"/>
      <c r="MDU219" s="59"/>
      <c r="MDV219" s="77"/>
      <c r="MDW219" s="47"/>
      <c r="MDX219" s="59"/>
      <c r="MDY219" s="59"/>
      <c r="MDZ219" s="77"/>
      <c r="MEA219" s="47"/>
      <c r="MEB219" s="59"/>
      <c r="MEC219" s="59"/>
      <c r="MED219" s="77"/>
      <c r="MEE219" s="47"/>
      <c r="MEF219" s="59"/>
      <c r="MEG219" s="59"/>
      <c r="MEH219" s="77"/>
      <c r="MEI219" s="47"/>
      <c r="MEJ219" s="59"/>
      <c r="MEK219" s="59"/>
      <c r="MEL219" s="77"/>
      <c r="MEM219" s="47"/>
      <c r="MEN219" s="59"/>
      <c r="MEO219" s="59"/>
      <c r="MEP219" s="77"/>
      <c r="MEQ219" s="47"/>
      <c r="MER219" s="59"/>
      <c r="MES219" s="59"/>
      <c r="MET219" s="77"/>
      <c r="MEU219" s="47"/>
      <c r="MEV219" s="59"/>
      <c r="MEW219" s="59"/>
      <c r="MEX219" s="77"/>
      <c r="MEY219" s="47"/>
      <c r="MEZ219" s="59"/>
      <c r="MFA219" s="59"/>
      <c r="MFB219" s="77"/>
      <c r="MFC219" s="47"/>
      <c r="MFD219" s="59"/>
      <c r="MFE219" s="59"/>
      <c r="MFF219" s="77"/>
      <c r="MFG219" s="47"/>
      <c r="MFH219" s="59"/>
      <c r="MFI219" s="59"/>
      <c r="MFJ219" s="77"/>
      <c r="MFK219" s="47"/>
      <c r="MFL219" s="59"/>
      <c r="MFM219" s="59"/>
      <c r="MFN219" s="77"/>
      <c r="MFO219" s="47"/>
      <c r="MFP219" s="59"/>
      <c r="MFQ219" s="59"/>
      <c r="MFR219" s="77"/>
      <c r="MFS219" s="47"/>
      <c r="MFT219" s="59"/>
      <c r="MFU219" s="59"/>
      <c r="MFV219" s="77"/>
      <c r="MFW219" s="47"/>
      <c r="MFX219" s="59"/>
      <c r="MFY219" s="59"/>
      <c r="MFZ219" s="77"/>
      <c r="MGA219" s="47"/>
      <c r="MGB219" s="59"/>
      <c r="MGC219" s="59"/>
      <c r="MGD219" s="77"/>
      <c r="MGE219" s="47"/>
      <c r="MGF219" s="59"/>
      <c r="MGG219" s="59"/>
      <c r="MGH219" s="77"/>
      <c r="MGI219" s="47"/>
      <c r="MGJ219" s="59"/>
      <c r="MGK219" s="59"/>
      <c r="MGL219" s="77"/>
      <c r="MGM219" s="47"/>
      <c r="MGN219" s="59"/>
      <c r="MGO219" s="59"/>
      <c r="MGP219" s="77"/>
      <c r="MGQ219" s="47"/>
      <c r="MGR219" s="59"/>
      <c r="MGS219" s="59"/>
      <c r="MGT219" s="77"/>
      <c r="MGU219" s="47"/>
      <c r="MGV219" s="59"/>
      <c r="MGW219" s="59"/>
      <c r="MGX219" s="77"/>
      <c r="MGY219" s="47"/>
      <c r="MGZ219" s="59"/>
      <c r="MHA219" s="59"/>
      <c r="MHB219" s="77"/>
      <c r="MHC219" s="47"/>
      <c r="MHD219" s="59"/>
      <c r="MHE219" s="59"/>
      <c r="MHF219" s="77"/>
      <c r="MHG219" s="47"/>
      <c r="MHH219" s="59"/>
      <c r="MHI219" s="59"/>
      <c r="MHJ219" s="77"/>
      <c r="MHK219" s="47"/>
      <c r="MHL219" s="59"/>
      <c r="MHM219" s="59"/>
      <c r="MHN219" s="77"/>
      <c r="MHO219" s="47"/>
      <c r="MHP219" s="59"/>
      <c r="MHQ219" s="59"/>
      <c r="MHR219" s="77"/>
      <c r="MHS219" s="47"/>
      <c r="MHT219" s="59"/>
      <c r="MHU219" s="59"/>
      <c r="MHV219" s="77"/>
      <c r="MHW219" s="47"/>
      <c r="MHX219" s="59"/>
      <c r="MHY219" s="59"/>
      <c r="MHZ219" s="77"/>
      <c r="MIA219" s="47"/>
      <c r="MIB219" s="59"/>
      <c r="MIC219" s="59"/>
      <c r="MID219" s="77"/>
      <c r="MIE219" s="47"/>
      <c r="MIF219" s="59"/>
      <c r="MIG219" s="59"/>
      <c r="MIH219" s="77"/>
      <c r="MII219" s="47"/>
      <c r="MIJ219" s="59"/>
      <c r="MIK219" s="59"/>
      <c r="MIL219" s="77"/>
      <c r="MIM219" s="47"/>
      <c r="MIN219" s="59"/>
      <c r="MIO219" s="59"/>
      <c r="MIP219" s="77"/>
      <c r="MIQ219" s="47"/>
      <c r="MIR219" s="59"/>
      <c r="MIS219" s="59"/>
      <c r="MIT219" s="77"/>
      <c r="MIU219" s="47"/>
      <c r="MIV219" s="59"/>
      <c r="MIW219" s="59"/>
      <c r="MIX219" s="77"/>
      <c r="MIY219" s="47"/>
      <c r="MIZ219" s="59"/>
      <c r="MJA219" s="59"/>
      <c r="MJB219" s="77"/>
      <c r="MJC219" s="47"/>
      <c r="MJD219" s="59"/>
      <c r="MJE219" s="59"/>
      <c r="MJF219" s="77"/>
      <c r="MJG219" s="47"/>
      <c r="MJH219" s="59"/>
      <c r="MJI219" s="59"/>
      <c r="MJJ219" s="77"/>
      <c r="MJK219" s="47"/>
      <c r="MJL219" s="59"/>
      <c r="MJM219" s="59"/>
      <c r="MJN219" s="77"/>
      <c r="MJO219" s="47"/>
      <c r="MJP219" s="59"/>
      <c r="MJQ219" s="59"/>
      <c r="MJR219" s="77"/>
      <c r="MJS219" s="47"/>
      <c r="MJT219" s="59"/>
      <c r="MJU219" s="59"/>
      <c r="MJV219" s="77"/>
      <c r="MJW219" s="47"/>
      <c r="MJX219" s="59"/>
      <c r="MJY219" s="59"/>
      <c r="MJZ219" s="77"/>
      <c r="MKA219" s="47"/>
      <c r="MKB219" s="59"/>
      <c r="MKC219" s="59"/>
      <c r="MKD219" s="77"/>
      <c r="MKE219" s="47"/>
      <c r="MKF219" s="59"/>
      <c r="MKG219" s="59"/>
      <c r="MKH219" s="77"/>
      <c r="MKI219" s="47"/>
      <c r="MKJ219" s="59"/>
      <c r="MKK219" s="59"/>
      <c r="MKL219" s="77"/>
      <c r="MKM219" s="47"/>
      <c r="MKN219" s="59"/>
      <c r="MKO219" s="59"/>
      <c r="MKP219" s="77"/>
      <c r="MKQ219" s="47"/>
      <c r="MKR219" s="59"/>
      <c r="MKS219" s="59"/>
      <c r="MKT219" s="77"/>
      <c r="MKU219" s="47"/>
      <c r="MKV219" s="59"/>
      <c r="MKW219" s="59"/>
      <c r="MKX219" s="77"/>
      <c r="MKY219" s="47"/>
      <c r="MKZ219" s="59"/>
      <c r="MLA219" s="59"/>
      <c r="MLB219" s="77"/>
      <c r="MLC219" s="47"/>
      <c r="MLD219" s="59"/>
      <c r="MLE219" s="59"/>
      <c r="MLF219" s="77"/>
      <c r="MLG219" s="47"/>
      <c r="MLH219" s="59"/>
      <c r="MLI219" s="59"/>
      <c r="MLJ219" s="77"/>
      <c r="MLK219" s="47"/>
      <c r="MLL219" s="59"/>
      <c r="MLM219" s="59"/>
      <c r="MLN219" s="77"/>
      <c r="MLO219" s="47"/>
      <c r="MLP219" s="59"/>
      <c r="MLQ219" s="59"/>
      <c r="MLR219" s="77"/>
      <c r="MLS219" s="47"/>
      <c r="MLT219" s="59"/>
      <c r="MLU219" s="59"/>
      <c r="MLV219" s="77"/>
      <c r="MLW219" s="47"/>
      <c r="MLX219" s="59"/>
      <c r="MLY219" s="59"/>
      <c r="MLZ219" s="77"/>
      <c r="MMA219" s="47"/>
      <c r="MMB219" s="59"/>
      <c r="MMC219" s="59"/>
      <c r="MMD219" s="77"/>
      <c r="MME219" s="47"/>
      <c r="MMF219" s="59"/>
      <c r="MMG219" s="59"/>
      <c r="MMH219" s="77"/>
      <c r="MMI219" s="47"/>
      <c r="MMJ219" s="59"/>
      <c r="MMK219" s="59"/>
      <c r="MML219" s="77"/>
      <c r="MMM219" s="47"/>
      <c r="MMN219" s="59"/>
      <c r="MMO219" s="59"/>
      <c r="MMP219" s="77"/>
      <c r="MMQ219" s="47"/>
      <c r="MMR219" s="59"/>
      <c r="MMS219" s="59"/>
      <c r="MMT219" s="77"/>
      <c r="MMU219" s="47"/>
      <c r="MMV219" s="59"/>
      <c r="MMW219" s="59"/>
      <c r="MMX219" s="77"/>
      <c r="MMY219" s="47"/>
      <c r="MMZ219" s="59"/>
      <c r="MNA219" s="59"/>
      <c r="MNB219" s="77"/>
      <c r="MNC219" s="47"/>
      <c r="MND219" s="59"/>
      <c r="MNE219" s="59"/>
      <c r="MNF219" s="77"/>
      <c r="MNG219" s="47"/>
      <c r="MNH219" s="59"/>
      <c r="MNI219" s="59"/>
      <c r="MNJ219" s="77"/>
      <c r="MNK219" s="47"/>
      <c r="MNL219" s="59"/>
      <c r="MNM219" s="59"/>
      <c r="MNN219" s="77"/>
      <c r="MNO219" s="47"/>
      <c r="MNP219" s="59"/>
      <c r="MNQ219" s="59"/>
      <c r="MNR219" s="77"/>
      <c r="MNS219" s="47"/>
      <c r="MNT219" s="59"/>
      <c r="MNU219" s="59"/>
      <c r="MNV219" s="77"/>
      <c r="MNW219" s="47"/>
      <c r="MNX219" s="59"/>
      <c r="MNY219" s="59"/>
      <c r="MNZ219" s="77"/>
      <c r="MOA219" s="47"/>
      <c r="MOB219" s="59"/>
      <c r="MOC219" s="59"/>
      <c r="MOD219" s="77"/>
      <c r="MOE219" s="47"/>
      <c r="MOF219" s="59"/>
      <c r="MOG219" s="59"/>
      <c r="MOH219" s="77"/>
      <c r="MOI219" s="47"/>
      <c r="MOJ219" s="59"/>
      <c r="MOK219" s="59"/>
      <c r="MOL219" s="77"/>
      <c r="MOM219" s="47"/>
      <c r="MON219" s="59"/>
      <c r="MOO219" s="59"/>
      <c r="MOP219" s="77"/>
      <c r="MOQ219" s="47"/>
      <c r="MOR219" s="59"/>
      <c r="MOS219" s="59"/>
      <c r="MOT219" s="77"/>
      <c r="MOU219" s="47"/>
      <c r="MOV219" s="59"/>
      <c r="MOW219" s="59"/>
      <c r="MOX219" s="77"/>
      <c r="MOY219" s="47"/>
      <c r="MOZ219" s="59"/>
      <c r="MPA219" s="59"/>
      <c r="MPB219" s="77"/>
      <c r="MPC219" s="47"/>
      <c r="MPD219" s="59"/>
      <c r="MPE219" s="59"/>
      <c r="MPF219" s="77"/>
      <c r="MPG219" s="47"/>
      <c r="MPH219" s="59"/>
      <c r="MPI219" s="59"/>
      <c r="MPJ219" s="77"/>
      <c r="MPK219" s="47"/>
      <c r="MPL219" s="59"/>
      <c r="MPM219" s="59"/>
      <c r="MPN219" s="77"/>
      <c r="MPO219" s="47"/>
      <c r="MPP219" s="59"/>
      <c r="MPQ219" s="59"/>
      <c r="MPR219" s="77"/>
      <c r="MPS219" s="47"/>
      <c r="MPT219" s="59"/>
      <c r="MPU219" s="59"/>
      <c r="MPV219" s="77"/>
      <c r="MPW219" s="47"/>
      <c r="MPX219" s="59"/>
      <c r="MPY219" s="59"/>
      <c r="MPZ219" s="77"/>
      <c r="MQA219" s="47"/>
      <c r="MQB219" s="59"/>
      <c r="MQC219" s="59"/>
      <c r="MQD219" s="77"/>
      <c r="MQE219" s="47"/>
      <c r="MQF219" s="59"/>
      <c r="MQG219" s="59"/>
      <c r="MQH219" s="77"/>
      <c r="MQI219" s="47"/>
      <c r="MQJ219" s="59"/>
      <c r="MQK219" s="59"/>
      <c r="MQL219" s="77"/>
      <c r="MQM219" s="47"/>
      <c r="MQN219" s="59"/>
      <c r="MQO219" s="59"/>
      <c r="MQP219" s="77"/>
      <c r="MQQ219" s="47"/>
      <c r="MQR219" s="59"/>
      <c r="MQS219" s="59"/>
      <c r="MQT219" s="77"/>
      <c r="MQU219" s="47"/>
      <c r="MQV219" s="59"/>
      <c r="MQW219" s="59"/>
      <c r="MQX219" s="77"/>
      <c r="MQY219" s="47"/>
      <c r="MQZ219" s="59"/>
      <c r="MRA219" s="59"/>
      <c r="MRB219" s="77"/>
      <c r="MRC219" s="47"/>
      <c r="MRD219" s="59"/>
      <c r="MRE219" s="59"/>
      <c r="MRF219" s="77"/>
      <c r="MRG219" s="47"/>
      <c r="MRH219" s="59"/>
      <c r="MRI219" s="59"/>
      <c r="MRJ219" s="77"/>
      <c r="MRK219" s="47"/>
      <c r="MRL219" s="59"/>
      <c r="MRM219" s="59"/>
      <c r="MRN219" s="77"/>
      <c r="MRO219" s="47"/>
      <c r="MRP219" s="59"/>
      <c r="MRQ219" s="59"/>
      <c r="MRR219" s="77"/>
      <c r="MRS219" s="47"/>
      <c r="MRT219" s="59"/>
      <c r="MRU219" s="59"/>
      <c r="MRV219" s="77"/>
      <c r="MRW219" s="47"/>
      <c r="MRX219" s="59"/>
      <c r="MRY219" s="59"/>
      <c r="MRZ219" s="77"/>
      <c r="MSA219" s="47"/>
      <c r="MSB219" s="59"/>
      <c r="MSC219" s="59"/>
      <c r="MSD219" s="77"/>
      <c r="MSE219" s="47"/>
      <c r="MSF219" s="59"/>
      <c r="MSG219" s="59"/>
      <c r="MSH219" s="77"/>
      <c r="MSI219" s="47"/>
      <c r="MSJ219" s="59"/>
      <c r="MSK219" s="59"/>
      <c r="MSL219" s="77"/>
      <c r="MSM219" s="47"/>
      <c r="MSN219" s="59"/>
      <c r="MSO219" s="59"/>
      <c r="MSP219" s="77"/>
      <c r="MSQ219" s="47"/>
      <c r="MSR219" s="59"/>
      <c r="MSS219" s="59"/>
      <c r="MST219" s="77"/>
      <c r="MSU219" s="47"/>
      <c r="MSV219" s="59"/>
      <c r="MSW219" s="59"/>
      <c r="MSX219" s="77"/>
      <c r="MSY219" s="47"/>
      <c r="MSZ219" s="59"/>
      <c r="MTA219" s="59"/>
      <c r="MTB219" s="77"/>
      <c r="MTC219" s="47"/>
      <c r="MTD219" s="59"/>
      <c r="MTE219" s="59"/>
      <c r="MTF219" s="77"/>
      <c r="MTG219" s="47"/>
      <c r="MTH219" s="59"/>
      <c r="MTI219" s="59"/>
      <c r="MTJ219" s="77"/>
      <c r="MTK219" s="47"/>
      <c r="MTL219" s="59"/>
      <c r="MTM219" s="59"/>
      <c r="MTN219" s="77"/>
      <c r="MTO219" s="47"/>
      <c r="MTP219" s="59"/>
      <c r="MTQ219" s="59"/>
      <c r="MTR219" s="77"/>
      <c r="MTS219" s="47"/>
      <c r="MTT219" s="59"/>
      <c r="MTU219" s="59"/>
      <c r="MTV219" s="77"/>
      <c r="MTW219" s="47"/>
      <c r="MTX219" s="59"/>
      <c r="MTY219" s="59"/>
      <c r="MTZ219" s="77"/>
      <c r="MUA219" s="47"/>
      <c r="MUB219" s="59"/>
      <c r="MUC219" s="59"/>
      <c r="MUD219" s="77"/>
      <c r="MUE219" s="47"/>
      <c r="MUF219" s="59"/>
      <c r="MUG219" s="59"/>
      <c r="MUH219" s="77"/>
      <c r="MUI219" s="47"/>
      <c r="MUJ219" s="59"/>
      <c r="MUK219" s="59"/>
      <c r="MUL219" s="77"/>
      <c r="MUM219" s="47"/>
      <c r="MUN219" s="59"/>
      <c r="MUO219" s="59"/>
      <c r="MUP219" s="77"/>
      <c r="MUQ219" s="47"/>
      <c r="MUR219" s="59"/>
      <c r="MUS219" s="59"/>
      <c r="MUT219" s="77"/>
      <c r="MUU219" s="47"/>
      <c r="MUV219" s="59"/>
      <c r="MUW219" s="59"/>
      <c r="MUX219" s="77"/>
      <c r="MUY219" s="47"/>
      <c r="MUZ219" s="59"/>
      <c r="MVA219" s="59"/>
      <c r="MVB219" s="77"/>
      <c r="MVC219" s="47"/>
      <c r="MVD219" s="59"/>
      <c r="MVE219" s="59"/>
      <c r="MVF219" s="77"/>
      <c r="MVG219" s="47"/>
      <c r="MVH219" s="59"/>
      <c r="MVI219" s="59"/>
      <c r="MVJ219" s="77"/>
      <c r="MVK219" s="47"/>
      <c r="MVL219" s="59"/>
      <c r="MVM219" s="59"/>
      <c r="MVN219" s="77"/>
      <c r="MVO219" s="47"/>
      <c r="MVP219" s="59"/>
      <c r="MVQ219" s="59"/>
      <c r="MVR219" s="77"/>
      <c r="MVS219" s="47"/>
      <c r="MVT219" s="59"/>
      <c r="MVU219" s="59"/>
      <c r="MVV219" s="77"/>
      <c r="MVW219" s="47"/>
      <c r="MVX219" s="59"/>
      <c r="MVY219" s="59"/>
      <c r="MVZ219" s="77"/>
      <c r="MWA219" s="47"/>
      <c r="MWB219" s="59"/>
      <c r="MWC219" s="59"/>
      <c r="MWD219" s="77"/>
      <c r="MWE219" s="47"/>
      <c r="MWF219" s="59"/>
      <c r="MWG219" s="59"/>
      <c r="MWH219" s="77"/>
      <c r="MWI219" s="47"/>
      <c r="MWJ219" s="59"/>
      <c r="MWK219" s="59"/>
      <c r="MWL219" s="77"/>
      <c r="MWM219" s="47"/>
      <c r="MWN219" s="59"/>
      <c r="MWO219" s="59"/>
      <c r="MWP219" s="77"/>
      <c r="MWQ219" s="47"/>
      <c r="MWR219" s="59"/>
      <c r="MWS219" s="59"/>
      <c r="MWT219" s="77"/>
      <c r="MWU219" s="47"/>
      <c r="MWV219" s="59"/>
      <c r="MWW219" s="59"/>
      <c r="MWX219" s="77"/>
      <c r="MWY219" s="47"/>
      <c r="MWZ219" s="59"/>
      <c r="MXA219" s="59"/>
      <c r="MXB219" s="77"/>
      <c r="MXC219" s="47"/>
      <c r="MXD219" s="59"/>
      <c r="MXE219" s="59"/>
      <c r="MXF219" s="77"/>
      <c r="MXG219" s="47"/>
      <c r="MXH219" s="59"/>
      <c r="MXI219" s="59"/>
      <c r="MXJ219" s="77"/>
      <c r="MXK219" s="47"/>
      <c r="MXL219" s="59"/>
      <c r="MXM219" s="59"/>
      <c r="MXN219" s="77"/>
      <c r="MXO219" s="47"/>
      <c r="MXP219" s="59"/>
      <c r="MXQ219" s="59"/>
      <c r="MXR219" s="77"/>
      <c r="MXS219" s="47"/>
      <c r="MXT219" s="59"/>
      <c r="MXU219" s="59"/>
      <c r="MXV219" s="77"/>
      <c r="MXW219" s="47"/>
      <c r="MXX219" s="59"/>
      <c r="MXY219" s="59"/>
      <c r="MXZ219" s="77"/>
      <c r="MYA219" s="47"/>
      <c r="MYB219" s="59"/>
      <c r="MYC219" s="59"/>
      <c r="MYD219" s="77"/>
      <c r="MYE219" s="47"/>
      <c r="MYF219" s="59"/>
      <c r="MYG219" s="59"/>
      <c r="MYH219" s="77"/>
      <c r="MYI219" s="47"/>
      <c r="MYJ219" s="59"/>
      <c r="MYK219" s="59"/>
      <c r="MYL219" s="77"/>
      <c r="MYM219" s="47"/>
      <c r="MYN219" s="59"/>
      <c r="MYO219" s="59"/>
      <c r="MYP219" s="77"/>
      <c r="MYQ219" s="47"/>
      <c r="MYR219" s="59"/>
      <c r="MYS219" s="59"/>
      <c r="MYT219" s="77"/>
      <c r="MYU219" s="47"/>
      <c r="MYV219" s="59"/>
      <c r="MYW219" s="59"/>
      <c r="MYX219" s="77"/>
      <c r="MYY219" s="47"/>
      <c r="MYZ219" s="59"/>
      <c r="MZA219" s="59"/>
      <c r="MZB219" s="77"/>
      <c r="MZC219" s="47"/>
      <c r="MZD219" s="59"/>
      <c r="MZE219" s="59"/>
      <c r="MZF219" s="77"/>
      <c r="MZG219" s="47"/>
      <c r="MZH219" s="59"/>
      <c r="MZI219" s="59"/>
      <c r="MZJ219" s="77"/>
      <c r="MZK219" s="47"/>
      <c r="MZL219" s="59"/>
      <c r="MZM219" s="59"/>
      <c r="MZN219" s="77"/>
      <c r="MZO219" s="47"/>
      <c r="MZP219" s="59"/>
      <c r="MZQ219" s="59"/>
      <c r="MZR219" s="77"/>
      <c r="MZS219" s="47"/>
      <c r="MZT219" s="59"/>
      <c r="MZU219" s="59"/>
      <c r="MZV219" s="77"/>
      <c r="MZW219" s="47"/>
      <c r="MZX219" s="59"/>
      <c r="MZY219" s="59"/>
      <c r="MZZ219" s="77"/>
      <c r="NAA219" s="47"/>
      <c r="NAB219" s="59"/>
      <c r="NAC219" s="59"/>
      <c r="NAD219" s="77"/>
      <c r="NAE219" s="47"/>
      <c r="NAF219" s="59"/>
      <c r="NAG219" s="59"/>
      <c r="NAH219" s="77"/>
      <c r="NAI219" s="47"/>
      <c r="NAJ219" s="59"/>
      <c r="NAK219" s="59"/>
      <c r="NAL219" s="77"/>
      <c r="NAM219" s="47"/>
      <c r="NAN219" s="59"/>
      <c r="NAO219" s="59"/>
      <c r="NAP219" s="77"/>
      <c r="NAQ219" s="47"/>
      <c r="NAR219" s="59"/>
      <c r="NAS219" s="59"/>
      <c r="NAT219" s="77"/>
      <c r="NAU219" s="47"/>
      <c r="NAV219" s="59"/>
      <c r="NAW219" s="59"/>
      <c r="NAX219" s="77"/>
      <c r="NAY219" s="47"/>
      <c r="NAZ219" s="59"/>
      <c r="NBA219" s="59"/>
      <c r="NBB219" s="77"/>
      <c r="NBC219" s="47"/>
      <c r="NBD219" s="59"/>
      <c r="NBE219" s="59"/>
      <c r="NBF219" s="77"/>
      <c r="NBG219" s="47"/>
      <c r="NBH219" s="59"/>
      <c r="NBI219" s="59"/>
      <c r="NBJ219" s="77"/>
      <c r="NBK219" s="47"/>
      <c r="NBL219" s="59"/>
      <c r="NBM219" s="59"/>
      <c r="NBN219" s="77"/>
      <c r="NBO219" s="47"/>
      <c r="NBP219" s="59"/>
      <c r="NBQ219" s="59"/>
      <c r="NBR219" s="77"/>
      <c r="NBS219" s="47"/>
      <c r="NBT219" s="59"/>
      <c r="NBU219" s="59"/>
      <c r="NBV219" s="77"/>
      <c r="NBW219" s="47"/>
      <c r="NBX219" s="59"/>
      <c r="NBY219" s="59"/>
      <c r="NBZ219" s="77"/>
      <c r="NCA219" s="47"/>
      <c r="NCB219" s="59"/>
      <c r="NCC219" s="59"/>
      <c r="NCD219" s="77"/>
      <c r="NCE219" s="47"/>
      <c r="NCF219" s="59"/>
      <c r="NCG219" s="59"/>
      <c r="NCH219" s="77"/>
      <c r="NCI219" s="47"/>
      <c r="NCJ219" s="59"/>
      <c r="NCK219" s="59"/>
      <c r="NCL219" s="77"/>
      <c r="NCM219" s="47"/>
      <c r="NCN219" s="59"/>
      <c r="NCO219" s="59"/>
      <c r="NCP219" s="77"/>
      <c r="NCQ219" s="47"/>
      <c r="NCR219" s="59"/>
      <c r="NCS219" s="59"/>
      <c r="NCT219" s="77"/>
      <c r="NCU219" s="47"/>
      <c r="NCV219" s="59"/>
      <c r="NCW219" s="59"/>
      <c r="NCX219" s="77"/>
      <c r="NCY219" s="47"/>
      <c r="NCZ219" s="59"/>
      <c r="NDA219" s="59"/>
      <c r="NDB219" s="77"/>
      <c r="NDC219" s="47"/>
      <c r="NDD219" s="59"/>
      <c r="NDE219" s="59"/>
      <c r="NDF219" s="77"/>
      <c r="NDG219" s="47"/>
      <c r="NDH219" s="59"/>
      <c r="NDI219" s="59"/>
      <c r="NDJ219" s="77"/>
      <c r="NDK219" s="47"/>
      <c r="NDL219" s="59"/>
      <c r="NDM219" s="59"/>
      <c r="NDN219" s="77"/>
      <c r="NDO219" s="47"/>
      <c r="NDP219" s="59"/>
      <c r="NDQ219" s="59"/>
      <c r="NDR219" s="77"/>
      <c r="NDS219" s="47"/>
      <c r="NDT219" s="59"/>
      <c r="NDU219" s="59"/>
      <c r="NDV219" s="77"/>
      <c r="NDW219" s="47"/>
      <c r="NDX219" s="59"/>
      <c r="NDY219" s="59"/>
      <c r="NDZ219" s="77"/>
      <c r="NEA219" s="47"/>
      <c r="NEB219" s="59"/>
      <c r="NEC219" s="59"/>
      <c r="NED219" s="77"/>
      <c r="NEE219" s="47"/>
      <c r="NEF219" s="59"/>
      <c r="NEG219" s="59"/>
      <c r="NEH219" s="77"/>
      <c r="NEI219" s="47"/>
      <c r="NEJ219" s="59"/>
      <c r="NEK219" s="59"/>
      <c r="NEL219" s="77"/>
      <c r="NEM219" s="47"/>
      <c r="NEN219" s="59"/>
      <c r="NEO219" s="59"/>
      <c r="NEP219" s="77"/>
      <c r="NEQ219" s="47"/>
      <c r="NER219" s="59"/>
      <c r="NES219" s="59"/>
      <c r="NET219" s="77"/>
      <c r="NEU219" s="47"/>
      <c r="NEV219" s="59"/>
      <c r="NEW219" s="59"/>
      <c r="NEX219" s="77"/>
      <c r="NEY219" s="47"/>
      <c r="NEZ219" s="59"/>
      <c r="NFA219" s="59"/>
      <c r="NFB219" s="77"/>
      <c r="NFC219" s="47"/>
      <c r="NFD219" s="59"/>
      <c r="NFE219" s="59"/>
      <c r="NFF219" s="77"/>
      <c r="NFG219" s="47"/>
      <c r="NFH219" s="59"/>
      <c r="NFI219" s="59"/>
      <c r="NFJ219" s="77"/>
      <c r="NFK219" s="47"/>
      <c r="NFL219" s="59"/>
      <c r="NFM219" s="59"/>
      <c r="NFN219" s="77"/>
      <c r="NFO219" s="47"/>
      <c r="NFP219" s="59"/>
      <c r="NFQ219" s="59"/>
      <c r="NFR219" s="77"/>
      <c r="NFS219" s="47"/>
      <c r="NFT219" s="59"/>
      <c r="NFU219" s="59"/>
      <c r="NFV219" s="77"/>
      <c r="NFW219" s="47"/>
      <c r="NFX219" s="59"/>
      <c r="NFY219" s="59"/>
      <c r="NFZ219" s="77"/>
      <c r="NGA219" s="47"/>
      <c r="NGB219" s="59"/>
      <c r="NGC219" s="59"/>
      <c r="NGD219" s="77"/>
      <c r="NGE219" s="47"/>
      <c r="NGF219" s="59"/>
      <c r="NGG219" s="59"/>
      <c r="NGH219" s="77"/>
      <c r="NGI219" s="47"/>
      <c r="NGJ219" s="59"/>
      <c r="NGK219" s="59"/>
      <c r="NGL219" s="77"/>
      <c r="NGM219" s="47"/>
      <c r="NGN219" s="59"/>
      <c r="NGO219" s="59"/>
      <c r="NGP219" s="77"/>
      <c r="NGQ219" s="47"/>
      <c r="NGR219" s="59"/>
      <c r="NGS219" s="59"/>
      <c r="NGT219" s="77"/>
      <c r="NGU219" s="47"/>
      <c r="NGV219" s="59"/>
      <c r="NGW219" s="59"/>
      <c r="NGX219" s="77"/>
      <c r="NGY219" s="47"/>
      <c r="NGZ219" s="59"/>
      <c r="NHA219" s="59"/>
      <c r="NHB219" s="77"/>
      <c r="NHC219" s="47"/>
      <c r="NHD219" s="59"/>
      <c r="NHE219" s="59"/>
      <c r="NHF219" s="77"/>
      <c r="NHG219" s="47"/>
      <c r="NHH219" s="59"/>
      <c r="NHI219" s="59"/>
      <c r="NHJ219" s="77"/>
      <c r="NHK219" s="47"/>
      <c r="NHL219" s="59"/>
      <c r="NHM219" s="59"/>
      <c r="NHN219" s="77"/>
      <c r="NHO219" s="47"/>
      <c r="NHP219" s="59"/>
      <c r="NHQ219" s="59"/>
      <c r="NHR219" s="77"/>
      <c r="NHS219" s="47"/>
      <c r="NHT219" s="59"/>
      <c r="NHU219" s="59"/>
      <c r="NHV219" s="77"/>
      <c r="NHW219" s="47"/>
      <c r="NHX219" s="59"/>
      <c r="NHY219" s="59"/>
      <c r="NHZ219" s="77"/>
      <c r="NIA219" s="47"/>
      <c r="NIB219" s="59"/>
      <c r="NIC219" s="59"/>
      <c r="NID219" s="77"/>
      <c r="NIE219" s="47"/>
      <c r="NIF219" s="59"/>
      <c r="NIG219" s="59"/>
      <c r="NIH219" s="77"/>
      <c r="NII219" s="47"/>
      <c r="NIJ219" s="59"/>
      <c r="NIK219" s="59"/>
      <c r="NIL219" s="77"/>
      <c r="NIM219" s="47"/>
      <c r="NIN219" s="59"/>
      <c r="NIO219" s="59"/>
      <c r="NIP219" s="77"/>
      <c r="NIQ219" s="47"/>
      <c r="NIR219" s="59"/>
      <c r="NIS219" s="59"/>
      <c r="NIT219" s="77"/>
      <c r="NIU219" s="47"/>
      <c r="NIV219" s="59"/>
      <c r="NIW219" s="59"/>
      <c r="NIX219" s="77"/>
      <c r="NIY219" s="47"/>
      <c r="NIZ219" s="59"/>
      <c r="NJA219" s="59"/>
      <c r="NJB219" s="77"/>
      <c r="NJC219" s="47"/>
      <c r="NJD219" s="59"/>
      <c r="NJE219" s="59"/>
      <c r="NJF219" s="77"/>
      <c r="NJG219" s="47"/>
      <c r="NJH219" s="59"/>
      <c r="NJI219" s="59"/>
      <c r="NJJ219" s="77"/>
      <c r="NJK219" s="47"/>
      <c r="NJL219" s="59"/>
      <c r="NJM219" s="59"/>
      <c r="NJN219" s="77"/>
      <c r="NJO219" s="47"/>
      <c r="NJP219" s="59"/>
      <c r="NJQ219" s="59"/>
      <c r="NJR219" s="77"/>
      <c r="NJS219" s="47"/>
      <c r="NJT219" s="59"/>
      <c r="NJU219" s="59"/>
      <c r="NJV219" s="77"/>
      <c r="NJW219" s="47"/>
      <c r="NJX219" s="59"/>
      <c r="NJY219" s="59"/>
      <c r="NJZ219" s="77"/>
      <c r="NKA219" s="47"/>
      <c r="NKB219" s="59"/>
      <c r="NKC219" s="59"/>
      <c r="NKD219" s="77"/>
      <c r="NKE219" s="47"/>
      <c r="NKF219" s="59"/>
      <c r="NKG219" s="59"/>
      <c r="NKH219" s="77"/>
      <c r="NKI219" s="47"/>
      <c r="NKJ219" s="59"/>
      <c r="NKK219" s="59"/>
      <c r="NKL219" s="77"/>
      <c r="NKM219" s="47"/>
      <c r="NKN219" s="59"/>
      <c r="NKO219" s="59"/>
      <c r="NKP219" s="77"/>
      <c r="NKQ219" s="47"/>
      <c r="NKR219" s="59"/>
      <c r="NKS219" s="59"/>
      <c r="NKT219" s="77"/>
      <c r="NKU219" s="47"/>
      <c r="NKV219" s="59"/>
      <c r="NKW219" s="59"/>
      <c r="NKX219" s="77"/>
      <c r="NKY219" s="47"/>
      <c r="NKZ219" s="59"/>
      <c r="NLA219" s="59"/>
      <c r="NLB219" s="77"/>
      <c r="NLC219" s="47"/>
      <c r="NLD219" s="59"/>
      <c r="NLE219" s="59"/>
      <c r="NLF219" s="77"/>
      <c r="NLG219" s="47"/>
      <c r="NLH219" s="59"/>
      <c r="NLI219" s="59"/>
      <c r="NLJ219" s="77"/>
      <c r="NLK219" s="47"/>
      <c r="NLL219" s="59"/>
      <c r="NLM219" s="59"/>
      <c r="NLN219" s="77"/>
      <c r="NLO219" s="47"/>
      <c r="NLP219" s="59"/>
      <c r="NLQ219" s="59"/>
      <c r="NLR219" s="77"/>
      <c r="NLS219" s="47"/>
      <c r="NLT219" s="59"/>
      <c r="NLU219" s="59"/>
      <c r="NLV219" s="77"/>
      <c r="NLW219" s="47"/>
      <c r="NLX219" s="59"/>
      <c r="NLY219" s="59"/>
      <c r="NLZ219" s="77"/>
      <c r="NMA219" s="47"/>
      <c r="NMB219" s="59"/>
      <c r="NMC219" s="59"/>
      <c r="NMD219" s="77"/>
      <c r="NME219" s="47"/>
      <c r="NMF219" s="59"/>
      <c r="NMG219" s="59"/>
      <c r="NMH219" s="77"/>
      <c r="NMI219" s="47"/>
      <c r="NMJ219" s="59"/>
      <c r="NMK219" s="59"/>
      <c r="NML219" s="77"/>
      <c r="NMM219" s="47"/>
      <c r="NMN219" s="59"/>
      <c r="NMO219" s="59"/>
      <c r="NMP219" s="77"/>
      <c r="NMQ219" s="47"/>
      <c r="NMR219" s="59"/>
      <c r="NMS219" s="59"/>
      <c r="NMT219" s="77"/>
      <c r="NMU219" s="47"/>
      <c r="NMV219" s="59"/>
      <c r="NMW219" s="59"/>
      <c r="NMX219" s="77"/>
      <c r="NMY219" s="47"/>
      <c r="NMZ219" s="59"/>
      <c r="NNA219" s="59"/>
      <c r="NNB219" s="77"/>
      <c r="NNC219" s="47"/>
      <c r="NND219" s="59"/>
      <c r="NNE219" s="59"/>
      <c r="NNF219" s="77"/>
      <c r="NNG219" s="47"/>
      <c r="NNH219" s="59"/>
      <c r="NNI219" s="59"/>
      <c r="NNJ219" s="77"/>
      <c r="NNK219" s="47"/>
      <c r="NNL219" s="59"/>
      <c r="NNM219" s="59"/>
      <c r="NNN219" s="77"/>
      <c r="NNO219" s="47"/>
      <c r="NNP219" s="59"/>
      <c r="NNQ219" s="59"/>
      <c r="NNR219" s="77"/>
      <c r="NNS219" s="47"/>
      <c r="NNT219" s="59"/>
      <c r="NNU219" s="59"/>
      <c r="NNV219" s="77"/>
      <c r="NNW219" s="47"/>
      <c r="NNX219" s="59"/>
      <c r="NNY219" s="59"/>
      <c r="NNZ219" s="77"/>
      <c r="NOA219" s="47"/>
      <c r="NOB219" s="59"/>
      <c r="NOC219" s="59"/>
      <c r="NOD219" s="77"/>
      <c r="NOE219" s="47"/>
      <c r="NOF219" s="59"/>
      <c r="NOG219" s="59"/>
      <c r="NOH219" s="77"/>
      <c r="NOI219" s="47"/>
      <c r="NOJ219" s="59"/>
      <c r="NOK219" s="59"/>
      <c r="NOL219" s="77"/>
      <c r="NOM219" s="47"/>
      <c r="NON219" s="59"/>
      <c r="NOO219" s="59"/>
      <c r="NOP219" s="77"/>
      <c r="NOQ219" s="47"/>
      <c r="NOR219" s="59"/>
      <c r="NOS219" s="59"/>
      <c r="NOT219" s="77"/>
      <c r="NOU219" s="47"/>
      <c r="NOV219" s="59"/>
      <c r="NOW219" s="59"/>
      <c r="NOX219" s="77"/>
      <c r="NOY219" s="47"/>
      <c r="NOZ219" s="59"/>
      <c r="NPA219" s="59"/>
      <c r="NPB219" s="77"/>
      <c r="NPC219" s="47"/>
      <c r="NPD219" s="59"/>
      <c r="NPE219" s="59"/>
      <c r="NPF219" s="77"/>
      <c r="NPG219" s="47"/>
      <c r="NPH219" s="59"/>
      <c r="NPI219" s="59"/>
      <c r="NPJ219" s="77"/>
      <c r="NPK219" s="47"/>
      <c r="NPL219" s="59"/>
      <c r="NPM219" s="59"/>
      <c r="NPN219" s="77"/>
      <c r="NPO219" s="47"/>
      <c r="NPP219" s="59"/>
      <c r="NPQ219" s="59"/>
      <c r="NPR219" s="77"/>
      <c r="NPS219" s="47"/>
      <c r="NPT219" s="59"/>
      <c r="NPU219" s="59"/>
      <c r="NPV219" s="77"/>
      <c r="NPW219" s="47"/>
      <c r="NPX219" s="59"/>
      <c r="NPY219" s="59"/>
      <c r="NPZ219" s="77"/>
      <c r="NQA219" s="47"/>
      <c r="NQB219" s="59"/>
      <c r="NQC219" s="59"/>
      <c r="NQD219" s="77"/>
      <c r="NQE219" s="47"/>
      <c r="NQF219" s="59"/>
      <c r="NQG219" s="59"/>
      <c r="NQH219" s="77"/>
      <c r="NQI219" s="47"/>
      <c r="NQJ219" s="59"/>
      <c r="NQK219" s="59"/>
      <c r="NQL219" s="77"/>
      <c r="NQM219" s="47"/>
      <c r="NQN219" s="59"/>
      <c r="NQO219" s="59"/>
      <c r="NQP219" s="77"/>
      <c r="NQQ219" s="47"/>
      <c r="NQR219" s="59"/>
      <c r="NQS219" s="59"/>
      <c r="NQT219" s="77"/>
      <c r="NQU219" s="47"/>
      <c r="NQV219" s="59"/>
      <c r="NQW219" s="59"/>
      <c r="NQX219" s="77"/>
      <c r="NQY219" s="47"/>
      <c r="NQZ219" s="59"/>
      <c r="NRA219" s="59"/>
      <c r="NRB219" s="77"/>
      <c r="NRC219" s="47"/>
      <c r="NRD219" s="59"/>
      <c r="NRE219" s="59"/>
      <c r="NRF219" s="77"/>
      <c r="NRG219" s="47"/>
      <c r="NRH219" s="59"/>
      <c r="NRI219" s="59"/>
      <c r="NRJ219" s="77"/>
      <c r="NRK219" s="47"/>
      <c r="NRL219" s="59"/>
      <c r="NRM219" s="59"/>
      <c r="NRN219" s="77"/>
      <c r="NRO219" s="47"/>
      <c r="NRP219" s="59"/>
      <c r="NRQ219" s="59"/>
      <c r="NRR219" s="77"/>
      <c r="NRS219" s="47"/>
      <c r="NRT219" s="59"/>
      <c r="NRU219" s="59"/>
      <c r="NRV219" s="77"/>
      <c r="NRW219" s="47"/>
      <c r="NRX219" s="59"/>
      <c r="NRY219" s="59"/>
      <c r="NRZ219" s="77"/>
      <c r="NSA219" s="47"/>
      <c r="NSB219" s="59"/>
      <c r="NSC219" s="59"/>
      <c r="NSD219" s="77"/>
      <c r="NSE219" s="47"/>
      <c r="NSF219" s="59"/>
      <c r="NSG219" s="59"/>
      <c r="NSH219" s="77"/>
      <c r="NSI219" s="47"/>
      <c r="NSJ219" s="59"/>
      <c r="NSK219" s="59"/>
      <c r="NSL219" s="77"/>
      <c r="NSM219" s="47"/>
      <c r="NSN219" s="59"/>
      <c r="NSO219" s="59"/>
      <c r="NSP219" s="77"/>
      <c r="NSQ219" s="47"/>
      <c r="NSR219" s="59"/>
      <c r="NSS219" s="59"/>
      <c r="NST219" s="77"/>
      <c r="NSU219" s="47"/>
      <c r="NSV219" s="59"/>
      <c r="NSW219" s="59"/>
      <c r="NSX219" s="77"/>
      <c r="NSY219" s="47"/>
      <c r="NSZ219" s="59"/>
      <c r="NTA219" s="59"/>
      <c r="NTB219" s="77"/>
      <c r="NTC219" s="47"/>
      <c r="NTD219" s="59"/>
      <c r="NTE219" s="59"/>
      <c r="NTF219" s="77"/>
      <c r="NTG219" s="47"/>
      <c r="NTH219" s="59"/>
      <c r="NTI219" s="59"/>
      <c r="NTJ219" s="77"/>
      <c r="NTK219" s="47"/>
      <c r="NTL219" s="59"/>
      <c r="NTM219" s="59"/>
      <c r="NTN219" s="77"/>
      <c r="NTO219" s="47"/>
      <c r="NTP219" s="59"/>
      <c r="NTQ219" s="59"/>
      <c r="NTR219" s="77"/>
      <c r="NTS219" s="47"/>
      <c r="NTT219" s="59"/>
      <c r="NTU219" s="59"/>
      <c r="NTV219" s="77"/>
      <c r="NTW219" s="47"/>
      <c r="NTX219" s="59"/>
      <c r="NTY219" s="59"/>
      <c r="NTZ219" s="77"/>
      <c r="NUA219" s="47"/>
      <c r="NUB219" s="59"/>
      <c r="NUC219" s="59"/>
      <c r="NUD219" s="77"/>
      <c r="NUE219" s="47"/>
      <c r="NUF219" s="59"/>
      <c r="NUG219" s="59"/>
      <c r="NUH219" s="77"/>
      <c r="NUI219" s="47"/>
      <c r="NUJ219" s="59"/>
      <c r="NUK219" s="59"/>
      <c r="NUL219" s="77"/>
      <c r="NUM219" s="47"/>
      <c r="NUN219" s="59"/>
      <c r="NUO219" s="59"/>
      <c r="NUP219" s="77"/>
      <c r="NUQ219" s="47"/>
      <c r="NUR219" s="59"/>
      <c r="NUS219" s="59"/>
      <c r="NUT219" s="77"/>
      <c r="NUU219" s="47"/>
      <c r="NUV219" s="59"/>
      <c r="NUW219" s="59"/>
      <c r="NUX219" s="77"/>
      <c r="NUY219" s="47"/>
      <c r="NUZ219" s="59"/>
      <c r="NVA219" s="59"/>
      <c r="NVB219" s="77"/>
      <c r="NVC219" s="47"/>
      <c r="NVD219" s="59"/>
      <c r="NVE219" s="59"/>
      <c r="NVF219" s="77"/>
      <c r="NVG219" s="47"/>
      <c r="NVH219" s="59"/>
      <c r="NVI219" s="59"/>
      <c r="NVJ219" s="77"/>
      <c r="NVK219" s="47"/>
      <c r="NVL219" s="59"/>
      <c r="NVM219" s="59"/>
      <c r="NVN219" s="77"/>
      <c r="NVO219" s="47"/>
      <c r="NVP219" s="59"/>
      <c r="NVQ219" s="59"/>
      <c r="NVR219" s="77"/>
      <c r="NVS219" s="47"/>
      <c r="NVT219" s="59"/>
      <c r="NVU219" s="59"/>
      <c r="NVV219" s="77"/>
      <c r="NVW219" s="47"/>
      <c r="NVX219" s="59"/>
      <c r="NVY219" s="59"/>
      <c r="NVZ219" s="77"/>
      <c r="NWA219" s="47"/>
      <c r="NWB219" s="59"/>
      <c r="NWC219" s="59"/>
      <c r="NWD219" s="77"/>
      <c r="NWE219" s="47"/>
      <c r="NWF219" s="59"/>
      <c r="NWG219" s="59"/>
      <c r="NWH219" s="77"/>
      <c r="NWI219" s="47"/>
      <c r="NWJ219" s="59"/>
      <c r="NWK219" s="59"/>
      <c r="NWL219" s="77"/>
      <c r="NWM219" s="47"/>
      <c r="NWN219" s="59"/>
      <c r="NWO219" s="59"/>
      <c r="NWP219" s="77"/>
      <c r="NWQ219" s="47"/>
      <c r="NWR219" s="59"/>
      <c r="NWS219" s="59"/>
      <c r="NWT219" s="77"/>
      <c r="NWU219" s="47"/>
      <c r="NWV219" s="59"/>
      <c r="NWW219" s="59"/>
      <c r="NWX219" s="77"/>
      <c r="NWY219" s="47"/>
      <c r="NWZ219" s="59"/>
      <c r="NXA219" s="59"/>
      <c r="NXB219" s="77"/>
      <c r="NXC219" s="47"/>
      <c r="NXD219" s="59"/>
      <c r="NXE219" s="59"/>
      <c r="NXF219" s="77"/>
      <c r="NXG219" s="47"/>
      <c r="NXH219" s="59"/>
      <c r="NXI219" s="59"/>
      <c r="NXJ219" s="77"/>
      <c r="NXK219" s="47"/>
      <c r="NXL219" s="59"/>
      <c r="NXM219" s="59"/>
      <c r="NXN219" s="77"/>
      <c r="NXO219" s="47"/>
      <c r="NXP219" s="59"/>
      <c r="NXQ219" s="59"/>
      <c r="NXR219" s="77"/>
      <c r="NXS219" s="47"/>
      <c r="NXT219" s="59"/>
      <c r="NXU219" s="59"/>
      <c r="NXV219" s="77"/>
      <c r="NXW219" s="47"/>
      <c r="NXX219" s="59"/>
      <c r="NXY219" s="59"/>
      <c r="NXZ219" s="77"/>
      <c r="NYA219" s="47"/>
      <c r="NYB219" s="59"/>
      <c r="NYC219" s="59"/>
      <c r="NYD219" s="77"/>
      <c r="NYE219" s="47"/>
      <c r="NYF219" s="59"/>
      <c r="NYG219" s="59"/>
      <c r="NYH219" s="77"/>
      <c r="NYI219" s="47"/>
      <c r="NYJ219" s="59"/>
      <c r="NYK219" s="59"/>
      <c r="NYL219" s="77"/>
      <c r="NYM219" s="47"/>
      <c r="NYN219" s="59"/>
      <c r="NYO219" s="59"/>
      <c r="NYP219" s="77"/>
      <c r="NYQ219" s="47"/>
      <c r="NYR219" s="59"/>
      <c r="NYS219" s="59"/>
      <c r="NYT219" s="77"/>
      <c r="NYU219" s="47"/>
      <c r="NYV219" s="59"/>
      <c r="NYW219" s="59"/>
      <c r="NYX219" s="77"/>
      <c r="NYY219" s="47"/>
      <c r="NYZ219" s="59"/>
      <c r="NZA219" s="59"/>
      <c r="NZB219" s="77"/>
      <c r="NZC219" s="47"/>
      <c r="NZD219" s="59"/>
      <c r="NZE219" s="59"/>
      <c r="NZF219" s="77"/>
      <c r="NZG219" s="47"/>
      <c r="NZH219" s="59"/>
      <c r="NZI219" s="59"/>
      <c r="NZJ219" s="77"/>
      <c r="NZK219" s="47"/>
      <c r="NZL219" s="59"/>
      <c r="NZM219" s="59"/>
      <c r="NZN219" s="77"/>
      <c r="NZO219" s="47"/>
      <c r="NZP219" s="59"/>
      <c r="NZQ219" s="59"/>
      <c r="NZR219" s="77"/>
      <c r="NZS219" s="47"/>
      <c r="NZT219" s="59"/>
      <c r="NZU219" s="59"/>
      <c r="NZV219" s="77"/>
      <c r="NZW219" s="47"/>
      <c r="NZX219" s="59"/>
      <c r="NZY219" s="59"/>
      <c r="NZZ219" s="77"/>
      <c r="OAA219" s="47"/>
      <c r="OAB219" s="59"/>
      <c r="OAC219" s="59"/>
      <c r="OAD219" s="77"/>
      <c r="OAE219" s="47"/>
      <c r="OAF219" s="59"/>
      <c r="OAG219" s="59"/>
      <c r="OAH219" s="77"/>
      <c r="OAI219" s="47"/>
      <c r="OAJ219" s="59"/>
      <c r="OAK219" s="59"/>
      <c r="OAL219" s="77"/>
      <c r="OAM219" s="47"/>
      <c r="OAN219" s="59"/>
      <c r="OAO219" s="59"/>
      <c r="OAP219" s="77"/>
      <c r="OAQ219" s="47"/>
      <c r="OAR219" s="59"/>
      <c r="OAS219" s="59"/>
      <c r="OAT219" s="77"/>
      <c r="OAU219" s="47"/>
      <c r="OAV219" s="59"/>
      <c r="OAW219" s="59"/>
      <c r="OAX219" s="77"/>
      <c r="OAY219" s="47"/>
      <c r="OAZ219" s="59"/>
      <c r="OBA219" s="59"/>
      <c r="OBB219" s="77"/>
      <c r="OBC219" s="47"/>
      <c r="OBD219" s="59"/>
      <c r="OBE219" s="59"/>
      <c r="OBF219" s="77"/>
      <c r="OBG219" s="47"/>
      <c r="OBH219" s="59"/>
      <c r="OBI219" s="59"/>
      <c r="OBJ219" s="77"/>
      <c r="OBK219" s="47"/>
      <c r="OBL219" s="59"/>
      <c r="OBM219" s="59"/>
      <c r="OBN219" s="77"/>
      <c r="OBO219" s="47"/>
      <c r="OBP219" s="59"/>
      <c r="OBQ219" s="59"/>
      <c r="OBR219" s="77"/>
      <c r="OBS219" s="47"/>
      <c r="OBT219" s="59"/>
      <c r="OBU219" s="59"/>
      <c r="OBV219" s="77"/>
      <c r="OBW219" s="47"/>
      <c r="OBX219" s="59"/>
      <c r="OBY219" s="59"/>
      <c r="OBZ219" s="77"/>
      <c r="OCA219" s="47"/>
      <c r="OCB219" s="59"/>
      <c r="OCC219" s="59"/>
      <c r="OCD219" s="77"/>
      <c r="OCE219" s="47"/>
      <c r="OCF219" s="59"/>
      <c r="OCG219" s="59"/>
      <c r="OCH219" s="77"/>
      <c r="OCI219" s="47"/>
      <c r="OCJ219" s="59"/>
      <c r="OCK219" s="59"/>
      <c r="OCL219" s="77"/>
      <c r="OCM219" s="47"/>
      <c r="OCN219" s="59"/>
      <c r="OCO219" s="59"/>
      <c r="OCP219" s="77"/>
      <c r="OCQ219" s="47"/>
      <c r="OCR219" s="59"/>
      <c r="OCS219" s="59"/>
      <c r="OCT219" s="77"/>
      <c r="OCU219" s="47"/>
      <c r="OCV219" s="59"/>
      <c r="OCW219" s="59"/>
      <c r="OCX219" s="77"/>
      <c r="OCY219" s="47"/>
      <c r="OCZ219" s="59"/>
      <c r="ODA219" s="59"/>
      <c r="ODB219" s="77"/>
      <c r="ODC219" s="47"/>
      <c r="ODD219" s="59"/>
      <c r="ODE219" s="59"/>
      <c r="ODF219" s="77"/>
      <c r="ODG219" s="47"/>
      <c r="ODH219" s="59"/>
      <c r="ODI219" s="59"/>
      <c r="ODJ219" s="77"/>
      <c r="ODK219" s="47"/>
      <c r="ODL219" s="59"/>
      <c r="ODM219" s="59"/>
      <c r="ODN219" s="77"/>
      <c r="ODO219" s="47"/>
      <c r="ODP219" s="59"/>
      <c r="ODQ219" s="59"/>
      <c r="ODR219" s="77"/>
      <c r="ODS219" s="47"/>
      <c r="ODT219" s="59"/>
      <c r="ODU219" s="59"/>
      <c r="ODV219" s="77"/>
      <c r="ODW219" s="47"/>
      <c r="ODX219" s="59"/>
      <c r="ODY219" s="59"/>
      <c r="ODZ219" s="77"/>
      <c r="OEA219" s="47"/>
      <c r="OEB219" s="59"/>
      <c r="OEC219" s="59"/>
      <c r="OED219" s="77"/>
      <c r="OEE219" s="47"/>
      <c r="OEF219" s="59"/>
      <c r="OEG219" s="59"/>
      <c r="OEH219" s="77"/>
      <c r="OEI219" s="47"/>
      <c r="OEJ219" s="59"/>
      <c r="OEK219" s="59"/>
      <c r="OEL219" s="77"/>
      <c r="OEM219" s="47"/>
      <c r="OEN219" s="59"/>
      <c r="OEO219" s="59"/>
      <c r="OEP219" s="77"/>
      <c r="OEQ219" s="47"/>
      <c r="OER219" s="59"/>
      <c r="OES219" s="59"/>
      <c r="OET219" s="77"/>
      <c r="OEU219" s="47"/>
      <c r="OEV219" s="59"/>
      <c r="OEW219" s="59"/>
      <c r="OEX219" s="77"/>
      <c r="OEY219" s="47"/>
      <c r="OEZ219" s="59"/>
      <c r="OFA219" s="59"/>
      <c r="OFB219" s="77"/>
      <c r="OFC219" s="47"/>
      <c r="OFD219" s="59"/>
      <c r="OFE219" s="59"/>
      <c r="OFF219" s="77"/>
      <c r="OFG219" s="47"/>
      <c r="OFH219" s="59"/>
      <c r="OFI219" s="59"/>
      <c r="OFJ219" s="77"/>
      <c r="OFK219" s="47"/>
      <c r="OFL219" s="59"/>
      <c r="OFM219" s="59"/>
      <c r="OFN219" s="77"/>
      <c r="OFO219" s="47"/>
      <c r="OFP219" s="59"/>
      <c r="OFQ219" s="59"/>
      <c r="OFR219" s="77"/>
      <c r="OFS219" s="47"/>
      <c r="OFT219" s="59"/>
      <c r="OFU219" s="59"/>
      <c r="OFV219" s="77"/>
      <c r="OFW219" s="47"/>
      <c r="OFX219" s="59"/>
      <c r="OFY219" s="59"/>
      <c r="OFZ219" s="77"/>
      <c r="OGA219" s="47"/>
      <c r="OGB219" s="59"/>
      <c r="OGC219" s="59"/>
      <c r="OGD219" s="77"/>
      <c r="OGE219" s="47"/>
      <c r="OGF219" s="59"/>
      <c r="OGG219" s="59"/>
      <c r="OGH219" s="77"/>
      <c r="OGI219" s="47"/>
      <c r="OGJ219" s="59"/>
      <c r="OGK219" s="59"/>
      <c r="OGL219" s="77"/>
      <c r="OGM219" s="47"/>
      <c r="OGN219" s="59"/>
      <c r="OGO219" s="59"/>
      <c r="OGP219" s="77"/>
      <c r="OGQ219" s="47"/>
      <c r="OGR219" s="59"/>
      <c r="OGS219" s="59"/>
      <c r="OGT219" s="77"/>
      <c r="OGU219" s="47"/>
      <c r="OGV219" s="59"/>
      <c r="OGW219" s="59"/>
      <c r="OGX219" s="77"/>
      <c r="OGY219" s="47"/>
      <c r="OGZ219" s="59"/>
      <c r="OHA219" s="59"/>
      <c r="OHB219" s="77"/>
      <c r="OHC219" s="47"/>
      <c r="OHD219" s="59"/>
      <c r="OHE219" s="59"/>
      <c r="OHF219" s="77"/>
      <c r="OHG219" s="47"/>
      <c r="OHH219" s="59"/>
      <c r="OHI219" s="59"/>
      <c r="OHJ219" s="77"/>
      <c r="OHK219" s="47"/>
      <c r="OHL219" s="59"/>
      <c r="OHM219" s="59"/>
      <c r="OHN219" s="77"/>
      <c r="OHO219" s="47"/>
      <c r="OHP219" s="59"/>
      <c r="OHQ219" s="59"/>
      <c r="OHR219" s="77"/>
      <c r="OHS219" s="47"/>
      <c r="OHT219" s="59"/>
      <c r="OHU219" s="59"/>
      <c r="OHV219" s="77"/>
      <c r="OHW219" s="47"/>
      <c r="OHX219" s="59"/>
      <c r="OHY219" s="59"/>
      <c r="OHZ219" s="77"/>
      <c r="OIA219" s="47"/>
      <c r="OIB219" s="59"/>
      <c r="OIC219" s="59"/>
      <c r="OID219" s="77"/>
      <c r="OIE219" s="47"/>
      <c r="OIF219" s="59"/>
      <c r="OIG219" s="59"/>
      <c r="OIH219" s="77"/>
      <c r="OII219" s="47"/>
      <c r="OIJ219" s="59"/>
      <c r="OIK219" s="59"/>
      <c r="OIL219" s="77"/>
      <c r="OIM219" s="47"/>
      <c r="OIN219" s="59"/>
      <c r="OIO219" s="59"/>
      <c r="OIP219" s="77"/>
      <c r="OIQ219" s="47"/>
      <c r="OIR219" s="59"/>
      <c r="OIS219" s="59"/>
      <c r="OIT219" s="77"/>
      <c r="OIU219" s="47"/>
      <c r="OIV219" s="59"/>
      <c r="OIW219" s="59"/>
      <c r="OIX219" s="77"/>
      <c r="OIY219" s="47"/>
      <c r="OIZ219" s="59"/>
      <c r="OJA219" s="59"/>
      <c r="OJB219" s="77"/>
      <c r="OJC219" s="47"/>
      <c r="OJD219" s="59"/>
      <c r="OJE219" s="59"/>
      <c r="OJF219" s="77"/>
      <c r="OJG219" s="47"/>
      <c r="OJH219" s="59"/>
      <c r="OJI219" s="59"/>
      <c r="OJJ219" s="77"/>
      <c r="OJK219" s="47"/>
      <c r="OJL219" s="59"/>
      <c r="OJM219" s="59"/>
      <c r="OJN219" s="77"/>
      <c r="OJO219" s="47"/>
      <c r="OJP219" s="59"/>
      <c r="OJQ219" s="59"/>
      <c r="OJR219" s="77"/>
      <c r="OJS219" s="47"/>
      <c r="OJT219" s="59"/>
      <c r="OJU219" s="59"/>
      <c r="OJV219" s="77"/>
      <c r="OJW219" s="47"/>
      <c r="OJX219" s="59"/>
      <c r="OJY219" s="59"/>
      <c r="OJZ219" s="77"/>
      <c r="OKA219" s="47"/>
      <c r="OKB219" s="59"/>
      <c r="OKC219" s="59"/>
      <c r="OKD219" s="77"/>
      <c r="OKE219" s="47"/>
      <c r="OKF219" s="59"/>
      <c r="OKG219" s="59"/>
      <c r="OKH219" s="77"/>
      <c r="OKI219" s="47"/>
      <c r="OKJ219" s="59"/>
      <c r="OKK219" s="59"/>
      <c r="OKL219" s="77"/>
      <c r="OKM219" s="47"/>
      <c r="OKN219" s="59"/>
      <c r="OKO219" s="59"/>
      <c r="OKP219" s="77"/>
      <c r="OKQ219" s="47"/>
      <c r="OKR219" s="59"/>
      <c r="OKS219" s="59"/>
      <c r="OKT219" s="77"/>
      <c r="OKU219" s="47"/>
      <c r="OKV219" s="59"/>
      <c r="OKW219" s="59"/>
      <c r="OKX219" s="77"/>
      <c r="OKY219" s="47"/>
      <c r="OKZ219" s="59"/>
      <c r="OLA219" s="59"/>
      <c r="OLB219" s="77"/>
      <c r="OLC219" s="47"/>
      <c r="OLD219" s="59"/>
      <c r="OLE219" s="59"/>
      <c r="OLF219" s="77"/>
      <c r="OLG219" s="47"/>
      <c r="OLH219" s="59"/>
      <c r="OLI219" s="59"/>
      <c r="OLJ219" s="77"/>
      <c r="OLK219" s="47"/>
      <c r="OLL219" s="59"/>
      <c r="OLM219" s="59"/>
      <c r="OLN219" s="77"/>
      <c r="OLO219" s="47"/>
      <c r="OLP219" s="59"/>
      <c r="OLQ219" s="59"/>
      <c r="OLR219" s="77"/>
      <c r="OLS219" s="47"/>
      <c r="OLT219" s="59"/>
      <c r="OLU219" s="59"/>
      <c r="OLV219" s="77"/>
      <c r="OLW219" s="47"/>
      <c r="OLX219" s="59"/>
      <c r="OLY219" s="59"/>
      <c r="OLZ219" s="77"/>
      <c r="OMA219" s="47"/>
      <c r="OMB219" s="59"/>
      <c r="OMC219" s="59"/>
      <c r="OMD219" s="77"/>
      <c r="OME219" s="47"/>
      <c r="OMF219" s="59"/>
      <c r="OMG219" s="59"/>
      <c r="OMH219" s="77"/>
      <c r="OMI219" s="47"/>
      <c r="OMJ219" s="59"/>
      <c r="OMK219" s="59"/>
      <c r="OML219" s="77"/>
      <c r="OMM219" s="47"/>
      <c r="OMN219" s="59"/>
      <c r="OMO219" s="59"/>
      <c r="OMP219" s="77"/>
      <c r="OMQ219" s="47"/>
      <c r="OMR219" s="59"/>
      <c r="OMS219" s="59"/>
      <c r="OMT219" s="77"/>
      <c r="OMU219" s="47"/>
      <c r="OMV219" s="59"/>
      <c r="OMW219" s="59"/>
      <c r="OMX219" s="77"/>
      <c r="OMY219" s="47"/>
      <c r="OMZ219" s="59"/>
      <c r="ONA219" s="59"/>
      <c r="ONB219" s="77"/>
      <c r="ONC219" s="47"/>
      <c r="OND219" s="59"/>
      <c r="ONE219" s="59"/>
      <c r="ONF219" s="77"/>
      <c r="ONG219" s="47"/>
      <c r="ONH219" s="59"/>
      <c r="ONI219" s="59"/>
      <c r="ONJ219" s="77"/>
      <c r="ONK219" s="47"/>
      <c r="ONL219" s="59"/>
      <c r="ONM219" s="59"/>
      <c r="ONN219" s="77"/>
      <c r="ONO219" s="47"/>
      <c r="ONP219" s="59"/>
      <c r="ONQ219" s="59"/>
      <c r="ONR219" s="77"/>
      <c r="ONS219" s="47"/>
      <c r="ONT219" s="59"/>
      <c r="ONU219" s="59"/>
      <c r="ONV219" s="77"/>
      <c r="ONW219" s="47"/>
      <c r="ONX219" s="59"/>
      <c r="ONY219" s="59"/>
      <c r="ONZ219" s="77"/>
      <c r="OOA219" s="47"/>
      <c r="OOB219" s="59"/>
      <c r="OOC219" s="59"/>
      <c r="OOD219" s="77"/>
      <c r="OOE219" s="47"/>
      <c r="OOF219" s="59"/>
      <c r="OOG219" s="59"/>
      <c r="OOH219" s="77"/>
      <c r="OOI219" s="47"/>
      <c r="OOJ219" s="59"/>
      <c r="OOK219" s="59"/>
      <c r="OOL219" s="77"/>
      <c r="OOM219" s="47"/>
      <c r="OON219" s="59"/>
      <c r="OOO219" s="59"/>
      <c r="OOP219" s="77"/>
      <c r="OOQ219" s="47"/>
      <c r="OOR219" s="59"/>
      <c r="OOS219" s="59"/>
      <c r="OOT219" s="77"/>
      <c r="OOU219" s="47"/>
      <c r="OOV219" s="59"/>
      <c r="OOW219" s="59"/>
      <c r="OOX219" s="77"/>
      <c r="OOY219" s="47"/>
      <c r="OOZ219" s="59"/>
      <c r="OPA219" s="59"/>
      <c r="OPB219" s="77"/>
      <c r="OPC219" s="47"/>
      <c r="OPD219" s="59"/>
      <c r="OPE219" s="59"/>
      <c r="OPF219" s="77"/>
      <c r="OPG219" s="47"/>
      <c r="OPH219" s="59"/>
      <c r="OPI219" s="59"/>
      <c r="OPJ219" s="77"/>
      <c r="OPK219" s="47"/>
      <c r="OPL219" s="59"/>
      <c r="OPM219" s="59"/>
      <c r="OPN219" s="77"/>
      <c r="OPO219" s="47"/>
      <c r="OPP219" s="59"/>
      <c r="OPQ219" s="59"/>
      <c r="OPR219" s="77"/>
      <c r="OPS219" s="47"/>
      <c r="OPT219" s="59"/>
      <c r="OPU219" s="59"/>
      <c r="OPV219" s="77"/>
      <c r="OPW219" s="47"/>
      <c r="OPX219" s="59"/>
      <c r="OPY219" s="59"/>
      <c r="OPZ219" s="77"/>
      <c r="OQA219" s="47"/>
      <c r="OQB219" s="59"/>
      <c r="OQC219" s="59"/>
      <c r="OQD219" s="77"/>
      <c r="OQE219" s="47"/>
      <c r="OQF219" s="59"/>
      <c r="OQG219" s="59"/>
      <c r="OQH219" s="77"/>
      <c r="OQI219" s="47"/>
      <c r="OQJ219" s="59"/>
      <c r="OQK219" s="59"/>
      <c r="OQL219" s="77"/>
      <c r="OQM219" s="47"/>
      <c r="OQN219" s="59"/>
      <c r="OQO219" s="59"/>
      <c r="OQP219" s="77"/>
      <c r="OQQ219" s="47"/>
      <c r="OQR219" s="59"/>
      <c r="OQS219" s="59"/>
      <c r="OQT219" s="77"/>
      <c r="OQU219" s="47"/>
      <c r="OQV219" s="59"/>
      <c r="OQW219" s="59"/>
      <c r="OQX219" s="77"/>
      <c r="OQY219" s="47"/>
      <c r="OQZ219" s="59"/>
      <c r="ORA219" s="59"/>
      <c r="ORB219" s="77"/>
      <c r="ORC219" s="47"/>
      <c r="ORD219" s="59"/>
      <c r="ORE219" s="59"/>
      <c r="ORF219" s="77"/>
      <c r="ORG219" s="47"/>
      <c r="ORH219" s="59"/>
      <c r="ORI219" s="59"/>
      <c r="ORJ219" s="77"/>
      <c r="ORK219" s="47"/>
      <c r="ORL219" s="59"/>
      <c r="ORM219" s="59"/>
      <c r="ORN219" s="77"/>
      <c r="ORO219" s="47"/>
      <c r="ORP219" s="59"/>
      <c r="ORQ219" s="59"/>
      <c r="ORR219" s="77"/>
      <c r="ORS219" s="47"/>
      <c r="ORT219" s="59"/>
      <c r="ORU219" s="59"/>
      <c r="ORV219" s="77"/>
      <c r="ORW219" s="47"/>
      <c r="ORX219" s="59"/>
      <c r="ORY219" s="59"/>
      <c r="ORZ219" s="77"/>
      <c r="OSA219" s="47"/>
      <c r="OSB219" s="59"/>
      <c r="OSC219" s="59"/>
      <c r="OSD219" s="77"/>
      <c r="OSE219" s="47"/>
      <c r="OSF219" s="59"/>
      <c r="OSG219" s="59"/>
      <c r="OSH219" s="77"/>
      <c r="OSI219" s="47"/>
      <c r="OSJ219" s="59"/>
      <c r="OSK219" s="59"/>
      <c r="OSL219" s="77"/>
      <c r="OSM219" s="47"/>
      <c r="OSN219" s="59"/>
      <c r="OSO219" s="59"/>
      <c r="OSP219" s="77"/>
      <c r="OSQ219" s="47"/>
      <c r="OSR219" s="59"/>
      <c r="OSS219" s="59"/>
      <c r="OST219" s="77"/>
      <c r="OSU219" s="47"/>
      <c r="OSV219" s="59"/>
      <c r="OSW219" s="59"/>
      <c r="OSX219" s="77"/>
      <c r="OSY219" s="47"/>
      <c r="OSZ219" s="59"/>
      <c r="OTA219" s="59"/>
      <c r="OTB219" s="77"/>
      <c r="OTC219" s="47"/>
      <c r="OTD219" s="59"/>
      <c r="OTE219" s="59"/>
      <c r="OTF219" s="77"/>
      <c r="OTG219" s="47"/>
      <c r="OTH219" s="59"/>
      <c r="OTI219" s="59"/>
      <c r="OTJ219" s="77"/>
      <c r="OTK219" s="47"/>
      <c r="OTL219" s="59"/>
      <c r="OTM219" s="59"/>
      <c r="OTN219" s="77"/>
      <c r="OTO219" s="47"/>
      <c r="OTP219" s="59"/>
      <c r="OTQ219" s="59"/>
      <c r="OTR219" s="77"/>
      <c r="OTS219" s="47"/>
      <c r="OTT219" s="59"/>
      <c r="OTU219" s="59"/>
      <c r="OTV219" s="77"/>
      <c r="OTW219" s="47"/>
      <c r="OTX219" s="59"/>
      <c r="OTY219" s="59"/>
      <c r="OTZ219" s="77"/>
      <c r="OUA219" s="47"/>
      <c r="OUB219" s="59"/>
      <c r="OUC219" s="59"/>
      <c r="OUD219" s="77"/>
      <c r="OUE219" s="47"/>
      <c r="OUF219" s="59"/>
      <c r="OUG219" s="59"/>
      <c r="OUH219" s="77"/>
      <c r="OUI219" s="47"/>
      <c r="OUJ219" s="59"/>
      <c r="OUK219" s="59"/>
      <c r="OUL219" s="77"/>
      <c r="OUM219" s="47"/>
      <c r="OUN219" s="59"/>
      <c r="OUO219" s="59"/>
      <c r="OUP219" s="77"/>
      <c r="OUQ219" s="47"/>
      <c r="OUR219" s="59"/>
      <c r="OUS219" s="59"/>
      <c r="OUT219" s="77"/>
      <c r="OUU219" s="47"/>
      <c r="OUV219" s="59"/>
      <c r="OUW219" s="59"/>
      <c r="OUX219" s="77"/>
      <c r="OUY219" s="47"/>
      <c r="OUZ219" s="59"/>
      <c r="OVA219" s="59"/>
      <c r="OVB219" s="77"/>
      <c r="OVC219" s="47"/>
      <c r="OVD219" s="59"/>
      <c r="OVE219" s="59"/>
      <c r="OVF219" s="77"/>
      <c r="OVG219" s="47"/>
      <c r="OVH219" s="59"/>
      <c r="OVI219" s="59"/>
      <c r="OVJ219" s="77"/>
      <c r="OVK219" s="47"/>
      <c r="OVL219" s="59"/>
      <c r="OVM219" s="59"/>
      <c r="OVN219" s="77"/>
      <c r="OVO219" s="47"/>
      <c r="OVP219" s="59"/>
      <c r="OVQ219" s="59"/>
      <c r="OVR219" s="77"/>
      <c r="OVS219" s="47"/>
      <c r="OVT219" s="59"/>
      <c r="OVU219" s="59"/>
      <c r="OVV219" s="77"/>
      <c r="OVW219" s="47"/>
      <c r="OVX219" s="59"/>
      <c r="OVY219" s="59"/>
      <c r="OVZ219" s="77"/>
      <c r="OWA219" s="47"/>
      <c r="OWB219" s="59"/>
      <c r="OWC219" s="59"/>
      <c r="OWD219" s="77"/>
      <c r="OWE219" s="47"/>
      <c r="OWF219" s="59"/>
      <c r="OWG219" s="59"/>
      <c r="OWH219" s="77"/>
      <c r="OWI219" s="47"/>
      <c r="OWJ219" s="59"/>
      <c r="OWK219" s="59"/>
      <c r="OWL219" s="77"/>
      <c r="OWM219" s="47"/>
      <c r="OWN219" s="59"/>
      <c r="OWO219" s="59"/>
      <c r="OWP219" s="77"/>
      <c r="OWQ219" s="47"/>
      <c r="OWR219" s="59"/>
      <c r="OWS219" s="59"/>
      <c r="OWT219" s="77"/>
      <c r="OWU219" s="47"/>
      <c r="OWV219" s="59"/>
      <c r="OWW219" s="59"/>
      <c r="OWX219" s="77"/>
      <c r="OWY219" s="47"/>
      <c r="OWZ219" s="59"/>
      <c r="OXA219" s="59"/>
      <c r="OXB219" s="77"/>
      <c r="OXC219" s="47"/>
      <c r="OXD219" s="59"/>
      <c r="OXE219" s="59"/>
      <c r="OXF219" s="77"/>
      <c r="OXG219" s="47"/>
      <c r="OXH219" s="59"/>
      <c r="OXI219" s="59"/>
      <c r="OXJ219" s="77"/>
      <c r="OXK219" s="47"/>
      <c r="OXL219" s="59"/>
      <c r="OXM219" s="59"/>
      <c r="OXN219" s="77"/>
      <c r="OXO219" s="47"/>
      <c r="OXP219" s="59"/>
      <c r="OXQ219" s="59"/>
      <c r="OXR219" s="77"/>
      <c r="OXS219" s="47"/>
      <c r="OXT219" s="59"/>
      <c r="OXU219" s="59"/>
      <c r="OXV219" s="77"/>
      <c r="OXW219" s="47"/>
      <c r="OXX219" s="59"/>
      <c r="OXY219" s="59"/>
      <c r="OXZ219" s="77"/>
      <c r="OYA219" s="47"/>
      <c r="OYB219" s="59"/>
      <c r="OYC219" s="59"/>
      <c r="OYD219" s="77"/>
      <c r="OYE219" s="47"/>
      <c r="OYF219" s="59"/>
      <c r="OYG219" s="59"/>
      <c r="OYH219" s="77"/>
      <c r="OYI219" s="47"/>
      <c r="OYJ219" s="59"/>
      <c r="OYK219" s="59"/>
      <c r="OYL219" s="77"/>
      <c r="OYM219" s="47"/>
      <c r="OYN219" s="59"/>
      <c r="OYO219" s="59"/>
      <c r="OYP219" s="77"/>
      <c r="OYQ219" s="47"/>
      <c r="OYR219" s="59"/>
      <c r="OYS219" s="59"/>
      <c r="OYT219" s="77"/>
      <c r="OYU219" s="47"/>
      <c r="OYV219" s="59"/>
      <c r="OYW219" s="59"/>
      <c r="OYX219" s="77"/>
      <c r="OYY219" s="47"/>
      <c r="OYZ219" s="59"/>
      <c r="OZA219" s="59"/>
      <c r="OZB219" s="77"/>
      <c r="OZC219" s="47"/>
      <c r="OZD219" s="59"/>
      <c r="OZE219" s="59"/>
      <c r="OZF219" s="77"/>
      <c r="OZG219" s="47"/>
      <c r="OZH219" s="59"/>
      <c r="OZI219" s="59"/>
      <c r="OZJ219" s="77"/>
      <c r="OZK219" s="47"/>
      <c r="OZL219" s="59"/>
      <c r="OZM219" s="59"/>
      <c r="OZN219" s="77"/>
      <c r="OZO219" s="47"/>
      <c r="OZP219" s="59"/>
      <c r="OZQ219" s="59"/>
      <c r="OZR219" s="77"/>
      <c r="OZS219" s="47"/>
      <c r="OZT219" s="59"/>
      <c r="OZU219" s="59"/>
      <c r="OZV219" s="77"/>
      <c r="OZW219" s="47"/>
      <c r="OZX219" s="59"/>
      <c r="OZY219" s="59"/>
      <c r="OZZ219" s="77"/>
      <c r="PAA219" s="47"/>
      <c r="PAB219" s="59"/>
      <c r="PAC219" s="59"/>
      <c r="PAD219" s="77"/>
      <c r="PAE219" s="47"/>
      <c r="PAF219" s="59"/>
      <c r="PAG219" s="59"/>
      <c r="PAH219" s="77"/>
      <c r="PAI219" s="47"/>
      <c r="PAJ219" s="59"/>
      <c r="PAK219" s="59"/>
      <c r="PAL219" s="77"/>
      <c r="PAM219" s="47"/>
      <c r="PAN219" s="59"/>
      <c r="PAO219" s="59"/>
      <c r="PAP219" s="77"/>
      <c r="PAQ219" s="47"/>
      <c r="PAR219" s="59"/>
      <c r="PAS219" s="59"/>
      <c r="PAT219" s="77"/>
      <c r="PAU219" s="47"/>
      <c r="PAV219" s="59"/>
      <c r="PAW219" s="59"/>
      <c r="PAX219" s="77"/>
      <c r="PAY219" s="47"/>
      <c r="PAZ219" s="59"/>
      <c r="PBA219" s="59"/>
      <c r="PBB219" s="77"/>
      <c r="PBC219" s="47"/>
      <c r="PBD219" s="59"/>
      <c r="PBE219" s="59"/>
      <c r="PBF219" s="77"/>
      <c r="PBG219" s="47"/>
      <c r="PBH219" s="59"/>
      <c r="PBI219" s="59"/>
      <c r="PBJ219" s="77"/>
      <c r="PBK219" s="47"/>
      <c r="PBL219" s="59"/>
      <c r="PBM219" s="59"/>
      <c r="PBN219" s="77"/>
      <c r="PBO219" s="47"/>
      <c r="PBP219" s="59"/>
      <c r="PBQ219" s="59"/>
      <c r="PBR219" s="77"/>
      <c r="PBS219" s="47"/>
      <c r="PBT219" s="59"/>
      <c r="PBU219" s="59"/>
      <c r="PBV219" s="77"/>
      <c r="PBW219" s="47"/>
      <c r="PBX219" s="59"/>
      <c r="PBY219" s="59"/>
      <c r="PBZ219" s="77"/>
      <c r="PCA219" s="47"/>
      <c r="PCB219" s="59"/>
      <c r="PCC219" s="59"/>
      <c r="PCD219" s="77"/>
      <c r="PCE219" s="47"/>
      <c r="PCF219" s="59"/>
      <c r="PCG219" s="59"/>
      <c r="PCH219" s="77"/>
      <c r="PCI219" s="47"/>
      <c r="PCJ219" s="59"/>
      <c r="PCK219" s="59"/>
      <c r="PCL219" s="77"/>
      <c r="PCM219" s="47"/>
      <c r="PCN219" s="59"/>
      <c r="PCO219" s="59"/>
      <c r="PCP219" s="77"/>
      <c r="PCQ219" s="47"/>
      <c r="PCR219" s="59"/>
      <c r="PCS219" s="59"/>
      <c r="PCT219" s="77"/>
      <c r="PCU219" s="47"/>
      <c r="PCV219" s="59"/>
      <c r="PCW219" s="59"/>
      <c r="PCX219" s="77"/>
      <c r="PCY219" s="47"/>
      <c r="PCZ219" s="59"/>
      <c r="PDA219" s="59"/>
      <c r="PDB219" s="77"/>
      <c r="PDC219" s="47"/>
      <c r="PDD219" s="59"/>
      <c r="PDE219" s="59"/>
      <c r="PDF219" s="77"/>
      <c r="PDG219" s="47"/>
      <c r="PDH219" s="59"/>
      <c r="PDI219" s="59"/>
      <c r="PDJ219" s="77"/>
      <c r="PDK219" s="47"/>
      <c r="PDL219" s="59"/>
      <c r="PDM219" s="59"/>
      <c r="PDN219" s="77"/>
      <c r="PDO219" s="47"/>
      <c r="PDP219" s="59"/>
      <c r="PDQ219" s="59"/>
      <c r="PDR219" s="77"/>
      <c r="PDS219" s="47"/>
      <c r="PDT219" s="59"/>
      <c r="PDU219" s="59"/>
      <c r="PDV219" s="77"/>
      <c r="PDW219" s="47"/>
      <c r="PDX219" s="59"/>
      <c r="PDY219" s="59"/>
      <c r="PDZ219" s="77"/>
      <c r="PEA219" s="47"/>
      <c r="PEB219" s="59"/>
      <c r="PEC219" s="59"/>
      <c r="PED219" s="77"/>
      <c r="PEE219" s="47"/>
      <c r="PEF219" s="59"/>
      <c r="PEG219" s="59"/>
      <c r="PEH219" s="77"/>
      <c r="PEI219" s="47"/>
      <c r="PEJ219" s="59"/>
      <c r="PEK219" s="59"/>
      <c r="PEL219" s="77"/>
      <c r="PEM219" s="47"/>
      <c r="PEN219" s="59"/>
      <c r="PEO219" s="59"/>
      <c r="PEP219" s="77"/>
      <c r="PEQ219" s="47"/>
      <c r="PER219" s="59"/>
      <c r="PES219" s="59"/>
      <c r="PET219" s="77"/>
      <c r="PEU219" s="47"/>
      <c r="PEV219" s="59"/>
      <c r="PEW219" s="59"/>
      <c r="PEX219" s="77"/>
      <c r="PEY219" s="47"/>
      <c r="PEZ219" s="59"/>
      <c r="PFA219" s="59"/>
      <c r="PFB219" s="77"/>
      <c r="PFC219" s="47"/>
      <c r="PFD219" s="59"/>
      <c r="PFE219" s="59"/>
      <c r="PFF219" s="77"/>
      <c r="PFG219" s="47"/>
      <c r="PFH219" s="59"/>
      <c r="PFI219" s="59"/>
      <c r="PFJ219" s="77"/>
      <c r="PFK219" s="47"/>
      <c r="PFL219" s="59"/>
      <c r="PFM219" s="59"/>
      <c r="PFN219" s="77"/>
      <c r="PFO219" s="47"/>
      <c r="PFP219" s="59"/>
      <c r="PFQ219" s="59"/>
      <c r="PFR219" s="77"/>
      <c r="PFS219" s="47"/>
      <c r="PFT219" s="59"/>
      <c r="PFU219" s="59"/>
      <c r="PFV219" s="77"/>
      <c r="PFW219" s="47"/>
      <c r="PFX219" s="59"/>
      <c r="PFY219" s="59"/>
      <c r="PFZ219" s="77"/>
      <c r="PGA219" s="47"/>
      <c r="PGB219" s="59"/>
      <c r="PGC219" s="59"/>
      <c r="PGD219" s="77"/>
      <c r="PGE219" s="47"/>
      <c r="PGF219" s="59"/>
      <c r="PGG219" s="59"/>
      <c r="PGH219" s="77"/>
      <c r="PGI219" s="47"/>
      <c r="PGJ219" s="59"/>
      <c r="PGK219" s="59"/>
      <c r="PGL219" s="77"/>
      <c r="PGM219" s="47"/>
      <c r="PGN219" s="59"/>
      <c r="PGO219" s="59"/>
      <c r="PGP219" s="77"/>
      <c r="PGQ219" s="47"/>
      <c r="PGR219" s="59"/>
      <c r="PGS219" s="59"/>
      <c r="PGT219" s="77"/>
      <c r="PGU219" s="47"/>
      <c r="PGV219" s="59"/>
      <c r="PGW219" s="59"/>
      <c r="PGX219" s="77"/>
      <c r="PGY219" s="47"/>
      <c r="PGZ219" s="59"/>
      <c r="PHA219" s="59"/>
      <c r="PHB219" s="77"/>
      <c r="PHC219" s="47"/>
      <c r="PHD219" s="59"/>
      <c r="PHE219" s="59"/>
      <c r="PHF219" s="77"/>
      <c r="PHG219" s="47"/>
      <c r="PHH219" s="59"/>
      <c r="PHI219" s="59"/>
      <c r="PHJ219" s="77"/>
      <c r="PHK219" s="47"/>
      <c r="PHL219" s="59"/>
      <c r="PHM219" s="59"/>
      <c r="PHN219" s="77"/>
      <c r="PHO219" s="47"/>
      <c r="PHP219" s="59"/>
      <c r="PHQ219" s="59"/>
      <c r="PHR219" s="77"/>
      <c r="PHS219" s="47"/>
      <c r="PHT219" s="59"/>
      <c r="PHU219" s="59"/>
      <c r="PHV219" s="77"/>
      <c r="PHW219" s="47"/>
      <c r="PHX219" s="59"/>
      <c r="PHY219" s="59"/>
      <c r="PHZ219" s="77"/>
      <c r="PIA219" s="47"/>
      <c r="PIB219" s="59"/>
      <c r="PIC219" s="59"/>
      <c r="PID219" s="77"/>
      <c r="PIE219" s="47"/>
      <c r="PIF219" s="59"/>
      <c r="PIG219" s="59"/>
      <c r="PIH219" s="77"/>
      <c r="PII219" s="47"/>
      <c r="PIJ219" s="59"/>
      <c r="PIK219" s="59"/>
      <c r="PIL219" s="77"/>
      <c r="PIM219" s="47"/>
      <c r="PIN219" s="59"/>
      <c r="PIO219" s="59"/>
      <c r="PIP219" s="77"/>
      <c r="PIQ219" s="47"/>
      <c r="PIR219" s="59"/>
      <c r="PIS219" s="59"/>
      <c r="PIT219" s="77"/>
      <c r="PIU219" s="47"/>
      <c r="PIV219" s="59"/>
      <c r="PIW219" s="59"/>
      <c r="PIX219" s="77"/>
      <c r="PIY219" s="47"/>
      <c r="PIZ219" s="59"/>
      <c r="PJA219" s="59"/>
      <c r="PJB219" s="77"/>
      <c r="PJC219" s="47"/>
      <c r="PJD219" s="59"/>
      <c r="PJE219" s="59"/>
      <c r="PJF219" s="77"/>
      <c r="PJG219" s="47"/>
      <c r="PJH219" s="59"/>
      <c r="PJI219" s="59"/>
      <c r="PJJ219" s="77"/>
      <c r="PJK219" s="47"/>
      <c r="PJL219" s="59"/>
      <c r="PJM219" s="59"/>
      <c r="PJN219" s="77"/>
      <c r="PJO219" s="47"/>
      <c r="PJP219" s="59"/>
      <c r="PJQ219" s="59"/>
      <c r="PJR219" s="77"/>
      <c r="PJS219" s="47"/>
      <c r="PJT219" s="59"/>
      <c r="PJU219" s="59"/>
      <c r="PJV219" s="77"/>
      <c r="PJW219" s="47"/>
      <c r="PJX219" s="59"/>
      <c r="PJY219" s="59"/>
      <c r="PJZ219" s="77"/>
      <c r="PKA219" s="47"/>
      <c r="PKB219" s="59"/>
      <c r="PKC219" s="59"/>
      <c r="PKD219" s="77"/>
      <c r="PKE219" s="47"/>
      <c r="PKF219" s="59"/>
      <c r="PKG219" s="59"/>
      <c r="PKH219" s="77"/>
      <c r="PKI219" s="47"/>
      <c r="PKJ219" s="59"/>
      <c r="PKK219" s="59"/>
      <c r="PKL219" s="77"/>
      <c r="PKM219" s="47"/>
      <c r="PKN219" s="59"/>
      <c r="PKO219" s="59"/>
      <c r="PKP219" s="77"/>
      <c r="PKQ219" s="47"/>
      <c r="PKR219" s="59"/>
      <c r="PKS219" s="59"/>
      <c r="PKT219" s="77"/>
      <c r="PKU219" s="47"/>
      <c r="PKV219" s="59"/>
      <c r="PKW219" s="59"/>
      <c r="PKX219" s="77"/>
      <c r="PKY219" s="47"/>
      <c r="PKZ219" s="59"/>
      <c r="PLA219" s="59"/>
      <c r="PLB219" s="77"/>
      <c r="PLC219" s="47"/>
      <c r="PLD219" s="59"/>
      <c r="PLE219" s="59"/>
      <c r="PLF219" s="77"/>
      <c r="PLG219" s="47"/>
      <c r="PLH219" s="59"/>
      <c r="PLI219" s="59"/>
      <c r="PLJ219" s="77"/>
      <c r="PLK219" s="47"/>
      <c r="PLL219" s="59"/>
      <c r="PLM219" s="59"/>
      <c r="PLN219" s="77"/>
      <c r="PLO219" s="47"/>
      <c r="PLP219" s="59"/>
      <c r="PLQ219" s="59"/>
      <c r="PLR219" s="77"/>
      <c r="PLS219" s="47"/>
      <c r="PLT219" s="59"/>
      <c r="PLU219" s="59"/>
      <c r="PLV219" s="77"/>
      <c r="PLW219" s="47"/>
      <c r="PLX219" s="59"/>
      <c r="PLY219" s="59"/>
      <c r="PLZ219" s="77"/>
      <c r="PMA219" s="47"/>
      <c r="PMB219" s="59"/>
      <c r="PMC219" s="59"/>
      <c r="PMD219" s="77"/>
      <c r="PME219" s="47"/>
      <c r="PMF219" s="59"/>
      <c r="PMG219" s="59"/>
      <c r="PMH219" s="77"/>
      <c r="PMI219" s="47"/>
      <c r="PMJ219" s="59"/>
      <c r="PMK219" s="59"/>
      <c r="PML219" s="77"/>
      <c r="PMM219" s="47"/>
      <c r="PMN219" s="59"/>
      <c r="PMO219" s="59"/>
      <c r="PMP219" s="77"/>
      <c r="PMQ219" s="47"/>
      <c r="PMR219" s="59"/>
      <c r="PMS219" s="59"/>
      <c r="PMT219" s="77"/>
      <c r="PMU219" s="47"/>
      <c r="PMV219" s="59"/>
      <c r="PMW219" s="59"/>
      <c r="PMX219" s="77"/>
      <c r="PMY219" s="47"/>
      <c r="PMZ219" s="59"/>
      <c r="PNA219" s="59"/>
      <c r="PNB219" s="77"/>
      <c r="PNC219" s="47"/>
      <c r="PND219" s="59"/>
      <c r="PNE219" s="59"/>
      <c r="PNF219" s="77"/>
      <c r="PNG219" s="47"/>
      <c r="PNH219" s="59"/>
      <c r="PNI219" s="59"/>
      <c r="PNJ219" s="77"/>
      <c r="PNK219" s="47"/>
      <c r="PNL219" s="59"/>
      <c r="PNM219" s="59"/>
      <c r="PNN219" s="77"/>
      <c r="PNO219" s="47"/>
      <c r="PNP219" s="59"/>
      <c r="PNQ219" s="59"/>
      <c r="PNR219" s="77"/>
      <c r="PNS219" s="47"/>
      <c r="PNT219" s="59"/>
      <c r="PNU219" s="59"/>
      <c r="PNV219" s="77"/>
      <c r="PNW219" s="47"/>
      <c r="PNX219" s="59"/>
      <c r="PNY219" s="59"/>
      <c r="PNZ219" s="77"/>
      <c r="POA219" s="47"/>
      <c r="POB219" s="59"/>
      <c r="POC219" s="59"/>
      <c r="POD219" s="77"/>
      <c r="POE219" s="47"/>
      <c r="POF219" s="59"/>
      <c r="POG219" s="59"/>
      <c r="POH219" s="77"/>
      <c r="POI219" s="47"/>
      <c r="POJ219" s="59"/>
      <c r="POK219" s="59"/>
      <c r="POL219" s="77"/>
      <c r="POM219" s="47"/>
      <c r="PON219" s="59"/>
      <c r="POO219" s="59"/>
      <c r="POP219" s="77"/>
      <c r="POQ219" s="47"/>
      <c r="POR219" s="59"/>
      <c r="POS219" s="59"/>
      <c r="POT219" s="77"/>
      <c r="POU219" s="47"/>
      <c r="POV219" s="59"/>
      <c r="POW219" s="59"/>
      <c r="POX219" s="77"/>
      <c r="POY219" s="47"/>
      <c r="POZ219" s="59"/>
      <c r="PPA219" s="59"/>
      <c r="PPB219" s="77"/>
      <c r="PPC219" s="47"/>
      <c r="PPD219" s="59"/>
      <c r="PPE219" s="59"/>
      <c r="PPF219" s="77"/>
      <c r="PPG219" s="47"/>
      <c r="PPH219" s="59"/>
      <c r="PPI219" s="59"/>
      <c r="PPJ219" s="77"/>
      <c r="PPK219" s="47"/>
      <c r="PPL219" s="59"/>
      <c r="PPM219" s="59"/>
      <c r="PPN219" s="77"/>
      <c r="PPO219" s="47"/>
      <c r="PPP219" s="59"/>
      <c r="PPQ219" s="59"/>
      <c r="PPR219" s="77"/>
      <c r="PPS219" s="47"/>
      <c r="PPT219" s="59"/>
      <c r="PPU219" s="59"/>
      <c r="PPV219" s="77"/>
      <c r="PPW219" s="47"/>
      <c r="PPX219" s="59"/>
      <c r="PPY219" s="59"/>
      <c r="PPZ219" s="77"/>
      <c r="PQA219" s="47"/>
      <c r="PQB219" s="59"/>
      <c r="PQC219" s="59"/>
      <c r="PQD219" s="77"/>
      <c r="PQE219" s="47"/>
      <c r="PQF219" s="59"/>
      <c r="PQG219" s="59"/>
      <c r="PQH219" s="77"/>
      <c r="PQI219" s="47"/>
      <c r="PQJ219" s="59"/>
      <c r="PQK219" s="59"/>
      <c r="PQL219" s="77"/>
      <c r="PQM219" s="47"/>
      <c r="PQN219" s="59"/>
      <c r="PQO219" s="59"/>
      <c r="PQP219" s="77"/>
      <c r="PQQ219" s="47"/>
      <c r="PQR219" s="59"/>
      <c r="PQS219" s="59"/>
      <c r="PQT219" s="77"/>
      <c r="PQU219" s="47"/>
      <c r="PQV219" s="59"/>
      <c r="PQW219" s="59"/>
      <c r="PQX219" s="77"/>
      <c r="PQY219" s="47"/>
      <c r="PQZ219" s="59"/>
      <c r="PRA219" s="59"/>
      <c r="PRB219" s="77"/>
      <c r="PRC219" s="47"/>
      <c r="PRD219" s="59"/>
      <c r="PRE219" s="59"/>
      <c r="PRF219" s="77"/>
      <c r="PRG219" s="47"/>
      <c r="PRH219" s="59"/>
      <c r="PRI219" s="59"/>
      <c r="PRJ219" s="77"/>
      <c r="PRK219" s="47"/>
      <c r="PRL219" s="59"/>
      <c r="PRM219" s="59"/>
      <c r="PRN219" s="77"/>
      <c r="PRO219" s="47"/>
      <c r="PRP219" s="59"/>
      <c r="PRQ219" s="59"/>
      <c r="PRR219" s="77"/>
      <c r="PRS219" s="47"/>
      <c r="PRT219" s="59"/>
      <c r="PRU219" s="59"/>
      <c r="PRV219" s="77"/>
      <c r="PRW219" s="47"/>
      <c r="PRX219" s="59"/>
      <c r="PRY219" s="59"/>
      <c r="PRZ219" s="77"/>
      <c r="PSA219" s="47"/>
      <c r="PSB219" s="59"/>
      <c r="PSC219" s="59"/>
      <c r="PSD219" s="77"/>
      <c r="PSE219" s="47"/>
      <c r="PSF219" s="59"/>
      <c r="PSG219" s="59"/>
      <c r="PSH219" s="77"/>
      <c r="PSI219" s="47"/>
      <c r="PSJ219" s="59"/>
      <c r="PSK219" s="59"/>
      <c r="PSL219" s="77"/>
      <c r="PSM219" s="47"/>
      <c r="PSN219" s="59"/>
      <c r="PSO219" s="59"/>
      <c r="PSP219" s="77"/>
      <c r="PSQ219" s="47"/>
      <c r="PSR219" s="59"/>
      <c r="PSS219" s="59"/>
      <c r="PST219" s="77"/>
      <c r="PSU219" s="47"/>
      <c r="PSV219" s="59"/>
      <c r="PSW219" s="59"/>
      <c r="PSX219" s="77"/>
      <c r="PSY219" s="47"/>
      <c r="PSZ219" s="59"/>
      <c r="PTA219" s="59"/>
      <c r="PTB219" s="77"/>
      <c r="PTC219" s="47"/>
      <c r="PTD219" s="59"/>
      <c r="PTE219" s="59"/>
      <c r="PTF219" s="77"/>
      <c r="PTG219" s="47"/>
      <c r="PTH219" s="59"/>
      <c r="PTI219" s="59"/>
      <c r="PTJ219" s="77"/>
      <c r="PTK219" s="47"/>
      <c r="PTL219" s="59"/>
      <c r="PTM219" s="59"/>
      <c r="PTN219" s="77"/>
      <c r="PTO219" s="47"/>
      <c r="PTP219" s="59"/>
      <c r="PTQ219" s="59"/>
      <c r="PTR219" s="77"/>
      <c r="PTS219" s="47"/>
      <c r="PTT219" s="59"/>
      <c r="PTU219" s="59"/>
      <c r="PTV219" s="77"/>
      <c r="PTW219" s="47"/>
      <c r="PTX219" s="59"/>
      <c r="PTY219" s="59"/>
      <c r="PTZ219" s="77"/>
      <c r="PUA219" s="47"/>
      <c r="PUB219" s="59"/>
      <c r="PUC219" s="59"/>
      <c r="PUD219" s="77"/>
      <c r="PUE219" s="47"/>
      <c r="PUF219" s="59"/>
      <c r="PUG219" s="59"/>
      <c r="PUH219" s="77"/>
      <c r="PUI219" s="47"/>
      <c r="PUJ219" s="59"/>
      <c r="PUK219" s="59"/>
      <c r="PUL219" s="77"/>
      <c r="PUM219" s="47"/>
      <c r="PUN219" s="59"/>
      <c r="PUO219" s="59"/>
      <c r="PUP219" s="77"/>
      <c r="PUQ219" s="47"/>
      <c r="PUR219" s="59"/>
      <c r="PUS219" s="59"/>
      <c r="PUT219" s="77"/>
      <c r="PUU219" s="47"/>
      <c r="PUV219" s="59"/>
      <c r="PUW219" s="59"/>
      <c r="PUX219" s="77"/>
      <c r="PUY219" s="47"/>
      <c r="PUZ219" s="59"/>
      <c r="PVA219" s="59"/>
      <c r="PVB219" s="77"/>
      <c r="PVC219" s="47"/>
      <c r="PVD219" s="59"/>
      <c r="PVE219" s="59"/>
      <c r="PVF219" s="77"/>
      <c r="PVG219" s="47"/>
      <c r="PVH219" s="59"/>
      <c r="PVI219" s="59"/>
      <c r="PVJ219" s="77"/>
      <c r="PVK219" s="47"/>
      <c r="PVL219" s="59"/>
      <c r="PVM219" s="59"/>
      <c r="PVN219" s="77"/>
      <c r="PVO219" s="47"/>
      <c r="PVP219" s="59"/>
      <c r="PVQ219" s="59"/>
      <c r="PVR219" s="77"/>
      <c r="PVS219" s="47"/>
      <c r="PVT219" s="59"/>
      <c r="PVU219" s="59"/>
      <c r="PVV219" s="77"/>
      <c r="PVW219" s="47"/>
      <c r="PVX219" s="59"/>
      <c r="PVY219" s="59"/>
      <c r="PVZ219" s="77"/>
      <c r="PWA219" s="47"/>
      <c r="PWB219" s="59"/>
      <c r="PWC219" s="59"/>
      <c r="PWD219" s="77"/>
      <c r="PWE219" s="47"/>
      <c r="PWF219" s="59"/>
      <c r="PWG219" s="59"/>
      <c r="PWH219" s="77"/>
      <c r="PWI219" s="47"/>
      <c r="PWJ219" s="59"/>
      <c r="PWK219" s="59"/>
      <c r="PWL219" s="77"/>
      <c r="PWM219" s="47"/>
      <c r="PWN219" s="59"/>
      <c r="PWO219" s="59"/>
      <c r="PWP219" s="77"/>
      <c r="PWQ219" s="47"/>
      <c r="PWR219" s="59"/>
      <c r="PWS219" s="59"/>
      <c r="PWT219" s="77"/>
      <c r="PWU219" s="47"/>
      <c r="PWV219" s="59"/>
      <c r="PWW219" s="59"/>
      <c r="PWX219" s="77"/>
      <c r="PWY219" s="47"/>
      <c r="PWZ219" s="59"/>
      <c r="PXA219" s="59"/>
      <c r="PXB219" s="77"/>
      <c r="PXC219" s="47"/>
      <c r="PXD219" s="59"/>
      <c r="PXE219" s="59"/>
      <c r="PXF219" s="77"/>
      <c r="PXG219" s="47"/>
      <c r="PXH219" s="59"/>
      <c r="PXI219" s="59"/>
      <c r="PXJ219" s="77"/>
      <c r="PXK219" s="47"/>
      <c r="PXL219" s="59"/>
      <c r="PXM219" s="59"/>
      <c r="PXN219" s="77"/>
      <c r="PXO219" s="47"/>
      <c r="PXP219" s="59"/>
      <c r="PXQ219" s="59"/>
      <c r="PXR219" s="77"/>
      <c r="PXS219" s="47"/>
      <c r="PXT219" s="59"/>
      <c r="PXU219" s="59"/>
      <c r="PXV219" s="77"/>
      <c r="PXW219" s="47"/>
      <c r="PXX219" s="59"/>
      <c r="PXY219" s="59"/>
      <c r="PXZ219" s="77"/>
      <c r="PYA219" s="47"/>
      <c r="PYB219" s="59"/>
      <c r="PYC219" s="59"/>
      <c r="PYD219" s="77"/>
      <c r="PYE219" s="47"/>
      <c r="PYF219" s="59"/>
      <c r="PYG219" s="59"/>
      <c r="PYH219" s="77"/>
      <c r="PYI219" s="47"/>
      <c r="PYJ219" s="59"/>
      <c r="PYK219" s="59"/>
      <c r="PYL219" s="77"/>
      <c r="PYM219" s="47"/>
      <c r="PYN219" s="59"/>
      <c r="PYO219" s="59"/>
      <c r="PYP219" s="77"/>
      <c r="PYQ219" s="47"/>
      <c r="PYR219" s="59"/>
      <c r="PYS219" s="59"/>
      <c r="PYT219" s="77"/>
      <c r="PYU219" s="47"/>
      <c r="PYV219" s="59"/>
      <c r="PYW219" s="59"/>
      <c r="PYX219" s="77"/>
      <c r="PYY219" s="47"/>
      <c r="PYZ219" s="59"/>
      <c r="PZA219" s="59"/>
      <c r="PZB219" s="77"/>
      <c r="PZC219" s="47"/>
      <c r="PZD219" s="59"/>
      <c r="PZE219" s="59"/>
      <c r="PZF219" s="77"/>
      <c r="PZG219" s="47"/>
      <c r="PZH219" s="59"/>
      <c r="PZI219" s="59"/>
      <c r="PZJ219" s="77"/>
      <c r="PZK219" s="47"/>
      <c r="PZL219" s="59"/>
      <c r="PZM219" s="59"/>
      <c r="PZN219" s="77"/>
      <c r="PZO219" s="47"/>
      <c r="PZP219" s="59"/>
      <c r="PZQ219" s="59"/>
      <c r="PZR219" s="77"/>
      <c r="PZS219" s="47"/>
      <c r="PZT219" s="59"/>
      <c r="PZU219" s="59"/>
      <c r="PZV219" s="77"/>
      <c r="PZW219" s="47"/>
      <c r="PZX219" s="59"/>
      <c r="PZY219" s="59"/>
      <c r="PZZ219" s="77"/>
      <c r="QAA219" s="47"/>
      <c r="QAB219" s="59"/>
      <c r="QAC219" s="59"/>
      <c r="QAD219" s="77"/>
      <c r="QAE219" s="47"/>
      <c r="QAF219" s="59"/>
      <c r="QAG219" s="59"/>
      <c r="QAH219" s="77"/>
      <c r="QAI219" s="47"/>
      <c r="QAJ219" s="59"/>
      <c r="QAK219" s="59"/>
      <c r="QAL219" s="77"/>
      <c r="QAM219" s="47"/>
      <c r="QAN219" s="59"/>
      <c r="QAO219" s="59"/>
      <c r="QAP219" s="77"/>
      <c r="QAQ219" s="47"/>
      <c r="QAR219" s="59"/>
      <c r="QAS219" s="59"/>
      <c r="QAT219" s="77"/>
      <c r="QAU219" s="47"/>
      <c r="QAV219" s="59"/>
      <c r="QAW219" s="59"/>
      <c r="QAX219" s="77"/>
      <c r="QAY219" s="47"/>
      <c r="QAZ219" s="59"/>
      <c r="QBA219" s="59"/>
      <c r="QBB219" s="77"/>
      <c r="QBC219" s="47"/>
      <c r="QBD219" s="59"/>
      <c r="QBE219" s="59"/>
      <c r="QBF219" s="77"/>
      <c r="QBG219" s="47"/>
      <c r="QBH219" s="59"/>
      <c r="QBI219" s="59"/>
      <c r="QBJ219" s="77"/>
      <c r="QBK219" s="47"/>
      <c r="QBL219" s="59"/>
      <c r="QBM219" s="59"/>
      <c r="QBN219" s="77"/>
      <c r="QBO219" s="47"/>
      <c r="QBP219" s="59"/>
      <c r="QBQ219" s="59"/>
      <c r="QBR219" s="77"/>
      <c r="QBS219" s="47"/>
      <c r="QBT219" s="59"/>
      <c r="QBU219" s="59"/>
      <c r="QBV219" s="77"/>
      <c r="QBW219" s="47"/>
      <c r="QBX219" s="59"/>
      <c r="QBY219" s="59"/>
      <c r="QBZ219" s="77"/>
      <c r="QCA219" s="47"/>
      <c r="QCB219" s="59"/>
      <c r="QCC219" s="59"/>
      <c r="QCD219" s="77"/>
      <c r="QCE219" s="47"/>
      <c r="QCF219" s="59"/>
      <c r="QCG219" s="59"/>
      <c r="QCH219" s="77"/>
      <c r="QCI219" s="47"/>
      <c r="QCJ219" s="59"/>
      <c r="QCK219" s="59"/>
      <c r="QCL219" s="77"/>
      <c r="QCM219" s="47"/>
      <c r="QCN219" s="59"/>
      <c r="QCO219" s="59"/>
      <c r="QCP219" s="77"/>
      <c r="QCQ219" s="47"/>
      <c r="QCR219" s="59"/>
      <c r="QCS219" s="59"/>
      <c r="QCT219" s="77"/>
      <c r="QCU219" s="47"/>
      <c r="QCV219" s="59"/>
      <c r="QCW219" s="59"/>
      <c r="QCX219" s="77"/>
      <c r="QCY219" s="47"/>
      <c r="QCZ219" s="59"/>
      <c r="QDA219" s="59"/>
      <c r="QDB219" s="77"/>
      <c r="QDC219" s="47"/>
      <c r="QDD219" s="59"/>
      <c r="QDE219" s="59"/>
      <c r="QDF219" s="77"/>
      <c r="QDG219" s="47"/>
      <c r="QDH219" s="59"/>
      <c r="QDI219" s="59"/>
      <c r="QDJ219" s="77"/>
      <c r="QDK219" s="47"/>
      <c r="QDL219" s="59"/>
      <c r="QDM219" s="59"/>
      <c r="QDN219" s="77"/>
      <c r="QDO219" s="47"/>
      <c r="QDP219" s="59"/>
      <c r="QDQ219" s="59"/>
      <c r="QDR219" s="77"/>
      <c r="QDS219" s="47"/>
      <c r="QDT219" s="59"/>
      <c r="QDU219" s="59"/>
      <c r="QDV219" s="77"/>
      <c r="QDW219" s="47"/>
      <c r="QDX219" s="59"/>
      <c r="QDY219" s="59"/>
      <c r="QDZ219" s="77"/>
      <c r="QEA219" s="47"/>
      <c r="QEB219" s="59"/>
      <c r="QEC219" s="59"/>
      <c r="QED219" s="77"/>
      <c r="QEE219" s="47"/>
      <c r="QEF219" s="59"/>
      <c r="QEG219" s="59"/>
      <c r="QEH219" s="77"/>
      <c r="QEI219" s="47"/>
      <c r="QEJ219" s="59"/>
      <c r="QEK219" s="59"/>
      <c r="QEL219" s="77"/>
      <c r="QEM219" s="47"/>
      <c r="QEN219" s="59"/>
      <c r="QEO219" s="59"/>
      <c r="QEP219" s="77"/>
      <c r="QEQ219" s="47"/>
      <c r="QER219" s="59"/>
      <c r="QES219" s="59"/>
      <c r="QET219" s="77"/>
      <c r="QEU219" s="47"/>
      <c r="QEV219" s="59"/>
      <c r="QEW219" s="59"/>
      <c r="QEX219" s="77"/>
      <c r="QEY219" s="47"/>
      <c r="QEZ219" s="59"/>
      <c r="QFA219" s="59"/>
      <c r="QFB219" s="77"/>
      <c r="QFC219" s="47"/>
      <c r="QFD219" s="59"/>
      <c r="QFE219" s="59"/>
      <c r="QFF219" s="77"/>
      <c r="QFG219" s="47"/>
      <c r="QFH219" s="59"/>
      <c r="QFI219" s="59"/>
      <c r="QFJ219" s="77"/>
      <c r="QFK219" s="47"/>
      <c r="QFL219" s="59"/>
      <c r="QFM219" s="59"/>
      <c r="QFN219" s="77"/>
      <c r="QFO219" s="47"/>
      <c r="QFP219" s="59"/>
      <c r="QFQ219" s="59"/>
      <c r="QFR219" s="77"/>
      <c r="QFS219" s="47"/>
      <c r="QFT219" s="59"/>
      <c r="QFU219" s="59"/>
      <c r="QFV219" s="77"/>
      <c r="QFW219" s="47"/>
      <c r="QFX219" s="59"/>
      <c r="QFY219" s="59"/>
      <c r="QFZ219" s="77"/>
      <c r="QGA219" s="47"/>
      <c r="QGB219" s="59"/>
      <c r="QGC219" s="59"/>
      <c r="QGD219" s="77"/>
      <c r="QGE219" s="47"/>
      <c r="QGF219" s="59"/>
      <c r="QGG219" s="59"/>
      <c r="QGH219" s="77"/>
      <c r="QGI219" s="47"/>
      <c r="QGJ219" s="59"/>
      <c r="QGK219" s="59"/>
      <c r="QGL219" s="77"/>
      <c r="QGM219" s="47"/>
      <c r="QGN219" s="59"/>
      <c r="QGO219" s="59"/>
      <c r="QGP219" s="77"/>
      <c r="QGQ219" s="47"/>
      <c r="QGR219" s="59"/>
      <c r="QGS219" s="59"/>
      <c r="QGT219" s="77"/>
      <c r="QGU219" s="47"/>
      <c r="QGV219" s="59"/>
      <c r="QGW219" s="59"/>
      <c r="QGX219" s="77"/>
      <c r="QGY219" s="47"/>
      <c r="QGZ219" s="59"/>
      <c r="QHA219" s="59"/>
      <c r="QHB219" s="77"/>
      <c r="QHC219" s="47"/>
      <c r="QHD219" s="59"/>
      <c r="QHE219" s="59"/>
      <c r="QHF219" s="77"/>
      <c r="QHG219" s="47"/>
      <c r="QHH219" s="59"/>
      <c r="QHI219" s="59"/>
      <c r="QHJ219" s="77"/>
      <c r="QHK219" s="47"/>
      <c r="QHL219" s="59"/>
      <c r="QHM219" s="59"/>
      <c r="QHN219" s="77"/>
      <c r="QHO219" s="47"/>
      <c r="QHP219" s="59"/>
      <c r="QHQ219" s="59"/>
      <c r="QHR219" s="77"/>
      <c r="QHS219" s="47"/>
      <c r="QHT219" s="59"/>
      <c r="QHU219" s="59"/>
      <c r="QHV219" s="77"/>
      <c r="QHW219" s="47"/>
      <c r="QHX219" s="59"/>
      <c r="QHY219" s="59"/>
      <c r="QHZ219" s="77"/>
      <c r="QIA219" s="47"/>
      <c r="QIB219" s="59"/>
      <c r="QIC219" s="59"/>
      <c r="QID219" s="77"/>
      <c r="QIE219" s="47"/>
      <c r="QIF219" s="59"/>
      <c r="QIG219" s="59"/>
      <c r="QIH219" s="77"/>
      <c r="QII219" s="47"/>
      <c r="QIJ219" s="59"/>
      <c r="QIK219" s="59"/>
      <c r="QIL219" s="77"/>
      <c r="QIM219" s="47"/>
      <c r="QIN219" s="59"/>
      <c r="QIO219" s="59"/>
      <c r="QIP219" s="77"/>
      <c r="QIQ219" s="47"/>
      <c r="QIR219" s="59"/>
      <c r="QIS219" s="59"/>
      <c r="QIT219" s="77"/>
      <c r="QIU219" s="47"/>
      <c r="QIV219" s="59"/>
      <c r="QIW219" s="59"/>
      <c r="QIX219" s="77"/>
      <c r="QIY219" s="47"/>
      <c r="QIZ219" s="59"/>
      <c r="QJA219" s="59"/>
      <c r="QJB219" s="77"/>
      <c r="QJC219" s="47"/>
      <c r="QJD219" s="59"/>
      <c r="QJE219" s="59"/>
      <c r="QJF219" s="77"/>
      <c r="QJG219" s="47"/>
      <c r="QJH219" s="59"/>
      <c r="QJI219" s="59"/>
      <c r="QJJ219" s="77"/>
      <c r="QJK219" s="47"/>
      <c r="QJL219" s="59"/>
      <c r="QJM219" s="59"/>
      <c r="QJN219" s="77"/>
      <c r="QJO219" s="47"/>
      <c r="QJP219" s="59"/>
      <c r="QJQ219" s="59"/>
      <c r="QJR219" s="77"/>
      <c r="QJS219" s="47"/>
      <c r="QJT219" s="59"/>
      <c r="QJU219" s="59"/>
      <c r="QJV219" s="77"/>
      <c r="QJW219" s="47"/>
      <c r="QJX219" s="59"/>
      <c r="QJY219" s="59"/>
      <c r="QJZ219" s="77"/>
      <c r="QKA219" s="47"/>
      <c r="QKB219" s="59"/>
      <c r="QKC219" s="59"/>
      <c r="QKD219" s="77"/>
      <c r="QKE219" s="47"/>
      <c r="QKF219" s="59"/>
      <c r="QKG219" s="59"/>
      <c r="QKH219" s="77"/>
      <c r="QKI219" s="47"/>
      <c r="QKJ219" s="59"/>
      <c r="QKK219" s="59"/>
      <c r="QKL219" s="77"/>
      <c r="QKM219" s="47"/>
      <c r="QKN219" s="59"/>
      <c r="QKO219" s="59"/>
      <c r="QKP219" s="77"/>
      <c r="QKQ219" s="47"/>
      <c r="QKR219" s="59"/>
      <c r="QKS219" s="59"/>
      <c r="QKT219" s="77"/>
      <c r="QKU219" s="47"/>
      <c r="QKV219" s="59"/>
      <c r="QKW219" s="59"/>
      <c r="QKX219" s="77"/>
      <c r="QKY219" s="47"/>
      <c r="QKZ219" s="59"/>
      <c r="QLA219" s="59"/>
      <c r="QLB219" s="77"/>
      <c r="QLC219" s="47"/>
      <c r="QLD219" s="59"/>
      <c r="QLE219" s="59"/>
      <c r="QLF219" s="77"/>
      <c r="QLG219" s="47"/>
      <c r="QLH219" s="59"/>
      <c r="QLI219" s="59"/>
      <c r="QLJ219" s="77"/>
      <c r="QLK219" s="47"/>
      <c r="QLL219" s="59"/>
      <c r="QLM219" s="59"/>
      <c r="QLN219" s="77"/>
      <c r="QLO219" s="47"/>
      <c r="QLP219" s="59"/>
      <c r="QLQ219" s="59"/>
      <c r="QLR219" s="77"/>
      <c r="QLS219" s="47"/>
      <c r="QLT219" s="59"/>
      <c r="QLU219" s="59"/>
      <c r="QLV219" s="77"/>
      <c r="QLW219" s="47"/>
      <c r="QLX219" s="59"/>
      <c r="QLY219" s="59"/>
      <c r="QLZ219" s="77"/>
      <c r="QMA219" s="47"/>
      <c r="QMB219" s="59"/>
      <c r="QMC219" s="59"/>
      <c r="QMD219" s="77"/>
      <c r="QME219" s="47"/>
      <c r="QMF219" s="59"/>
      <c r="QMG219" s="59"/>
      <c r="QMH219" s="77"/>
      <c r="QMI219" s="47"/>
      <c r="QMJ219" s="59"/>
      <c r="QMK219" s="59"/>
      <c r="QML219" s="77"/>
      <c r="QMM219" s="47"/>
      <c r="QMN219" s="59"/>
      <c r="QMO219" s="59"/>
      <c r="QMP219" s="77"/>
      <c r="QMQ219" s="47"/>
      <c r="QMR219" s="59"/>
      <c r="QMS219" s="59"/>
      <c r="QMT219" s="77"/>
      <c r="QMU219" s="47"/>
      <c r="QMV219" s="59"/>
      <c r="QMW219" s="59"/>
      <c r="QMX219" s="77"/>
      <c r="QMY219" s="47"/>
      <c r="QMZ219" s="59"/>
      <c r="QNA219" s="59"/>
      <c r="QNB219" s="77"/>
      <c r="QNC219" s="47"/>
      <c r="QND219" s="59"/>
      <c r="QNE219" s="59"/>
      <c r="QNF219" s="77"/>
      <c r="QNG219" s="47"/>
      <c r="QNH219" s="59"/>
      <c r="QNI219" s="59"/>
      <c r="QNJ219" s="77"/>
      <c r="QNK219" s="47"/>
      <c r="QNL219" s="59"/>
      <c r="QNM219" s="59"/>
      <c r="QNN219" s="77"/>
      <c r="QNO219" s="47"/>
      <c r="QNP219" s="59"/>
      <c r="QNQ219" s="59"/>
      <c r="QNR219" s="77"/>
      <c r="QNS219" s="47"/>
      <c r="QNT219" s="59"/>
      <c r="QNU219" s="59"/>
      <c r="QNV219" s="77"/>
      <c r="QNW219" s="47"/>
      <c r="QNX219" s="59"/>
      <c r="QNY219" s="59"/>
      <c r="QNZ219" s="77"/>
      <c r="QOA219" s="47"/>
      <c r="QOB219" s="59"/>
      <c r="QOC219" s="59"/>
      <c r="QOD219" s="77"/>
      <c r="QOE219" s="47"/>
      <c r="QOF219" s="59"/>
      <c r="QOG219" s="59"/>
      <c r="QOH219" s="77"/>
      <c r="QOI219" s="47"/>
      <c r="QOJ219" s="59"/>
      <c r="QOK219" s="59"/>
      <c r="QOL219" s="77"/>
      <c r="QOM219" s="47"/>
      <c r="QON219" s="59"/>
      <c r="QOO219" s="59"/>
      <c r="QOP219" s="77"/>
      <c r="QOQ219" s="47"/>
      <c r="QOR219" s="59"/>
      <c r="QOS219" s="59"/>
      <c r="QOT219" s="77"/>
      <c r="QOU219" s="47"/>
      <c r="QOV219" s="59"/>
      <c r="QOW219" s="59"/>
      <c r="QOX219" s="77"/>
      <c r="QOY219" s="47"/>
      <c r="QOZ219" s="59"/>
      <c r="QPA219" s="59"/>
      <c r="QPB219" s="77"/>
      <c r="QPC219" s="47"/>
      <c r="QPD219" s="59"/>
      <c r="QPE219" s="59"/>
      <c r="QPF219" s="77"/>
      <c r="QPG219" s="47"/>
      <c r="QPH219" s="59"/>
      <c r="QPI219" s="59"/>
      <c r="QPJ219" s="77"/>
      <c r="QPK219" s="47"/>
      <c r="QPL219" s="59"/>
      <c r="QPM219" s="59"/>
      <c r="QPN219" s="77"/>
      <c r="QPO219" s="47"/>
      <c r="QPP219" s="59"/>
      <c r="QPQ219" s="59"/>
      <c r="QPR219" s="77"/>
      <c r="QPS219" s="47"/>
      <c r="QPT219" s="59"/>
      <c r="QPU219" s="59"/>
      <c r="QPV219" s="77"/>
      <c r="QPW219" s="47"/>
      <c r="QPX219" s="59"/>
      <c r="QPY219" s="59"/>
      <c r="QPZ219" s="77"/>
      <c r="QQA219" s="47"/>
      <c r="QQB219" s="59"/>
      <c r="QQC219" s="59"/>
      <c r="QQD219" s="77"/>
      <c r="QQE219" s="47"/>
      <c r="QQF219" s="59"/>
      <c r="QQG219" s="59"/>
      <c r="QQH219" s="77"/>
      <c r="QQI219" s="47"/>
      <c r="QQJ219" s="59"/>
      <c r="QQK219" s="59"/>
      <c r="QQL219" s="77"/>
      <c r="QQM219" s="47"/>
      <c r="QQN219" s="59"/>
      <c r="QQO219" s="59"/>
      <c r="QQP219" s="77"/>
      <c r="QQQ219" s="47"/>
      <c r="QQR219" s="59"/>
      <c r="QQS219" s="59"/>
      <c r="QQT219" s="77"/>
      <c r="QQU219" s="47"/>
      <c r="QQV219" s="59"/>
      <c r="QQW219" s="59"/>
      <c r="QQX219" s="77"/>
      <c r="QQY219" s="47"/>
      <c r="QQZ219" s="59"/>
      <c r="QRA219" s="59"/>
      <c r="QRB219" s="77"/>
      <c r="QRC219" s="47"/>
      <c r="QRD219" s="59"/>
      <c r="QRE219" s="59"/>
      <c r="QRF219" s="77"/>
      <c r="QRG219" s="47"/>
      <c r="QRH219" s="59"/>
      <c r="QRI219" s="59"/>
      <c r="QRJ219" s="77"/>
      <c r="QRK219" s="47"/>
      <c r="QRL219" s="59"/>
      <c r="QRM219" s="59"/>
      <c r="QRN219" s="77"/>
      <c r="QRO219" s="47"/>
      <c r="QRP219" s="59"/>
      <c r="QRQ219" s="59"/>
      <c r="QRR219" s="77"/>
      <c r="QRS219" s="47"/>
      <c r="QRT219" s="59"/>
      <c r="QRU219" s="59"/>
      <c r="QRV219" s="77"/>
      <c r="QRW219" s="47"/>
      <c r="QRX219" s="59"/>
      <c r="QRY219" s="59"/>
      <c r="QRZ219" s="77"/>
      <c r="QSA219" s="47"/>
      <c r="QSB219" s="59"/>
      <c r="QSC219" s="59"/>
      <c r="QSD219" s="77"/>
      <c r="QSE219" s="47"/>
      <c r="QSF219" s="59"/>
      <c r="QSG219" s="59"/>
      <c r="QSH219" s="77"/>
      <c r="QSI219" s="47"/>
      <c r="QSJ219" s="59"/>
      <c r="QSK219" s="59"/>
      <c r="QSL219" s="77"/>
      <c r="QSM219" s="47"/>
      <c r="QSN219" s="59"/>
      <c r="QSO219" s="59"/>
      <c r="QSP219" s="77"/>
      <c r="QSQ219" s="47"/>
      <c r="QSR219" s="59"/>
      <c r="QSS219" s="59"/>
      <c r="QST219" s="77"/>
      <c r="QSU219" s="47"/>
      <c r="QSV219" s="59"/>
      <c r="QSW219" s="59"/>
      <c r="QSX219" s="77"/>
      <c r="QSY219" s="47"/>
      <c r="QSZ219" s="59"/>
      <c r="QTA219" s="59"/>
      <c r="QTB219" s="77"/>
      <c r="QTC219" s="47"/>
      <c r="QTD219" s="59"/>
      <c r="QTE219" s="59"/>
      <c r="QTF219" s="77"/>
      <c r="QTG219" s="47"/>
      <c r="QTH219" s="59"/>
      <c r="QTI219" s="59"/>
      <c r="QTJ219" s="77"/>
      <c r="QTK219" s="47"/>
      <c r="QTL219" s="59"/>
      <c r="QTM219" s="59"/>
      <c r="QTN219" s="77"/>
      <c r="QTO219" s="47"/>
      <c r="QTP219" s="59"/>
      <c r="QTQ219" s="59"/>
      <c r="QTR219" s="77"/>
      <c r="QTS219" s="47"/>
      <c r="QTT219" s="59"/>
      <c r="QTU219" s="59"/>
      <c r="QTV219" s="77"/>
      <c r="QTW219" s="47"/>
      <c r="QTX219" s="59"/>
      <c r="QTY219" s="59"/>
      <c r="QTZ219" s="77"/>
      <c r="QUA219" s="47"/>
      <c r="QUB219" s="59"/>
      <c r="QUC219" s="59"/>
      <c r="QUD219" s="77"/>
      <c r="QUE219" s="47"/>
      <c r="QUF219" s="59"/>
      <c r="QUG219" s="59"/>
      <c r="QUH219" s="77"/>
      <c r="QUI219" s="47"/>
      <c r="QUJ219" s="59"/>
      <c r="QUK219" s="59"/>
      <c r="QUL219" s="77"/>
      <c r="QUM219" s="47"/>
      <c r="QUN219" s="59"/>
      <c r="QUO219" s="59"/>
      <c r="QUP219" s="77"/>
      <c r="QUQ219" s="47"/>
      <c r="QUR219" s="59"/>
      <c r="QUS219" s="59"/>
      <c r="QUT219" s="77"/>
      <c r="QUU219" s="47"/>
      <c r="QUV219" s="59"/>
      <c r="QUW219" s="59"/>
      <c r="QUX219" s="77"/>
      <c r="QUY219" s="47"/>
      <c r="QUZ219" s="59"/>
      <c r="QVA219" s="59"/>
      <c r="QVB219" s="77"/>
      <c r="QVC219" s="47"/>
      <c r="QVD219" s="59"/>
      <c r="QVE219" s="59"/>
      <c r="QVF219" s="77"/>
      <c r="QVG219" s="47"/>
      <c r="QVH219" s="59"/>
      <c r="QVI219" s="59"/>
      <c r="QVJ219" s="77"/>
      <c r="QVK219" s="47"/>
      <c r="QVL219" s="59"/>
      <c r="QVM219" s="59"/>
      <c r="QVN219" s="77"/>
      <c r="QVO219" s="47"/>
      <c r="QVP219" s="59"/>
      <c r="QVQ219" s="59"/>
      <c r="QVR219" s="77"/>
      <c r="QVS219" s="47"/>
      <c r="QVT219" s="59"/>
      <c r="QVU219" s="59"/>
      <c r="QVV219" s="77"/>
      <c r="QVW219" s="47"/>
      <c r="QVX219" s="59"/>
      <c r="QVY219" s="59"/>
      <c r="QVZ219" s="77"/>
      <c r="QWA219" s="47"/>
      <c r="QWB219" s="59"/>
      <c r="QWC219" s="59"/>
      <c r="QWD219" s="77"/>
      <c r="QWE219" s="47"/>
      <c r="QWF219" s="59"/>
      <c r="QWG219" s="59"/>
      <c r="QWH219" s="77"/>
      <c r="QWI219" s="47"/>
      <c r="QWJ219" s="59"/>
      <c r="QWK219" s="59"/>
      <c r="QWL219" s="77"/>
      <c r="QWM219" s="47"/>
      <c r="QWN219" s="59"/>
      <c r="QWO219" s="59"/>
      <c r="QWP219" s="77"/>
      <c r="QWQ219" s="47"/>
      <c r="QWR219" s="59"/>
      <c r="QWS219" s="59"/>
      <c r="QWT219" s="77"/>
      <c r="QWU219" s="47"/>
      <c r="QWV219" s="59"/>
      <c r="QWW219" s="59"/>
      <c r="QWX219" s="77"/>
      <c r="QWY219" s="47"/>
      <c r="QWZ219" s="59"/>
      <c r="QXA219" s="59"/>
      <c r="QXB219" s="77"/>
      <c r="QXC219" s="47"/>
      <c r="QXD219" s="59"/>
      <c r="QXE219" s="59"/>
      <c r="QXF219" s="77"/>
      <c r="QXG219" s="47"/>
      <c r="QXH219" s="59"/>
      <c r="QXI219" s="59"/>
      <c r="QXJ219" s="77"/>
      <c r="QXK219" s="47"/>
      <c r="QXL219" s="59"/>
      <c r="QXM219" s="59"/>
      <c r="QXN219" s="77"/>
      <c r="QXO219" s="47"/>
      <c r="QXP219" s="59"/>
      <c r="QXQ219" s="59"/>
      <c r="QXR219" s="77"/>
      <c r="QXS219" s="47"/>
      <c r="QXT219" s="59"/>
      <c r="QXU219" s="59"/>
      <c r="QXV219" s="77"/>
      <c r="QXW219" s="47"/>
      <c r="QXX219" s="59"/>
      <c r="QXY219" s="59"/>
      <c r="QXZ219" s="77"/>
      <c r="QYA219" s="47"/>
      <c r="QYB219" s="59"/>
      <c r="QYC219" s="59"/>
      <c r="QYD219" s="77"/>
      <c r="QYE219" s="47"/>
      <c r="QYF219" s="59"/>
      <c r="QYG219" s="59"/>
      <c r="QYH219" s="77"/>
      <c r="QYI219" s="47"/>
      <c r="QYJ219" s="59"/>
      <c r="QYK219" s="59"/>
      <c r="QYL219" s="77"/>
      <c r="QYM219" s="47"/>
      <c r="QYN219" s="59"/>
      <c r="QYO219" s="59"/>
      <c r="QYP219" s="77"/>
      <c r="QYQ219" s="47"/>
      <c r="QYR219" s="59"/>
      <c r="QYS219" s="59"/>
      <c r="QYT219" s="77"/>
      <c r="QYU219" s="47"/>
      <c r="QYV219" s="59"/>
      <c r="QYW219" s="59"/>
      <c r="QYX219" s="77"/>
      <c r="QYY219" s="47"/>
      <c r="QYZ219" s="59"/>
      <c r="QZA219" s="59"/>
      <c r="QZB219" s="77"/>
      <c r="QZC219" s="47"/>
      <c r="QZD219" s="59"/>
      <c r="QZE219" s="59"/>
      <c r="QZF219" s="77"/>
      <c r="QZG219" s="47"/>
      <c r="QZH219" s="59"/>
      <c r="QZI219" s="59"/>
      <c r="QZJ219" s="77"/>
      <c r="QZK219" s="47"/>
      <c r="QZL219" s="59"/>
      <c r="QZM219" s="59"/>
      <c r="QZN219" s="77"/>
      <c r="QZO219" s="47"/>
      <c r="QZP219" s="59"/>
      <c r="QZQ219" s="59"/>
      <c r="QZR219" s="77"/>
      <c r="QZS219" s="47"/>
      <c r="QZT219" s="59"/>
      <c r="QZU219" s="59"/>
      <c r="QZV219" s="77"/>
      <c r="QZW219" s="47"/>
      <c r="QZX219" s="59"/>
      <c r="QZY219" s="59"/>
      <c r="QZZ219" s="77"/>
      <c r="RAA219" s="47"/>
      <c r="RAB219" s="59"/>
      <c r="RAC219" s="59"/>
      <c r="RAD219" s="77"/>
      <c r="RAE219" s="47"/>
      <c r="RAF219" s="59"/>
      <c r="RAG219" s="59"/>
      <c r="RAH219" s="77"/>
      <c r="RAI219" s="47"/>
      <c r="RAJ219" s="59"/>
      <c r="RAK219" s="59"/>
      <c r="RAL219" s="77"/>
      <c r="RAM219" s="47"/>
      <c r="RAN219" s="59"/>
      <c r="RAO219" s="59"/>
      <c r="RAP219" s="77"/>
      <c r="RAQ219" s="47"/>
      <c r="RAR219" s="59"/>
      <c r="RAS219" s="59"/>
      <c r="RAT219" s="77"/>
      <c r="RAU219" s="47"/>
      <c r="RAV219" s="59"/>
      <c r="RAW219" s="59"/>
      <c r="RAX219" s="77"/>
      <c r="RAY219" s="47"/>
      <c r="RAZ219" s="59"/>
      <c r="RBA219" s="59"/>
      <c r="RBB219" s="77"/>
      <c r="RBC219" s="47"/>
      <c r="RBD219" s="59"/>
      <c r="RBE219" s="59"/>
      <c r="RBF219" s="77"/>
      <c r="RBG219" s="47"/>
      <c r="RBH219" s="59"/>
      <c r="RBI219" s="59"/>
      <c r="RBJ219" s="77"/>
      <c r="RBK219" s="47"/>
      <c r="RBL219" s="59"/>
      <c r="RBM219" s="59"/>
      <c r="RBN219" s="77"/>
      <c r="RBO219" s="47"/>
      <c r="RBP219" s="59"/>
      <c r="RBQ219" s="59"/>
      <c r="RBR219" s="77"/>
      <c r="RBS219" s="47"/>
      <c r="RBT219" s="59"/>
      <c r="RBU219" s="59"/>
      <c r="RBV219" s="77"/>
      <c r="RBW219" s="47"/>
      <c r="RBX219" s="59"/>
      <c r="RBY219" s="59"/>
      <c r="RBZ219" s="77"/>
      <c r="RCA219" s="47"/>
      <c r="RCB219" s="59"/>
      <c r="RCC219" s="59"/>
      <c r="RCD219" s="77"/>
      <c r="RCE219" s="47"/>
      <c r="RCF219" s="59"/>
      <c r="RCG219" s="59"/>
      <c r="RCH219" s="77"/>
      <c r="RCI219" s="47"/>
      <c r="RCJ219" s="59"/>
      <c r="RCK219" s="59"/>
      <c r="RCL219" s="77"/>
      <c r="RCM219" s="47"/>
      <c r="RCN219" s="59"/>
      <c r="RCO219" s="59"/>
      <c r="RCP219" s="77"/>
      <c r="RCQ219" s="47"/>
      <c r="RCR219" s="59"/>
      <c r="RCS219" s="59"/>
      <c r="RCT219" s="77"/>
      <c r="RCU219" s="47"/>
      <c r="RCV219" s="59"/>
      <c r="RCW219" s="59"/>
      <c r="RCX219" s="77"/>
      <c r="RCY219" s="47"/>
      <c r="RCZ219" s="59"/>
      <c r="RDA219" s="59"/>
      <c r="RDB219" s="77"/>
      <c r="RDC219" s="47"/>
      <c r="RDD219" s="59"/>
      <c r="RDE219" s="59"/>
      <c r="RDF219" s="77"/>
      <c r="RDG219" s="47"/>
      <c r="RDH219" s="59"/>
      <c r="RDI219" s="59"/>
      <c r="RDJ219" s="77"/>
      <c r="RDK219" s="47"/>
      <c r="RDL219" s="59"/>
      <c r="RDM219" s="59"/>
      <c r="RDN219" s="77"/>
      <c r="RDO219" s="47"/>
      <c r="RDP219" s="59"/>
      <c r="RDQ219" s="59"/>
      <c r="RDR219" s="77"/>
      <c r="RDS219" s="47"/>
      <c r="RDT219" s="59"/>
      <c r="RDU219" s="59"/>
      <c r="RDV219" s="77"/>
      <c r="RDW219" s="47"/>
      <c r="RDX219" s="59"/>
      <c r="RDY219" s="59"/>
      <c r="RDZ219" s="77"/>
      <c r="REA219" s="47"/>
      <c r="REB219" s="59"/>
      <c r="REC219" s="59"/>
      <c r="RED219" s="77"/>
      <c r="REE219" s="47"/>
      <c r="REF219" s="59"/>
      <c r="REG219" s="59"/>
      <c r="REH219" s="77"/>
      <c r="REI219" s="47"/>
      <c r="REJ219" s="59"/>
      <c r="REK219" s="59"/>
      <c r="REL219" s="77"/>
      <c r="REM219" s="47"/>
      <c r="REN219" s="59"/>
      <c r="REO219" s="59"/>
      <c r="REP219" s="77"/>
      <c r="REQ219" s="47"/>
      <c r="RER219" s="59"/>
      <c r="RES219" s="59"/>
      <c r="RET219" s="77"/>
      <c r="REU219" s="47"/>
      <c r="REV219" s="59"/>
      <c r="REW219" s="59"/>
      <c r="REX219" s="77"/>
      <c r="REY219" s="47"/>
      <c r="REZ219" s="59"/>
      <c r="RFA219" s="59"/>
      <c r="RFB219" s="77"/>
      <c r="RFC219" s="47"/>
      <c r="RFD219" s="59"/>
      <c r="RFE219" s="59"/>
      <c r="RFF219" s="77"/>
      <c r="RFG219" s="47"/>
      <c r="RFH219" s="59"/>
      <c r="RFI219" s="59"/>
      <c r="RFJ219" s="77"/>
      <c r="RFK219" s="47"/>
      <c r="RFL219" s="59"/>
      <c r="RFM219" s="59"/>
      <c r="RFN219" s="77"/>
      <c r="RFO219" s="47"/>
      <c r="RFP219" s="59"/>
      <c r="RFQ219" s="59"/>
      <c r="RFR219" s="77"/>
      <c r="RFS219" s="47"/>
      <c r="RFT219" s="59"/>
      <c r="RFU219" s="59"/>
      <c r="RFV219" s="77"/>
      <c r="RFW219" s="47"/>
      <c r="RFX219" s="59"/>
      <c r="RFY219" s="59"/>
      <c r="RFZ219" s="77"/>
      <c r="RGA219" s="47"/>
      <c r="RGB219" s="59"/>
      <c r="RGC219" s="59"/>
      <c r="RGD219" s="77"/>
      <c r="RGE219" s="47"/>
      <c r="RGF219" s="59"/>
      <c r="RGG219" s="59"/>
      <c r="RGH219" s="77"/>
      <c r="RGI219" s="47"/>
      <c r="RGJ219" s="59"/>
      <c r="RGK219" s="59"/>
      <c r="RGL219" s="77"/>
      <c r="RGM219" s="47"/>
      <c r="RGN219" s="59"/>
      <c r="RGO219" s="59"/>
      <c r="RGP219" s="77"/>
      <c r="RGQ219" s="47"/>
      <c r="RGR219" s="59"/>
      <c r="RGS219" s="59"/>
      <c r="RGT219" s="77"/>
      <c r="RGU219" s="47"/>
      <c r="RGV219" s="59"/>
      <c r="RGW219" s="59"/>
      <c r="RGX219" s="77"/>
      <c r="RGY219" s="47"/>
      <c r="RGZ219" s="59"/>
      <c r="RHA219" s="59"/>
      <c r="RHB219" s="77"/>
      <c r="RHC219" s="47"/>
      <c r="RHD219" s="59"/>
      <c r="RHE219" s="59"/>
      <c r="RHF219" s="77"/>
      <c r="RHG219" s="47"/>
      <c r="RHH219" s="59"/>
      <c r="RHI219" s="59"/>
      <c r="RHJ219" s="77"/>
      <c r="RHK219" s="47"/>
      <c r="RHL219" s="59"/>
      <c r="RHM219" s="59"/>
      <c r="RHN219" s="77"/>
      <c r="RHO219" s="47"/>
      <c r="RHP219" s="59"/>
      <c r="RHQ219" s="59"/>
      <c r="RHR219" s="77"/>
      <c r="RHS219" s="47"/>
      <c r="RHT219" s="59"/>
      <c r="RHU219" s="59"/>
      <c r="RHV219" s="77"/>
      <c r="RHW219" s="47"/>
      <c r="RHX219" s="59"/>
      <c r="RHY219" s="59"/>
      <c r="RHZ219" s="77"/>
      <c r="RIA219" s="47"/>
      <c r="RIB219" s="59"/>
      <c r="RIC219" s="59"/>
      <c r="RID219" s="77"/>
      <c r="RIE219" s="47"/>
      <c r="RIF219" s="59"/>
      <c r="RIG219" s="59"/>
      <c r="RIH219" s="77"/>
      <c r="RII219" s="47"/>
      <c r="RIJ219" s="59"/>
      <c r="RIK219" s="59"/>
      <c r="RIL219" s="77"/>
      <c r="RIM219" s="47"/>
      <c r="RIN219" s="59"/>
      <c r="RIO219" s="59"/>
      <c r="RIP219" s="77"/>
      <c r="RIQ219" s="47"/>
      <c r="RIR219" s="59"/>
      <c r="RIS219" s="59"/>
      <c r="RIT219" s="77"/>
      <c r="RIU219" s="47"/>
      <c r="RIV219" s="59"/>
      <c r="RIW219" s="59"/>
      <c r="RIX219" s="77"/>
      <c r="RIY219" s="47"/>
      <c r="RIZ219" s="59"/>
      <c r="RJA219" s="59"/>
      <c r="RJB219" s="77"/>
      <c r="RJC219" s="47"/>
      <c r="RJD219" s="59"/>
      <c r="RJE219" s="59"/>
      <c r="RJF219" s="77"/>
      <c r="RJG219" s="47"/>
      <c r="RJH219" s="59"/>
      <c r="RJI219" s="59"/>
      <c r="RJJ219" s="77"/>
      <c r="RJK219" s="47"/>
      <c r="RJL219" s="59"/>
      <c r="RJM219" s="59"/>
      <c r="RJN219" s="77"/>
      <c r="RJO219" s="47"/>
      <c r="RJP219" s="59"/>
      <c r="RJQ219" s="59"/>
      <c r="RJR219" s="77"/>
      <c r="RJS219" s="47"/>
      <c r="RJT219" s="59"/>
      <c r="RJU219" s="59"/>
      <c r="RJV219" s="77"/>
      <c r="RJW219" s="47"/>
      <c r="RJX219" s="59"/>
      <c r="RJY219" s="59"/>
      <c r="RJZ219" s="77"/>
      <c r="RKA219" s="47"/>
      <c r="RKB219" s="59"/>
      <c r="RKC219" s="59"/>
      <c r="RKD219" s="77"/>
      <c r="RKE219" s="47"/>
      <c r="RKF219" s="59"/>
      <c r="RKG219" s="59"/>
      <c r="RKH219" s="77"/>
      <c r="RKI219" s="47"/>
      <c r="RKJ219" s="59"/>
      <c r="RKK219" s="59"/>
      <c r="RKL219" s="77"/>
      <c r="RKM219" s="47"/>
      <c r="RKN219" s="59"/>
      <c r="RKO219" s="59"/>
      <c r="RKP219" s="77"/>
      <c r="RKQ219" s="47"/>
      <c r="RKR219" s="59"/>
      <c r="RKS219" s="59"/>
      <c r="RKT219" s="77"/>
      <c r="RKU219" s="47"/>
      <c r="RKV219" s="59"/>
      <c r="RKW219" s="59"/>
      <c r="RKX219" s="77"/>
      <c r="RKY219" s="47"/>
      <c r="RKZ219" s="59"/>
      <c r="RLA219" s="59"/>
      <c r="RLB219" s="77"/>
      <c r="RLC219" s="47"/>
      <c r="RLD219" s="59"/>
      <c r="RLE219" s="59"/>
      <c r="RLF219" s="77"/>
      <c r="RLG219" s="47"/>
      <c r="RLH219" s="59"/>
      <c r="RLI219" s="59"/>
      <c r="RLJ219" s="77"/>
      <c r="RLK219" s="47"/>
      <c r="RLL219" s="59"/>
      <c r="RLM219" s="59"/>
      <c r="RLN219" s="77"/>
      <c r="RLO219" s="47"/>
      <c r="RLP219" s="59"/>
      <c r="RLQ219" s="59"/>
      <c r="RLR219" s="77"/>
      <c r="RLS219" s="47"/>
      <c r="RLT219" s="59"/>
      <c r="RLU219" s="59"/>
      <c r="RLV219" s="77"/>
      <c r="RLW219" s="47"/>
      <c r="RLX219" s="59"/>
      <c r="RLY219" s="59"/>
      <c r="RLZ219" s="77"/>
      <c r="RMA219" s="47"/>
      <c r="RMB219" s="59"/>
      <c r="RMC219" s="59"/>
      <c r="RMD219" s="77"/>
      <c r="RME219" s="47"/>
      <c r="RMF219" s="59"/>
      <c r="RMG219" s="59"/>
      <c r="RMH219" s="77"/>
      <c r="RMI219" s="47"/>
      <c r="RMJ219" s="59"/>
      <c r="RMK219" s="59"/>
      <c r="RML219" s="77"/>
      <c r="RMM219" s="47"/>
      <c r="RMN219" s="59"/>
      <c r="RMO219" s="59"/>
      <c r="RMP219" s="77"/>
      <c r="RMQ219" s="47"/>
      <c r="RMR219" s="59"/>
      <c r="RMS219" s="59"/>
      <c r="RMT219" s="77"/>
      <c r="RMU219" s="47"/>
      <c r="RMV219" s="59"/>
      <c r="RMW219" s="59"/>
      <c r="RMX219" s="77"/>
      <c r="RMY219" s="47"/>
      <c r="RMZ219" s="59"/>
      <c r="RNA219" s="59"/>
      <c r="RNB219" s="77"/>
      <c r="RNC219" s="47"/>
      <c r="RND219" s="59"/>
      <c r="RNE219" s="59"/>
      <c r="RNF219" s="77"/>
      <c r="RNG219" s="47"/>
      <c r="RNH219" s="59"/>
      <c r="RNI219" s="59"/>
      <c r="RNJ219" s="77"/>
      <c r="RNK219" s="47"/>
      <c r="RNL219" s="59"/>
      <c r="RNM219" s="59"/>
      <c r="RNN219" s="77"/>
      <c r="RNO219" s="47"/>
      <c r="RNP219" s="59"/>
      <c r="RNQ219" s="59"/>
      <c r="RNR219" s="77"/>
      <c r="RNS219" s="47"/>
      <c r="RNT219" s="59"/>
      <c r="RNU219" s="59"/>
      <c r="RNV219" s="77"/>
      <c r="RNW219" s="47"/>
      <c r="RNX219" s="59"/>
      <c r="RNY219" s="59"/>
      <c r="RNZ219" s="77"/>
      <c r="ROA219" s="47"/>
      <c r="ROB219" s="59"/>
      <c r="ROC219" s="59"/>
      <c r="ROD219" s="77"/>
      <c r="ROE219" s="47"/>
      <c r="ROF219" s="59"/>
      <c r="ROG219" s="59"/>
      <c r="ROH219" s="77"/>
      <c r="ROI219" s="47"/>
      <c r="ROJ219" s="59"/>
      <c r="ROK219" s="59"/>
      <c r="ROL219" s="77"/>
      <c r="ROM219" s="47"/>
      <c r="RON219" s="59"/>
      <c r="ROO219" s="59"/>
      <c r="ROP219" s="77"/>
      <c r="ROQ219" s="47"/>
      <c r="ROR219" s="59"/>
      <c r="ROS219" s="59"/>
      <c r="ROT219" s="77"/>
      <c r="ROU219" s="47"/>
      <c r="ROV219" s="59"/>
      <c r="ROW219" s="59"/>
      <c r="ROX219" s="77"/>
      <c r="ROY219" s="47"/>
      <c r="ROZ219" s="59"/>
      <c r="RPA219" s="59"/>
      <c r="RPB219" s="77"/>
      <c r="RPC219" s="47"/>
      <c r="RPD219" s="59"/>
      <c r="RPE219" s="59"/>
      <c r="RPF219" s="77"/>
      <c r="RPG219" s="47"/>
      <c r="RPH219" s="59"/>
      <c r="RPI219" s="59"/>
      <c r="RPJ219" s="77"/>
      <c r="RPK219" s="47"/>
      <c r="RPL219" s="59"/>
      <c r="RPM219" s="59"/>
      <c r="RPN219" s="77"/>
      <c r="RPO219" s="47"/>
      <c r="RPP219" s="59"/>
      <c r="RPQ219" s="59"/>
      <c r="RPR219" s="77"/>
      <c r="RPS219" s="47"/>
      <c r="RPT219" s="59"/>
      <c r="RPU219" s="59"/>
      <c r="RPV219" s="77"/>
      <c r="RPW219" s="47"/>
      <c r="RPX219" s="59"/>
      <c r="RPY219" s="59"/>
      <c r="RPZ219" s="77"/>
      <c r="RQA219" s="47"/>
      <c r="RQB219" s="59"/>
      <c r="RQC219" s="59"/>
      <c r="RQD219" s="77"/>
      <c r="RQE219" s="47"/>
      <c r="RQF219" s="59"/>
      <c r="RQG219" s="59"/>
      <c r="RQH219" s="77"/>
      <c r="RQI219" s="47"/>
      <c r="RQJ219" s="59"/>
      <c r="RQK219" s="59"/>
      <c r="RQL219" s="77"/>
      <c r="RQM219" s="47"/>
      <c r="RQN219" s="59"/>
      <c r="RQO219" s="59"/>
      <c r="RQP219" s="77"/>
      <c r="RQQ219" s="47"/>
      <c r="RQR219" s="59"/>
      <c r="RQS219" s="59"/>
      <c r="RQT219" s="77"/>
      <c r="RQU219" s="47"/>
      <c r="RQV219" s="59"/>
      <c r="RQW219" s="59"/>
      <c r="RQX219" s="77"/>
      <c r="RQY219" s="47"/>
      <c r="RQZ219" s="59"/>
      <c r="RRA219" s="59"/>
      <c r="RRB219" s="77"/>
      <c r="RRC219" s="47"/>
      <c r="RRD219" s="59"/>
      <c r="RRE219" s="59"/>
      <c r="RRF219" s="77"/>
      <c r="RRG219" s="47"/>
      <c r="RRH219" s="59"/>
      <c r="RRI219" s="59"/>
      <c r="RRJ219" s="77"/>
      <c r="RRK219" s="47"/>
      <c r="RRL219" s="59"/>
      <c r="RRM219" s="59"/>
      <c r="RRN219" s="77"/>
      <c r="RRO219" s="47"/>
      <c r="RRP219" s="59"/>
      <c r="RRQ219" s="59"/>
      <c r="RRR219" s="77"/>
      <c r="RRS219" s="47"/>
      <c r="RRT219" s="59"/>
      <c r="RRU219" s="59"/>
      <c r="RRV219" s="77"/>
      <c r="RRW219" s="47"/>
      <c r="RRX219" s="59"/>
      <c r="RRY219" s="59"/>
      <c r="RRZ219" s="77"/>
      <c r="RSA219" s="47"/>
      <c r="RSB219" s="59"/>
      <c r="RSC219" s="59"/>
      <c r="RSD219" s="77"/>
      <c r="RSE219" s="47"/>
      <c r="RSF219" s="59"/>
      <c r="RSG219" s="59"/>
      <c r="RSH219" s="77"/>
      <c r="RSI219" s="47"/>
      <c r="RSJ219" s="59"/>
      <c r="RSK219" s="59"/>
      <c r="RSL219" s="77"/>
      <c r="RSM219" s="47"/>
      <c r="RSN219" s="59"/>
      <c r="RSO219" s="59"/>
      <c r="RSP219" s="77"/>
      <c r="RSQ219" s="47"/>
      <c r="RSR219" s="59"/>
      <c r="RSS219" s="59"/>
      <c r="RST219" s="77"/>
      <c r="RSU219" s="47"/>
      <c r="RSV219" s="59"/>
      <c r="RSW219" s="59"/>
      <c r="RSX219" s="77"/>
      <c r="RSY219" s="47"/>
      <c r="RSZ219" s="59"/>
      <c r="RTA219" s="59"/>
      <c r="RTB219" s="77"/>
      <c r="RTC219" s="47"/>
      <c r="RTD219" s="59"/>
      <c r="RTE219" s="59"/>
      <c r="RTF219" s="77"/>
      <c r="RTG219" s="47"/>
      <c r="RTH219" s="59"/>
      <c r="RTI219" s="59"/>
      <c r="RTJ219" s="77"/>
      <c r="RTK219" s="47"/>
      <c r="RTL219" s="59"/>
      <c r="RTM219" s="59"/>
      <c r="RTN219" s="77"/>
      <c r="RTO219" s="47"/>
      <c r="RTP219" s="59"/>
      <c r="RTQ219" s="59"/>
      <c r="RTR219" s="77"/>
      <c r="RTS219" s="47"/>
      <c r="RTT219" s="59"/>
      <c r="RTU219" s="59"/>
      <c r="RTV219" s="77"/>
      <c r="RTW219" s="47"/>
      <c r="RTX219" s="59"/>
      <c r="RTY219" s="59"/>
      <c r="RTZ219" s="77"/>
      <c r="RUA219" s="47"/>
      <c r="RUB219" s="59"/>
      <c r="RUC219" s="59"/>
      <c r="RUD219" s="77"/>
      <c r="RUE219" s="47"/>
      <c r="RUF219" s="59"/>
      <c r="RUG219" s="59"/>
      <c r="RUH219" s="77"/>
      <c r="RUI219" s="47"/>
      <c r="RUJ219" s="59"/>
      <c r="RUK219" s="59"/>
      <c r="RUL219" s="77"/>
      <c r="RUM219" s="47"/>
      <c r="RUN219" s="59"/>
      <c r="RUO219" s="59"/>
      <c r="RUP219" s="77"/>
      <c r="RUQ219" s="47"/>
      <c r="RUR219" s="59"/>
      <c r="RUS219" s="59"/>
      <c r="RUT219" s="77"/>
      <c r="RUU219" s="47"/>
      <c r="RUV219" s="59"/>
      <c r="RUW219" s="59"/>
      <c r="RUX219" s="77"/>
      <c r="RUY219" s="47"/>
      <c r="RUZ219" s="59"/>
      <c r="RVA219" s="59"/>
      <c r="RVB219" s="77"/>
      <c r="RVC219" s="47"/>
      <c r="RVD219" s="59"/>
      <c r="RVE219" s="59"/>
      <c r="RVF219" s="77"/>
      <c r="RVG219" s="47"/>
      <c r="RVH219" s="59"/>
      <c r="RVI219" s="59"/>
      <c r="RVJ219" s="77"/>
      <c r="RVK219" s="47"/>
      <c r="RVL219" s="59"/>
      <c r="RVM219" s="59"/>
      <c r="RVN219" s="77"/>
      <c r="RVO219" s="47"/>
      <c r="RVP219" s="59"/>
      <c r="RVQ219" s="59"/>
      <c r="RVR219" s="77"/>
      <c r="RVS219" s="47"/>
      <c r="RVT219" s="59"/>
      <c r="RVU219" s="59"/>
      <c r="RVV219" s="77"/>
      <c r="RVW219" s="47"/>
      <c r="RVX219" s="59"/>
      <c r="RVY219" s="59"/>
      <c r="RVZ219" s="77"/>
      <c r="RWA219" s="47"/>
      <c r="RWB219" s="59"/>
      <c r="RWC219" s="59"/>
      <c r="RWD219" s="77"/>
      <c r="RWE219" s="47"/>
      <c r="RWF219" s="59"/>
      <c r="RWG219" s="59"/>
      <c r="RWH219" s="77"/>
      <c r="RWI219" s="47"/>
      <c r="RWJ219" s="59"/>
      <c r="RWK219" s="59"/>
      <c r="RWL219" s="77"/>
      <c r="RWM219" s="47"/>
      <c r="RWN219" s="59"/>
      <c r="RWO219" s="59"/>
      <c r="RWP219" s="77"/>
      <c r="RWQ219" s="47"/>
      <c r="RWR219" s="59"/>
      <c r="RWS219" s="59"/>
      <c r="RWT219" s="77"/>
      <c r="RWU219" s="47"/>
      <c r="RWV219" s="59"/>
      <c r="RWW219" s="59"/>
      <c r="RWX219" s="77"/>
      <c r="RWY219" s="47"/>
      <c r="RWZ219" s="59"/>
      <c r="RXA219" s="59"/>
      <c r="RXB219" s="77"/>
      <c r="RXC219" s="47"/>
      <c r="RXD219" s="59"/>
      <c r="RXE219" s="59"/>
      <c r="RXF219" s="77"/>
      <c r="RXG219" s="47"/>
      <c r="RXH219" s="59"/>
      <c r="RXI219" s="59"/>
      <c r="RXJ219" s="77"/>
      <c r="RXK219" s="47"/>
      <c r="RXL219" s="59"/>
      <c r="RXM219" s="59"/>
      <c r="RXN219" s="77"/>
      <c r="RXO219" s="47"/>
      <c r="RXP219" s="59"/>
      <c r="RXQ219" s="59"/>
      <c r="RXR219" s="77"/>
      <c r="RXS219" s="47"/>
      <c r="RXT219" s="59"/>
      <c r="RXU219" s="59"/>
      <c r="RXV219" s="77"/>
      <c r="RXW219" s="47"/>
      <c r="RXX219" s="59"/>
      <c r="RXY219" s="59"/>
      <c r="RXZ219" s="77"/>
      <c r="RYA219" s="47"/>
      <c r="RYB219" s="59"/>
      <c r="RYC219" s="59"/>
      <c r="RYD219" s="77"/>
      <c r="RYE219" s="47"/>
      <c r="RYF219" s="59"/>
      <c r="RYG219" s="59"/>
      <c r="RYH219" s="77"/>
      <c r="RYI219" s="47"/>
      <c r="RYJ219" s="59"/>
      <c r="RYK219" s="59"/>
      <c r="RYL219" s="77"/>
      <c r="RYM219" s="47"/>
      <c r="RYN219" s="59"/>
      <c r="RYO219" s="59"/>
      <c r="RYP219" s="77"/>
      <c r="RYQ219" s="47"/>
      <c r="RYR219" s="59"/>
      <c r="RYS219" s="59"/>
      <c r="RYT219" s="77"/>
      <c r="RYU219" s="47"/>
      <c r="RYV219" s="59"/>
      <c r="RYW219" s="59"/>
      <c r="RYX219" s="77"/>
      <c r="RYY219" s="47"/>
      <c r="RYZ219" s="59"/>
      <c r="RZA219" s="59"/>
      <c r="RZB219" s="77"/>
      <c r="RZC219" s="47"/>
      <c r="RZD219" s="59"/>
      <c r="RZE219" s="59"/>
      <c r="RZF219" s="77"/>
      <c r="RZG219" s="47"/>
      <c r="RZH219" s="59"/>
      <c r="RZI219" s="59"/>
      <c r="RZJ219" s="77"/>
      <c r="RZK219" s="47"/>
      <c r="RZL219" s="59"/>
      <c r="RZM219" s="59"/>
      <c r="RZN219" s="77"/>
      <c r="RZO219" s="47"/>
      <c r="RZP219" s="59"/>
      <c r="RZQ219" s="59"/>
      <c r="RZR219" s="77"/>
      <c r="RZS219" s="47"/>
      <c r="RZT219" s="59"/>
      <c r="RZU219" s="59"/>
      <c r="RZV219" s="77"/>
      <c r="RZW219" s="47"/>
      <c r="RZX219" s="59"/>
      <c r="RZY219" s="59"/>
      <c r="RZZ219" s="77"/>
      <c r="SAA219" s="47"/>
      <c r="SAB219" s="59"/>
      <c r="SAC219" s="59"/>
      <c r="SAD219" s="77"/>
      <c r="SAE219" s="47"/>
      <c r="SAF219" s="59"/>
      <c r="SAG219" s="59"/>
      <c r="SAH219" s="77"/>
      <c r="SAI219" s="47"/>
      <c r="SAJ219" s="59"/>
      <c r="SAK219" s="59"/>
      <c r="SAL219" s="77"/>
      <c r="SAM219" s="47"/>
      <c r="SAN219" s="59"/>
      <c r="SAO219" s="59"/>
      <c r="SAP219" s="77"/>
      <c r="SAQ219" s="47"/>
      <c r="SAR219" s="59"/>
      <c r="SAS219" s="59"/>
      <c r="SAT219" s="77"/>
      <c r="SAU219" s="47"/>
      <c r="SAV219" s="59"/>
      <c r="SAW219" s="59"/>
      <c r="SAX219" s="77"/>
      <c r="SAY219" s="47"/>
      <c r="SAZ219" s="59"/>
      <c r="SBA219" s="59"/>
      <c r="SBB219" s="77"/>
      <c r="SBC219" s="47"/>
      <c r="SBD219" s="59"/>
      <c r="SBE219" s="59"/>
      <c r="SBF219" s="77"/>
      <c r="SBG219" s="47"/>
      <c r="SBH219" s="59"/>
      <c r="SBI219" s="59"/>
      <c r="SBJ219" s="77"/>
      <c r="SBK219" s="47"/>
      <c r="SBL219" s="59"/>
      <c r="SBM219" s="59"/>
      <c r="SBN219" s="77"/>
      <c r="SBO219" s="47"/>
      <c r="SBP219" s="59"/>
      <c r="SBQ219" s="59"/>
      <c r="SBR219" s="77"/>
      <c r="SBS219" s="47"/>
      <c r="SBT219" s="59"/>
      <c r="SBU219" s="59"/>
      <c r="SBV219" s="77"/>
      <c r="SBW219" s="47"/>
      <c r="SBX219" s="59"/>
      <c r="SBY219" s="59"/>
      <c r="SBZ219" s="77"/>
      <c r="SCA219" s="47"/>
      <c r="SCB219" s="59"/>
      <c r="SCC219" s="59"/>
      <c r="SCD219" s="77"/>
      <c r="SCE219" s="47"/>
      <c r="SCF219" s="59"/>
      <c r="SCG219" s="59"/>
      <c r="SCH219" s="77"/>
      <c r="SCI219" s="47"/>
      <c r="SCJ219" s="59"/>
      <c r="SCK219" s="59"/>
      <c r="SCL219" s="77"/>
      <c r="SCM219" s="47"/>
      <c r="SCN219" s="59"/>
      <c r="SCO219" s="59"/>
      <c r="SCP219" s="77"/>
      <c r="SCQ219" s="47"/>
      <c r="SCR219" s="59"/>
      <c r="SCS219" s="59"/>
      <c r="SCT219" s="77"/>
      <c r="SCU219" s="47"/>
      <c r="SCV219" s="59"/>
      <c r="SCW219" s="59"/>
      <c r="SCX219" s="77"/>
      <c r="SCY219" s="47"/>
      <c r="SCZ219" s="59"/>
      <c r="SDA219" s="59"/>
      <c r="SDB219" s="77"/>
      <c r="SDC219" s="47"/>
      <c r="SDD219" s="59"/>
      <c r="SDE219" s="59"/>
      <c r="SDF219" s="77"/>
      <c r="SDG219" s="47"/>
      <c r="SDH219" s="59"/>
      <c r="SDI219" s="59"/>
      <c r="SDJ219" s="77"/>
      <c r="SDK219" s="47"/>
      <c r="SDL219" s="59"/>
      <c r="SDM219" s="59"/>
      <c r="SDN219" s="77"/>
      <c r="SDO219" s="47"/>
      <c r="SDP219" s="59"/>
      <c r="SDQ219" s="59"/>
      <c r="SDR219" s="77"/>
      <c r="SDS219" s="47"/>
      <c r="SDT219" s="59"/>
      <c r="SDU219" s="59"/>
      <c r="SDV219" s="77"/>
      <c r="SDW219" s="47"/>
      <c r="SDX219" s="59"/>
      <c r="SDY219" s="59"/>
      <c r="SDZ219" s="77"/>
      <c r="SEA219" s="47"/>
      <c r="SEB219" s="59"/>
      <c r="SEC219" s="59"/>
      <c r="SED219" s="77"/>
      <c r="SEE219" s="47"/>
      <c r="SEF219" s="59"/>
      <c r="SEG219" s="59"/>
      <c r="SEH219" s="77"/>
      <c r="SEI219" s="47"/>
      <c r="SEJ219" s="59"/>
      <c r="SEK219" s="59"/>
      <c r="SEL219" s="77"/>
      <c r="SEM219" s="47"/>
      <c r="SEN219" s="59"/>
      <c r="SEO219" s="59"/>
      <c r="SEP219" s="77"/>
      <c r="SEQ219" s="47"/>
      <c r="SER219" s="59"/>
      <c r="SES219" s="59"/>
      <c r="SET219" s="77"/>
      <c r="SEU219" s="47"/>
      <c r="SEV219" s="59"/>
      <c r="SEW219" s="59"/>
      <c r="SEX219" s="77"/>
      <c r="SEY219" s="47"/>
      <c r="SEZ219" s="59"/>
      <c r="SFA219" s="59"/>
      <c r="SFB219" s="77"/>
      <c r="SFC219" s="47"/>
      <c r="SFD219" s="59"/>
      <c r="SFE219" s="59"/>
      <c r="SFF219" s="77"/>
      <c r="SFG219" s="47"/>
      <c r="SFH219" s="59"/>
      <c r="SFI219" s="59"/>
      <c r="SFJ219" s="77"/>
      <c r="SFK219" s="47"/>
      <c r="SFL219" s="59"/>
      <c r="SFM219" s="59"/>
      <c r="SFN219" s="77"/>
      <c r="SFO219" s="47"/>
      <c r="SFP219" s="59"/>
      <c r="SFQ219" s="59"/>
      <c r="SFR219" s="77"/>
      <c r="SFS219" s="47"/>
      <c r="SFT219" s="59"/>
      <c r="SFU219" s="59"/>
      <c r="SFV219" s="77"/>
      <c r="SFW219" s="47"/>
      <c r="SFX219" s="59"/>
      <c r="SFY219" s="59"/>
      <c r="SFZ219" s="77"/>
      <c r="SGA219" s="47"/>
      <c r="SGB219" s="59"/>
      <c r="SGC219" s="59"/>
      <c r="SGD219" s="77"/>
      <c r="SGE219" s="47"/>
      <c r="SGF219" s="59"/>
      <c r="SGG219" s="59"/>
      <c r="SGH219" s="77"/>
      <c r="SGI219" s="47"/>
      <c r="SGJ219" s="59"/>
      <c r="SGK219" s="59"/>
      <c r="SGL219" s="77"/>
      <c r="SGM219" s="47"/>
      <c r="SGN219" s="59"/>
      <c r="SGO219" s="59"/>
      <c r="SGP219" s="77"/>
      <c r="SGQ219" s="47"/>
      <c r="SGR219" s="59"/>
      <c r="SGS219" s="59"/>
      <c r="SGT219" s="77"/>
      <c r="SGU219" s="47"/>
      <c r="SGV219" s="59"/>
      <c r="SGW219" s="59"/>
      <c r="SGX219" s="77"/>
      <c r="SGY219" s="47"/>
      <c r="SGZ219" s="59"/>
      <c r="SHA219" s="59"/>
      <c r="SHB219" s="77"/>
      <c r="SHC219" s="47"/>
      <c r="SHD219" s="59"/>
      <c r="SHE219" s="59"/>
      <c r="SHF219" s="77"/>
      <c r="SHG219" s="47"/>
      <c r="SHH219" s="59"/>
      <c r="SHI219" s="59"/>
      <c r="SHJ219" s="77"/>
      <c r="SHK219" s="47"/>
      <c r="SHL219" s="59"/>
      <c r="SHM219" s="59"/>
      <c r="SHN219" s="77"/>
      <c r="SHO219" s="47"/>
      <c r="SHP219" s="59"/>
      <c r="SHQ219" s="59"/>
      <c r="SHR219" s="77"/>
      <c r="SHS219" s="47"/>
      <c r="SHT219" s="59"/>
      <c r="SHU219" s="59"/>
      <c r="SHV219" s="77"/>
      <c r="SHW219" s="47"/>
      <c r="SHX219" s="59"/>
      <c r="SHY219" s="59"/>
      <c r="SHZ219" s="77"/>
      <c r="SIA219" s="47"/>
      <c r="SIB219" s="59"/>
      <c r="SIC219" s="59"/>
      <c r="SID219" s="77"/>
      <c r="SIE219" s="47"/>
      <c r="SIF219" s="59"/>
      <c r="SIG219" s="59"/>
      <c r="SIH219" s="77"/>
      <c r="SII219" s="47"/>
      <c r="SIJ219" s="59"/>
      <c r="SIK219" s="59"/>
      <c r="SIL219" s="77"/>
      <c r="SIM219" s="47"/>
      <c r="SIN219" s="59"/>
      <c r="SIO219" s="59"/>
      <c r="SIP219" s="77"/>
      <c r="SIQ219" s="47"/>
      <c r="SIR219" s="59"/>
      <c r="SIS219" s="59"/>
      <c r="SIT219" s="77"/>
      <c r="SIU219" s="47"/>
      <c r="SIV219" s="59"/>
      <c r="SIW219" s="59"/>
      <c r="SIX219" s="77"/>
      <c r="SIY219" s="47"/>
      <c r="SIZ219" s="59"/>
      <c r="SJA219" s="59"/>
      <c r="SJB219" s="77"/>
      <c r="SJC219" s="47"/>
      <c r="SJD219" s="59"/>
      <c r="SJE219" s="59"/>
      <c r="SJF219" s="77"/>
      <c r="SJG219" s="47"/>
      <c r="SJH219" s="59"/>
      <c r="SJI219" s="59"/>
      <c r="SJJ219" s="77"/>
      <c r="SJK219" s="47"/>
      <c r="SJL219" s="59"/>
      <c r="SJM219" s="59"/>
      <c r="SJN219" s="77"/>
      <c r="SJO219" s="47"/>
      <c r="SJP219" s="59"/>
      <c r="SJQ219" s="59"/>
      <c r="SJR219" s="77"/>
      <c r="SJS219" s="47"/>
      <c r="SJT219" s="59"/>
      <c r="SJU219" s="59"/>
      <c r="SJV219" s="77"/>
      <c r="SJW219" s="47"/>
      <c r="SJX219" s="59"/>
      <c r="SJY219" s="59"/>
      <c r="SJZ219" s="77"/>
      <c r="SKA219" s="47"/>
      <c r="SKB219" s="59"/>
      <c r="SKC219" s="59"/>
      <c r="SKD219" s="77"/>
      <c r="SKE219" s="47"/>
      <c r="SKF219" s="59"/>
      <c r="SKG219" s="59"/>
      <c r="SKH219" s="77"/>
      <c r="SKI219" s="47"/>
      <c r="SKJ219" s="59"/>
      <c r="SKK219" s="59"/>
      <c r="SKL219" s="77"/>
      <c r="SKM219" s="47"/>
      <c r="SKN219" s="59"/>
      <c r="SKO219" s="59"/>
      <c r="SKP219" s="77"/>
      <c r="SKQ219" s="47"/>
      <c r="SKR219" s="59"/>
      <c r="SKS219" s="59"/>
      <c r="SKT219" s="77"/>
      <c r="SKU219" s="47"/>
      <c r="SKV219" s="59"/>
      <c r="SKW219" s="59"/>
      <c r="SKX219" s="77"/>
      <c r="SKY219" s="47"/>
      <c r="SKZ219" s="59"/>
      <c r="SLA219" s="59"/>
      <c r="SLB219" s="77"/>
      <c r="SLC219" s="47"/>
      <c r="SLD219" s="59"/>
      <c r="SLE219" s="59"/>
      <c r="SLF219" s="77"/>
      <c r="SLG219" s="47"/>
      <c r="SLH219" s="59"/>
      <c r="SLI219" s="59"/>
      <c r="SLJ219" s="77"/>
      <c r="SLK219" s="47"/>
      <c r="SLL219" s="59"/>
      <c r="SLM219" s="59"/>
      <c r="SLN219" s="77"/>
      <c r="SLO219" s="47"/>
      <c r="SLP219" s="59"/>
      <c r="SLQ219" s="59"/>
      <c r="SLR219" s="77"/>
      <c r="SLS219" s="47"/>
      <c r="SLT219" s="59"/>
      <c r="SLU219" s="59"/>
      <c r="SLV219" s="77"/>
      <c r="SLW219" s="47"/>
      <c r="SLX219" s="59"/>
      <c r="SLY219" s="59"/>
      <c r="SLZ219" s="77"/>
      <c r="SMA219" s="47"/>
      <c r="SMB219" s="59"/>
      <c r="SMC219" s="59"/>
      <c r="SMD219" s="77"/>
      <c r="SME219" s="47"/>
      <c r="SMF219" s="59"/>
      <c r="SMG219" s="59"/>
      <c r="SMH219" s="77"/>
      <c r="SMI219" s="47"/>
      <c r="SMJ219" s="59"/>
      <c r="SMK219" s="59"/>
      <c r="SML219" s="77"/>
      <c r="SMM219" s="47"/>
      <c r="SMN219" s="59"/>
      <c r="SMO219" s="59"/>
      <c r="SMP219" s="77"/>
      <c r="SMQ219" s="47"/>
      <c r="SMR219" s="59"/>
      <c r="SMS219" s="59"/>
      <c r="SMT219" s="77"/>
      <c r="SMU219" s="47"/>
      <c r="SMV219" s="59"/>
      <c r="SMW219" s="59"/>
      <c r="SMX219" s="77"/>
      <c r="SMY219" s="47"/>
      <c r="SMZ219" s="59"/>
      <c r="SNA219" s="59"/>
      <c r="SNB219" s="77"/>
      <c r="SNC219" s="47"/>
      <c r="SND219" s="59"/>
      <c r="SNE219" s="59"/>
      <c r="SNF219" s="77"/>
      <c r="SNG219" s="47"/>
      <c r="SNH219" s="59"/>
      <c r="SNI219" s="59"/>
      <c r="SNJ219" s="77"/>
      <c r="SNK219" s="47"/>
      <c r="SNL219" s="59"/>
      <c r="SNM219" s="59"/>
      <c r="SNN219" s="77"/>
      <c r="SNO219" s="47"/>
      <c r="SNP219" s="59"/>
      <c r="SNQ219" s="59"/>
      <c r="SNR219" s="77"/>
      <c r="SNS219" s="47"/>
      <c r="SNT219" s="59"/>
      <c r="SNU219" s="59"/>
      <c r="SNV219" s="77"/>
      <c r="SNW219" s="47"/>
      <c r="SNX219" s="59"/>
      <c r="SNY219" s="59"/>
      <c r="SNZ219" s="77"/>
      <c r="SOA219" s="47"/>
      <c r="SOB219" s="59"/>
      <c r="SOC219" s="59"/>
      <c r="SOD219" s="77"/>
      <c r="SOE219" s="47"/>
      <c r="SOF219" s="59"/>
      <c r="SOG219" s="59"/>
      <c r="SOH219" s="77"/>
      <c r="SOI219" s="47"/>
      <c r="SOJ219" s="59"/>
      <c r="SOK219" s="59"/>
      <c r="SOL219" s="77"/>
      <c r="SOM219" s="47"/>
      <c r="SON219" s="59"/>
      <c r="SOO219" s="59"/>
      <c r="SOP219" s="77"/>
      <c r="SOQ219" s="47"/>
      <c r="SOR219" s="59"/>
      <c r="SOS219" s="59"/>
      <c r="SOT219" s="77"/>
      <c r="SOU219" s="47"/>
      <c r="SOV219" s="59"/>
      <c r="SOW219" s="59"/>
      <c r="SOX219" s="77"/>
      <c r="SOY219" s="47"/>
      <c r="SOZ219" s="59"/>
      <c r="SPA219" s="59"/>
      <c r="SPB219" s="77"/>
      <c r="SPC219" s="47"/>
      <c r="SPD219" s="59"/>
      <c r="SPE219" s="59"/>
      <c r="SPF219" s="77"/>
      <c r="SPG219" s="47"/>
      <c r="SPH219" s="59"/>
      <c r="SPI219" s="59"/>
      <c r="SPJ219" s="77"/>
      <c r="SPK219" s="47"/>
      <c r="SPL219" s="59"/>
      <c r="SPM219" s="59"/>
      <c r="SPN219" s="77"/>
      <c r="SPO219" s="47"/>
      <c r="SPP219" s="59"/>
      <c r="SPQ219" s="59"/>
      <c r="SPR219" s="77"/>
      <c r="SPS219" s="47"/>
      <c r="SPT219" s="59"/>
      <c r="SPU219" s="59"/>
      <c r="SPV219" s="77"/>
      <c r="SPW219" s="47"/>
      <c r="SPX219" s="59"/>
      <c r="SPY219" s="59"/>
      <c r="SPZ219" s="77"/>
      <c r="SQA219" s="47"/>
      <c r="SQB219" s="59"/>
      <c r="SQC219" s="59"/>
      <c r="SQD219" s="77"/>
      <c r="SQE219" s="47"/>
      <c r="SQF219" s="59"/>
      <c r="SQG219" s="59"/>
      <c r="SQH219" s="77"/>
      <c r="SQI219" s="47"/>
      <c r="SQJ219" s="59"/>
      <c r="SQK219" s="59"/>
      <c r="SQL219" s="77"/>
      <c r="SQM219" s="47"/>
      <c r="SQN219" s="59"/>
      <c r="SQO219" s="59"/>
      <c r="SQP219" s="77"/>
      <c r="SQQ219" s="47"/>
      <c r="SQR219" s="59"/>
      <c r="SQS219" s="59"/>
      <c r="SQT219" s="77"/>
      <c r="SQU219" s="47"/>
      <c r="SQV219" s="59"/>
      <c r="SQW219" s="59"/>
      <c r="SQX219" s="77"/>
      <c r="SQY219" s="47"/>
      <c r="SQZ219" s="59"/>
      <c r="SRA219" s="59"/>
      <c r="SRB219" s="77"/>
      <c r="SRC219" s="47"/>
      <c r="SRD219" s="59"/>
      <c r="SRE219" s="59"/>
      <c r="SRF219" s="77"/>
      <c r="SRG219" s="47"/>
      <c r="SRH219" s="59"/>
      <c r="SRI219" s="59"/>
      <c r="SRJ219" s="77"/>
      <c r="SRK219" s="47"/>
      <c r="SRL219" s="59"/>
      <c r="SRM219" s="59"/>
      <c r="SRN219" s="77"/>
      <c r="SRO219" s="47"/>
      <c r="SRP219" s="59"/>
      <c r="SRQ219" s="59"/>
      <c r="SRR219" s="77"/>
      <c r="SRS219" s="47"/>
      <c r="SRT219" s="59"/>
      <c r="SRU219" s="59"/>
      <c r="SRV219" s="77"/>
      <c r="SRW219" s="47"/>
      <c r="SRX219" s="59"/>
      <c r="SRY219" s="59"/>
      <c r="SRZ219" s="77"/>
      <c r="SSA219" s="47"/>
      <c r="SSB219" s="59"/>
      <c r="SSC219" s="59"/>
      <c r="SSD219" s="77"/>
      <c r="SSE219" s="47"/>
      <c r="SSF219" s="59"/>
      <c r="SSG219" s="59"/>
      <c r="SSH219" s="77"/>
      <c r="SSI219" s="47"/>
      <c r="SSJ219" s="59"/>
      <c r="SSK219" s="59"/>
      <c r="SSL219" s="77"/>
      <c r="SSM219" s="47"/>
      <c r="SSN219" s="59"/>
      <c r="SSO219" s="59"/>
      <c r="SSP219" s="77"/>
      <c r="SSQ219" s="47"/>
      <c r="SSR219" s="59"/>
      <c r="SSS219" s="59"/>
      <c r="SST219" s="77"/>
      <c r="SSU219" s="47"/>
      <c r="SSV219" s="59"/>
      <c r="SSW219" s="59"/>
      <c r="SSX219" s="77"/>
      <c r="SSY219" s="47"/>
      <c r="SSZ219" s="59"/>
      <c r="STA219" s="59"/>
      <c r="STB219" s="77"/>
      <c r="STC219" s="47"/>
      <c r="STD219" s="59"/>
      <c r="STE219" s="59"/>
      <c r="STF219" s="77"/>
      <c r="STG219" s="47"/>
      <c r="STH219" s="59"/>
      <c r="STI219" s="59"/>
      <c r="STJ219" s="77"/>
      <c r="STK219" s="47"/>
      <c r="STL219" s="59"/>
      <c r="STM219" s="59"/>
      <c r="STN219" s="77"/>
      <c r="STO219" s="47"/>
      <c r="STP219" s="59"/>
      <c r="STQ219" s="59"/>
      <c r="STR219" s="77"/>
      <c r="STS219" s="47"/>
      <c r="STT219" s="59"/>
      <c r="STU219" s="59"/>
      <c r="STV219" s="77"/>
      <c r="STW219" s="47"/>
      <c r="STX219" s="59"/>
      <c r="STY219" s="59"/>
      <c r="STZ219" s="77"/>
      <c r="SUA219" s="47"/>
      <c r="SUB219" s="59"/>
      <c r="SUC219" s="59"/>
      <c r="SUD219" s="77"/>
      <c r="SUE219" s="47"/>
      <c r="SUF219" s="59"/>
      <c r="SUG219" s="59"/>
      <c r="SUH219" s="77"/>
      <c r="SUI219" s="47"/>
      <c r="SUJ219" s="59"/>
      <c r="SUK219" s="59"/>
      <c r="SUL219" s="77"/>
      <c r="SUM219" s="47"/>
      <c r="SUN219" s="59"/>
      <c r="SUO219" s="59"/>
      <c r="SUP219" s="77"/>
      <c r="SUQ219" s="47"/>
      <c r="SUR219" s="59"/>
      <c r="SUS219" s="59"/>
      <c r="SUT219" s="77"/>
      <c r="SUU219" s="47"/>
      <c r="SUV219" s="59"/>
      <c r="SUW219" s="59"/>
      <c r="SUX219" s="77"/>
      <c r="SUY219" s="47"/>
      <c r="SUZ219" s="59"/>
      <c r="SVA219" s="59"/>
      <c r="SVB219" s="77"/>
      <c r="SVC219" s="47"/>
      <c r="SVD219" s="59"/>
      <c r="SVE219" s="59"/>
      <c r="SVF219" s="77"/>
      <c r="SVG219" s="47"/>
      <c r="SVH219" s="59"/>
      <c r="SVI219" s="59"/>
      <c r="SVJ219" s="77"/>
      <c r="SVK219" s="47"/>
      <c r="SVL219" s="59"/>
      <c r="SVM219" s="59"/>
      <c r="SVN219" s="77"/>
      <c r="SVO219" s="47"/>
      <c r="SVP219" s="59"/>
      <c r="SVQ219" s="59"/>
      <c r="SVR219" s="77"/>
      <c r="SVS219" s="47"/>
      <c r="SVT219" s="59"/>
      <c r="SVU219" s="59"/>
      <c r="SVV219" s="77"/>
      <c r="SVW219" s="47"/>
      <c r="SVX219" s="59"/>
      <c r="SVY219" s="59"/>
      <c r="SVZ219" s="77"/>
      <c r="SWA219" s="47"/>
      <c r="SWB219" s="59"/>
      <c r="SWC219" s="59"/>
      <c r="SWD219" s="77"/>
      <c r="SWE219" s="47"/>
      <c r="SWF219" s="59"/>
      <c r="SWG219" s="59"/>
      <c r="SWH219" s="77"/>
      <c r="SWI219" s="47"/>
      <c r="SWJ219" s="59"/>
      <c r="SWK219" s="59"/>
      <c r="SWL219" s="77"/>
      <c r="SWM219" s="47"/>
      <c r="SWN219" s="59"/>
      <c r="SWO219" s="59"/>
      <c r="SWP219" s="77"/>
      <c r="SWQ219" s="47"/>
      <c r="SWR219" s="59"/>
      <c r="SWS219" s="59"/>
      <c r="SWT219" s="77"/>
      <c r="SWU219" s="47"/>
      <c r="SWV219" s="59"/>
      <c r="SWW219" s="59"/>
      <c r="SWX219" s="77"/>
      <c r="SWY219" s="47"/>
      <c r="SWZ219" s="59"/>
      <c r="SXA219" s="59"/>
      <c r="SXB219" s="77"/>
      <c r="SXC219" s="47"/>
      <c r="SXD219" s="59"/>
      <c r="SXE219" s="59"/>
      <c r="SXF219" s="77"/>
      <c r="SXG219" s="47"/>
      <c r="SXH219" s="59"/>
      <c r="SXI219" s="59"/>
      <c r="SXJ219" s="77"/>
      <c r="SXK219" s="47"/>
      <c r="SXL219" s="59"/>
      <c r="SXM219" s="59"/>
      <c r="SXN219" s="77"/>
      <c r="SXO219" s="47"/>
      <c r="SXP219" s="59"/>
      <c r="SXQ219" s="59"/>
      <c r="SXR219" s="77"/>
      <c r="SXS219" s="47"/>
      <c r="SXT219" s="59"/>
      <c r="SXU219" s="59"/>
      <c r="SXV219" s="77"/>
      <c r="SXW219" s="47"/>
      <c r="SXX219" s="59"/>
      <c r="SXY219" s="59"/>
      <c r="SXZ219" s="77"/>
      <c r="SYA219" s="47"/>
      <c r="SYB219" s="59"/>
      <c r="SYC219" s="59"/>
      <c r="SYD219" s="77"/>
      <c r="SYE219" s="47"/>
      <c r="SYF219" s="59"/>
      <c r="SYG219" s="59"/>
      <c r="SYH219" s="77"/>
      <c r="SYI219" s="47"/>
      <c r="SYJ219" s="59"/>
      <c r="SYK219" s="59"/>
      <c r="SYL219" s="77"/>
      <c r="SYM219" s="47"/>
      <c r="SYN219" s="59"/>
      <c r="SYO219" s="59"/>
      <c r="SYP219" s="77"/>
      <c r="SYQ219" s="47"/>
      <c r="SYR219" s="59"/>
      <c r="SYS219" s="59"/>
      <c r="SYT219" s="77"/>
      <c r="SYU219" s="47"/>
      <c r="SYV219" s="59"/>
      <c r="SYW219" s="59"/>
      <c r="SYX219" s="77"/>
      <c r="SYY219" s="47"/>
      <c r="SYZ219" s="59"/>
      <c r="SZA219" s="59"/>
      <c r="SZB219" s="77"/>
      <c r="SZC219" s="47"/>
      <c r="SZD219" s="59"/>
      <c r="SZE219" s="59"/>
      <c r="SZF219" s="77"/>
      <c r="SZG219" s="47"/>
      <c r="SZH219" s="59"/>
      <c r="SZI219" s="59"/>
      <c r="SZJ219" s="77"/>
      <c r="SZK219" s="47"/>
      <c r="SZL219" s="59"/>
      <c r="SZM219" s="59"/>
      <c r="SZN219" s="77"/>
      <c r="SZO219" s="47"/>
      <c r="SZP219" s="59"/>
      <c r="SZQ219" s="59"/>
      <c r="SZR219" s="77"/>
      <c r="SZS219" s="47"/>
      <c r="SZT219" s="59"/>
      <c r="SZU219" s="59"/>
      <c r="SZV219" s="77"/>
      <c r="SZW219" s="47"/>
      <c r="SZX219" s="59"/>
      <c r="SZY219" s="59"/>
      <c r="SZZ219" s="77"/>
      <c r="TAA219" s="47"/>
      <c r="TAB219" s="59"/>
      <c r="TAC219" s="59"/>
      <c r="TAD219" s="77"/>
      <c r="TAE219" s="47"/>
      <c r="TAF219" s="59"/>
      <c r="TAG219" s="59"/>
      <c r="TAH219" s="77"/>
      <c r="TAI219" s="47"/>
      <c r="TAJ219" s="59"/>
      <c r="TAK219" s="59"/>
      <c r="TAL219" s="77"/>
      <c r="TAM219" s="47"/>
      <c r="TAN219" s="59"/>
      <c r="TAO219" s="59"/>
      <c r="TAP219" s="77"/>
      <c r="TAQ219" s="47"/>
      <c r="TAR219" s="59"/>
      <c r="TAS219" s="59"/>
      <c r="TAT219" s="77"/>
      <c r="TAU219" s="47"/>
      <c r="TAV219" s="59"/>
      <c r="TAW219" s="59"/>
      <c r="TAX219" s="77"/>
      <c r="TAY219" s="47"/>
      <c r="TAZ219" s="59"/>
      <c r="TBA219" s="59"/>
      <c r="TBB219" s="77"/>
      <c r="TBC219" s="47"/>
      <c r="TBD219" s="59"/>
      <c r="TBE219" s="59"/>
      <c r="TBF219" s="77"/>
      <c r="TBG219" s="47"/>
      <c r="TBH219" s="59"/>
      <c r="TBI219" s="59"/>
      <c r="TBJ219" s="77"/>
      <c r="TBK219" s="47"/>
      <c r="TBL219" s="59"/>
      <c r="TBM219" s="59"/>
      <c r="TBN219" s="77"/>
      <c r="TBO219" s="47"/>
      <c r="TBP219" s="59"/>
      <c r="TBQ219" s="59"/>
      <c r="TBR219" s="77"/>
      <c r="TBS219" s="47"/>
      <c r="TBT219" s="59"/>
      <c r="TBU219" s="59"/>
      <c r="TBV219" s="77"/>
      <c r="TBW219" s="47"/>
      <c r="TBX219" s="59"/>
      <c r="TBY219" s="59"/>
      <c r="TBZ219" s="77"/>
      <c r="TCA219" s="47"/>
      <c r="TCB219" s="59"/>
      <c r="TCC219" s="59"/>
      <c r="TCD219" s="77"/>
      <c r="TCE219" s="47"/>
      <c r="TCF219" s="59"/>
      <c r="TCG219" s="59"/>
      <c r="TCH219" s="77"/>
      <c r="TCI219" s="47"/>
      <c r="TCJ219" s="59"/>
      <c r="TCK219" s="59"/>
      <c r="TCL219" s="77"/>
      <c r="TCM219" s="47"/>
      <c r="TCN219" s="59"/>
      <c r="TCO219" s="59"/>
      <c r="TCP219" s="77"/>
      <c r="TCQ219" s="47"/>
      <c r="TCR219" s="59"/>
      <c r="TCS219" s="59"/>
      <c r="TCT219" s="77"/>
      <c r="TCU219" s="47"/>
      <c r="TCV219" s="59"/>
      <c r="TCW219" s="59"/>
      <c r="TCX219" s="77"/>
      <c r="TCY219" s="47"/>
      <c r="TCZ219" s="59"/>
      <c r="TDA219" s="59"/>
      <c r="TDB219" s="77"/>
      <c r="TDC219" s="47"/>
      <c r="TDD219" s="59"/>
      <c r="TDE219" s="59"/>
      <c r="TDF219" s="77"/>
      <c r="TDG219" s="47"/>
      <c r="TDH219" s="59"/>
      <c r="TDI219" s="59"/>
      <c r="TDJ219" s="77"/>
      <c r="TDK219" s="47"/>
      <c r="TDL219" s="59"/>
      <c r="TDM219" s="59"/>
      <c r="TDN219" s="77"/>
      <c r="TDO219" s="47"/>
      <c r="TDP219" s="59"/>
      <c r="TDQ219" s="59"/>
      <c r="TDR219" s="77"/>
      <c r="TDS219" s="47"/>
      <c r="TDT219" s="59"/>
      <c r="TDU219" s="59"/>
      <c r="TDV219" s="77"/>
      <c r="TDW219" s="47"/>
      <c r="TDX219" s="59"/>
      <c r="TDY219" s="59"/>
      <c r="TDZ219" s="77"/>
      <c r="TEA219" s="47"/>
      <c r="TEB219" s="59"/>
      <c r="TEC219" s="59"/>
      <c r="TED219" s="77"/>
      <c r="TEE219" s="47"/>
      <c r="TEF219" s="59"/>
      <c r="TEG219" s="59"/>
      <c r="TEH219" s="77"/>
      <c r="TEI219" s="47"/>
      <c r="TEJ219" s="59"/>
      <c r="TEK219" s="59"/>
      <c r="TEL219" s="77"/>
      <c r="TEM219" s="47"/>
      <c r="TEN219" s="59"/>
      <c r="TEO219" s="59"/>
      <c r="TEP219" s="77"/>
      <c r="TEQ219" s="47"/>
      <c r="TER219" s="59"/>
      <c r="TES219" s="59"/>
      <c r="TET219" s="77"/>
      <c r="TEU219" s="47"/>
      <c r="TEV219" s="59"/>
      <c r="TEW219" s="59"/>
      <c r="TEX219" s="77"/>
      <c r="TEY219" s="47"/>
      <c r="TEZ219" s="59"/>
      <c r="TFA219" s="59"/>
      <c r="TFB219" s="77"/>
      <c r="TFC219" s="47"/>
      <c r="TFD219" s="59"/>
      <c r="TFE219" s="59"/>
      <c r="TFF219" s="77"/>
      <c r="TFG219" s="47"/>
      <c r="TFH219" s="59"/>
      <c r="TFI219" s="59"/>
      <c r="TFJ219" s="77"/>
      <c r="TFK219" s="47"/>
      <c r="TFL219" s="59"/>
      <c r="TFM219" s="59"/>
      <c r="TFN219" s="77"/>
      <c r="TFO219" s="47"/>
      <c r="TFP219" s="59"/>
      <c r="TFQ219" s="59"/>
      <c r="TFR219" s="77"/>
      <c r="TFS219" s="47"/>
      <c r="TFT219" s="59"/>
      <c r="TFU219" s="59"/>
      <c r="TFV219" s="77"/>
      <c r="TFW219" s="47"/>
      <c r="TFX219" s="59"/>
      <c r="TFY219" s="59"/>
      <c r="TFZ219" s="77"/>
      <c r="TGA219" s="47"/>
      <c r="TGB219" s="59"/>
      <c r="TGC219" s="59"/>
      <c r="TGD219" s="77"/>
      <c r="TGE219" s="47"/>
      <c r="TGF219" s="59"/>
      <c r="TGG219" s="59"/>
      <c r="TGH219" s="77"/>
      <c r="TGI219" s="47"/>
      <c r="TGJ219" s="59"/>
      <c r="TGK219" s="59"/>
      <c r="TGL219" s="77"/>
      <c r="TGM219" s="47"/>
      <c r="TGN219" s="59"/>
      <c r="TGO219" s="59"/>
      <c r="TGP219" s="77"/>
      <c r="TGQ219" s="47"/>
      <c r="TGR219" s="59"/>
      <c r="TGS219" s="59"/>
      <c r="TGT219" s="77"/>
      <c r="TGU219" s="47"/>
      <c r="TGV219" s="59"/>
      <c r="TGW219" s="59"/>
      <c r="TGX219" s="77"/>
      <c r="TGY219" s="47"/>
      <c r="TGZ219" s="59"/>
      <c r="THA219" s="59"/>
      <c r="THB219" s="77"/>
      <c r="THC219" s="47"/>
      <c r="THD219" s="59"/>
      <c r="THE219" s="59"/>
      <c r="THF219" s="77"/>
      <c r="THG219" s="47"/>
      <c r="THH219" s="59"/>
      <c r="THI219" s="59"/>
      <c r="THJ219" s="77"/>
      <c r="THK219" s="47"/>
      <c r="THL219" s="59"/>
      <c r="THM219" s="59"/>
      <c r="THN219" s="77"/>
      <c r="THO219" s="47"/>
      <c r="THP219" s="59"/>
      <c r="THQ219" s="59"/>
      <c r="THR219" s="77"/>
      <c r="THS219" s="47"/>
      <c r="THT219" s="59"/>
      <c r="THU219" s="59"/>
      <c r="THV219" s="77"/>
      <c r="THW219" s="47"/>
      <c r="THX219" s="59"/>
      <c r="THY219" s="59"/>
      <c r="THZ219" s="77"/>
      <c r="TIA219" s="47"/>
      <c r="TIB219" s="59"/>
      <c r="TIC219" s="59"/>
      <c r="TID219" s="77"/>
      <c r="TIE219" s="47"/>
      <c r="TIF219" s="59"/>
      <c r="TIG219" s="59"/>
      <c r="TIH219" s="77"/>
      <c r="TII219" s="47"/>
      <c r="TIJ219" s="59"/>
      <c r="TIK219" s="59"/>
      <c r="TIL219" s="77"/>
      <c r="TIM219" s="47"/>
      <c r="TIN219" s="59"/>
      <c r="TIO219" s="59"/>
      <c r="TIP219" s="77"/>
      <c r="TIQ219" s="47"/>
      <c r="TIR219" s="59"/>
      <c r="TIS219" s="59"/>
      <c r="TIT219" s="77"/>
      <c r="TIU219" s="47"/>
      <c r="TIV219" s="59"/>
      <c r="TIW219" s="59"/>
      <c r="TIX219" s="77"/>
      <c r="TIY219" s="47"/>
      <c r="TIZ219" s="59"/>
      <c r="TJA219" s="59"/>
      <c r="TJB219" s="77"/>
      <c r="TJC219" s="47"/>
      <c r="TJD219" s="59"/>
      <c r="TJE219" s="59"/>
      <c r="TJF219" s="77"/>
      <c r="TJG219" s="47"/>
      <c r="TJH219" s="59"/>
      <c r="TJI219" s="59"/>
      <c r="TJJ219" s="77"/>
      <c r="TJK219" s="47"/>
      <c r="TJL219" s="59"/>
      <c r="TJM219" s="59"/>
      <c r="TJN219" s="77"/>
      <c r="TJO219" s="47"/>
      <c r="TJP219" s="59"/>
      <c r="TJQ219" s="59"/>
      <c r="TJR219" s="77"/>
      <c r="TJS219" s="47"/>
      <c r="TJT219" s="59"/>
      <c r="TJU219" s="59"/>
      <c r="TJV219" s="77"/>
      <c r="TJW219" s="47"/>
      <c r="TJX219" s="59"/>
      <c r="TJY219" s="59"/>
      <c r="TJZ219" s="77"/>
      <c r="TKA219" s="47"/>
      <c r="TKB219" s="59"/>
      <c r="TKC219" s="59"/>
      <c r="TKD219" s="77"/>
      <c r="TKE219" s="47"/>
      <c r="TKF219" s="59"/>
      <c r="TKG219" s="59"/>
      <c r="TKH219" s="77"/>
      <c r="TKI219" s="47"/>
      <c r="TKJ219" s="59"/>
      <c r="TKK219" s="59"/>
      <c r="TKL219" s="77"/>
      <c r="TKM219" s="47"/>
      <c r="TKN219" s="59"/>
      <c r="TKO219" s="59"/>
      <c r="TKP219" s="77"/>
      <c r="TKQ219" s="47"/>
      <c r="TKR219" s="59"/>
      <c r="TKS219" s="59"/>
      <c r="TKT219" s="77"/>
      <c r="TKU219" s="47"/>
      <c r="TKV219" s="59"/>
      <c r="TKW219" s="59"/>
      <c r="TKX219" s="77"/>
      <c r="TKY219" s="47"/>
      <c r="TKZ219" s="59"/>
      <c r="TLA219" s="59"/>
      <c r="TLB219" s="77"/>
      <c r="TLC219" s="47"/>
      <c r="TLD219" s="59"/>
      <c r="TLE219" s="59"/>
      <c r="TLF219" s="77"/>
      <c r="TLG219" s="47"/>
      <c r="TLH219" s="59"/>
      <c r="TLI219" s="59"/>
      <c r="TLJ219" s="77"/>
      <c r="TLK219" s="47"/>
      <c r="TLL219" s="59"/>
      <c r="TLM219" s="59"/>
      <c r="TLN219" s="77"/>
      <c r="TLO219" s="47"/>
      <c r="TLP219" s="59"/>
      <c r="TLQ219" s="59"/>
      <c r="TLR219" s="77"/>
      <c r="TLS219" s="47"/>
      <c r="TLT219" s="59"/>
      <c r="TLU219" s="59"/>
      <c r="TLV219" s="77"/>
      <c r="TLW219" s="47"/>
      <c r="TLX219" s="59"/>
      <c r="TLY219" s="59"/>
      <c r="TLZ219" s="77"/>
      <c r="TMA219" s="47"/>
      <c r="TMB219" s="59"/>
      <c r="TMC219" s="59"/>
      <c r="TMD219" s="77"/>
      <c r="TME219" s="47"/>
      <c r="TMF219" s="59"/>
      <c r="TMG219" s="59"/>
      <c r="TMH219" s="77"/>
      <c r="TMI219" s="47"/>
      <c r="TMJ219" s="59"/>
      <c r="TMK219" s="59"/>
      <c r="TML219" s="77"/>
      <c r="TMM219" s="47"/>
      <c r="TMN219" s="59"/>
      <c r="TMO219" s="59"/>
      <c r="TMP219" s="77"/>
      <c r="TMQ219" s="47"/>
      <c r="TMR219" s="59"/>
      <c r="TMS219" s="59"/>
      <c r="TMT219" s="77"/>
      <c r="TMU219" s="47"/>
      <c r="TMV219" s="59"/>
      <c r="TMW219" s="59"/>
      <c r="TMX219" s="77"/>
      <c r="TMY219" s="47"/>
      <c r="TMZ219" s="59"/>
      <c r="TNA219" s="59"/>
      <c r="TNB219" s="77"/>
      <c r="TNC219" s="47"/>
      <c r="TND219" s="59"/>
      <c r="TNE219" s="59"/>
      <c r="TNF219" s="77"/>
      <c r="TNG219" s="47"/>
      <c r="TNH219" s="59"/>
      <c r="TNI219" s="59"/>
      <c r="TNJ219" s="77"/>
      <c r="TNK219" s="47"/>
      <c r="TNL219" s="59"/>
      <c r="TNM219" s="59"/>
      <c r="TNN219" s="77"/>
      <c r="TNO219" s="47"/>
      <c r="TNP219" s="59"/>
      <c r="TNQ219" s="59"/>
      <c r="TNR219" s="77"/>
      <c r="TNS219" s="47"/>
      <c r="TNT219" s="59"/>
      <c r="TNU219" s="59"/>
      <c r="TNV219" s="77"/>
      <c r="TNW219" s="47"/>
      <c r="TNX219" s="59"/>
      <c r="TNY219" s="59"/>
      <c r="TNZ219" s="77"/>
      <c r="TOA219" s="47"/>
      <c r="TOB219" s="59"/>
      <c r="TOC219" s="59"/>
      <c r="TOD219" s="77"/>
      <c r="TOE219" s="47"/>
      <c r="TOF219" s="59"/>
      <c r="TOG219" s="59"/>
      <c r="TOH219" s="77"/>
      <c r="TOI219" s="47"/>
      <c r="TOJ219" s="59"/>
      <c r="TOK219" s="59"/>
      <c r="TOL219" s="77"/>
      <c r="TOM219" s="47"/>
      <c r="TON219" s="59"/>
      <c r="TOO219" s="59"/>
      <c r="TOP219" s="77"/>
      <c r="TOQ219" s="47"/>
      <c r="TOR219" s="59"/>
      <c r="TOS219" s="59"/>
      <c r="TOT219" s="77"/>
      <c r="TOU219" s="47"/>
      <c r="TOV219" s="59"/>
      <c r="TOW219" s="59"/>
      <c r="TOX219" s="77"/>
      <c r="TOY219" s="47"/>
      <c r="TOZ219" s="59"/>
      <c r="TPA219" s="59"/>
      <c r="TPB219" s="77"/>
      <c r="TPC219" s="47"/>
      <c r="TPD219" s="59"/>
      <c r="TPE219" s="59"/>
      <c r="TPF219" s="77"/>
      <c r="TPG219" s="47"/>
      <c r="TPH219" s="59"/>
      <c r="TPI219" s="59"/>
      <c r="TPJ219" s="77"/>
      <c r="TPK219" s="47"/>
      <c r="TPL219" s="59"/>
      <c r="TPM219" s="59"/>
      <c r="TPN219" s="77"/>
      <c r="TPO219" s="47"/>
      <c r="TPP219" s="59"/>
      <c r="TPQ219" s="59"/>
      <c r="TPR219" s="77"/>
      <c r="TPS219" s="47"/>
      <c r="TPT219" s="59"/>
      <c r="TPU219" s="59"/>
      <c r="TPV219" s="77"/>
      <c r="TPW219" s="47"/>
      <c r="TPX219" s="59"/>
      <c r="TPY219" s="59"/>
      <c r="TPZ219" s="77"/>
      <c r="TQA219" s="47"/>
      <c r="TQB219" s="59"/>
      <c r="TQC219" s="59"/>
      <c r="TQD219" s="77"/>
      <c r="TQE219" s="47"/>
      <c r="TQF219" s="59"/>
      <c r="TQG219" s="59"/>
      <c r="TQH219" s="77"/>
      <c r="TQI219" s="47"/>
      <c r="TQJ219" s="59"/>
      <c r="TQK219" s="59"/>
      <c r="TQL219" s="77"/>
      <c r="TQM219" s="47"/>
      <c r="TQN219" s="59"/>
      <c r="TQO219" s="59"/>
      <c r="TQP219" s="77"/>
      <c r="TQQ219" s="47"/>
      <c r="TQR219" s="59"/>
      <c r="TQS219" s="59"/>
      <c r="TQT219" s="77"/>
      <c r="TQU219" s="47"/>
      <c r="TQV219" s="59"/>
      <c r="TQW219" s="59"/>
      <c r="TQX219" s="77"/>
      <c r="TQY219" s="47"/>
      <c r="TQZ219" s="59"/>
      <c r="TRA219" s="59"/>
      <c r="TRB219" s="77"/>
      <c r="TRC219" s="47"/>
      <c r="TRD219" s="59"/>
      <c r="TRE219" s="59"/>
      <c r="TRF219" s="77"/>
      <c r="TRG219" s="47"/>
      <c r="TRH219" s="59"/>
      <c r="TRI219" s="59"/>
      <c r="TRJ219" s="77"/>
      <c r="TRK219" s="47"/>
      <c r="TRL219" s="59"/>
      <c r="TRM219" s="59"/>
      <c r="TRN219" s="77"/>
      <c r="TRO219" s="47"/>
      <c r="TRP219" s="59"/>
      <c r="TRQ219" s="59"/>
      <c r="TRR219" s="77"/>
      <c r="TRS219" s="47"/>
      <c r="TRT219" s="59"/>
      <c r="TRU219" s="59"/>
      <c r="TRV219" s="77"/>
      <c r="TRW219" s="47"/>
      <c r="TRX219" s="59"/>
      <c r="TRY219" s="59"/>
      <c r="TRZ219" s="77"/>
      <c r="TSA219" s="47"/>
      <c r="TSB219" s="59"/>
      <c r="TSC219" s="59"/>
      <c r="TSD219" s="77"/>
      <c r="TSE219" s="47"/>
      <c r="TSF219" s="59"/>
      <c r="TSG219" s="59"/>
      <c r="TSH219" s="77"/>
      <c r="TSI219" s="47"/>
      <c r="TSJ219" s="59"/>
      <c r="TSK219" s="59"/>
      <c r="TSL219" s="77"/>
      <c r="TSM219" s="47"/>
      <c r="TSN219" s="59"/>
      <c r="TSO219" s="59"/>
      <c r="TSP219" s="77"/>
      <c r="TSQ219" s="47"/>
      <c r="TSR219" s="59"/>
      <c r="TSS219" s="59"/>
      <c r="TST219" s="77"/>
      <c r="TSU219" s="47"/>
      <c r="TSV219" s="59"/>
      <c r="TSW219" s="59"/>
      <c r="TSX219" s="77"/>
      <c r="TSY219" s="47"/>
      <c r="TSZ219" s="59"/>
      <c r="TTA219" s="59"/>
      <c r="TTB219" s="77"/>
      <c r="TTC219" s="47"/>
      <c r="TTD219" s="59"/>
      <c r="TTE219" s="59"/>
      <c r="TTF219" s="77"/>
      <c r="TTG219" s="47"/>
      <c r="TTH219" s="59"/>
      <c r="TTI219" s="59"/>
      <c r="TTJ219" s="77"/>
      <c r="TTK219" s="47"/>
      <c r="TTL219" s="59"/>
      <c r="TTM219" s="59"/>
      <c r="TTN219" s="77"/>
      <c r="TTO219" s="47"/>
      <c r="TTP219" s="59"/>
      <c r="TTQ219" s="59"/>
      <c r="TTR219" s="77"/>
      <c r="TTS219" s="47"/>
      <c r="TTT219" s="59"/>
      <c r="TTU219" s="59"/>
      <c r="TTV219" s="77"/>
      <c r="TTW219" s="47"/>
      <c r="TTX219" s="59"/>
      <c r="TTY219" s="59"/>
      <c r="TTZ219" s="77"/>
      <c r="TUA219" s="47"/>
      <c r="TUB219" s="59"/>
      <c r="TUC219" s="59"/>
      <c r="TUD219" s="77"/>
      <c r="TUE219" s="47"/>
      <c r="TUF219" s="59"/>
      <c r="TUG219" s="59"/>
      <c r="TUH219" s="77"/>
      <c r="TUI219" s="47"/>
      <c r="TUJ219" s="59"/>
      <c r="TUK219" s="59"/>
      <c r="TUL219" s="77"/>
      <c r="TUM219" s="47"/>
      <c r="TUN219" s="59"/>
      <c r="TUO219" s="59"/>
      <c r="TUP219" s="77"/>
      <c r="TUQ219" s="47"/>
      <c r="TUR219" s="59"/>
      <c r="TUS219" s="59"/>
      <c r="TUT219" s="77"/>
      <c r="TUU219" s="47"/>
      <c r="TUV219" s="59"/>
      <c r="TUW219" s="59"/>
      <c r="TUX219" s="77"/>
      <c r="TUY219" s="47"/>
      <c r="TUZ219" s="59"/>
      <c r="TVA219" s="59"/>
      <c r="TVB219" s="77"/>
      <c r="TVC219" s="47"/>
      <c r="TVD219" s="59"/>
      <c r="TVE219" s="59"/>
      <c r="TVF219" s="77"/>
      <c r="TVG219" s="47"/>
      <c r="TVH219" s="59"/>
      <c r="TVI219" s="59"/>
      <c r="TVJ219" s="77"/>
      <c r="TVK219" s="47"/>
      <c r="TVL219" s="59"/>
      <c r="TVM219" s="59"/>
      <c r="TVN219" s="77"/>
      <c r="TVO219" s="47"/>
      <c r="TVP219" s="59"/>
      <c r="TVQ219" s="59"/>
      <c r="TVR219" s="77"/>
      <c r="TVS219" s="47"/>
      <c r="TVT219" s="59"/>
      <c r="TVU219" s="59"/>
      <c r="TVV219" s="77"/>
      <c r="TVW219" s="47"/>
      <c r="TVX219" s="59"/>
      <c r="TVY219" s="59"/>
      <c r="TVZ219" s="77"/>
      <c r="TWA219" s="47"/>
      <c r="TWB219" s="59"/>
      <c r="TWC219" s="59"/>
      <c r="TWD219" s="77"/>
      <c r="TWE219" s="47"/>
      <c r="TWF219" s="59"/>
      <c r="TWG219" s="59"/>
      <c r="TWH219" s="77"/>
      <c r="TWI219" s="47"/>
      <c r="TWJ219" s="59"/>
      <c r="TWK219" s="59"/>
      <c r="TWL219" s="77"/>
      <c r="TWM219" s="47"/>
      <c r="TWN219" s="59"/>
      <c r="TWO219" s="59"/>
      <c r="TWP219" s="77"/>
      <c r="TWQ219" s="47"/>
      <c r="TWR219" s="59"/>
      <c r="TWS219" s="59"/>
      <c r="TWT219" s="77"/>
      <c r="TWU219" s="47"/>
      <c r="TWV219" s="59"/>
      <c r="TWW219" s="59"/>
      <c r="TWX219" s="77"/>
      <c r="TWY219" s="47"/>
      <c r="TWZ219" s="59"/>
      <c r="TXA219" s="59"/>
      <c r="TXB219" s="77"/>
      <c r="TXC219" s="47"/>
      <c r="TXD219" s="59"/>
      <c r="TXE219" s="59"/>
      <c r="TXF219" s="77"/>
      <c r="TXG219" s="47"/>
      <c r="TXH219" s="59"/>
      <c r="TXI219" s="59"/>
      <c r="TXJ219" s="77"/>
      <c r="TXK219" s="47"/>
      <c r="TXL219" s="59"/>
      <c r="TXM219" s="59"/>
      <c r="TXN219" s="77"/>
      <c r="TXO219" s="47"/>
      <c r="TXP219" s="59"/>
      <c r="TXQ219" s="59"/>
      <c r="TXR219" s="77"/>
      <c r="TXS219" s="47"/>
      <c r="TXT219" s="59"/>
      <c r="TXU219" s="59"/>
      <c r="TXV219" s="77"/>
      <c r="TXW219" s="47"/>
      <c r="TXX219" s="59"/>
      <c r="TXY219" s="59"/>
      <c r="TXZ219" s="77"/>
      <c r="TYA219" s="47"/>
      <c r="TYB219" s="59"/>
      <c r="TYC219" s="59"/>
      <c r="TYD219" s="77"/>
      <c r="TYE219" s="47"/>
      <c r="TYF219" s="59"/>
      <c r="TYG219" s="59"/>
      <c r="TYH219" s="77"/>
      <c r="TYI219" s="47"/>
      <c r="TYJ219" s="59"/>
      <c r="TYK219" s="59"/>
      <c r="TYL219" s="77"/>
      <c r="TYM219" s="47"/>
      <c r="TYN219" s="59"/>
      <c r="TYO219" s="59"/>
      <c r="TYP219" s="77"/>
      <c r="TYQ219" s="47"/>
      <c r="TYR219" s="59"/>
      <c r="TYS219" s="59"/>
      <c r="TYT219" s="77"/>
      <c r="TYU219" s="47"/>
      <c r="TYV219" s="59"/>
      <c r="TYW219" s="59"/>
      <c r="TYX219" s="77"/>
      <c r="TYY219" s="47"/>
      <c r="TYZ219" s="59"/>
      <c r="TZA219" s="59"/>
      <c r="TZB219" s="77"/>
      <c r="TZC219" s="47"/>
      <c r="TZD219" s="59"/>
      <c r="TZE219" s="59"/>
      <c r="TZF219" s="77"/>
      <c r="TZG219" s="47"/>
      <c r="TZH219" s="59"/>
      <c r="TZI219" s="59"/>
      <c r="TZJ219" s="77"/>
      <c r="TZK219" s="47"/>
      <c r="TZL219" s="59"/>
      <c r="TZM219" s="59"/>
      <c r="TZN219" s="77"/>
      <c r="TZO219" s="47"/>
      <c r="TZP219" s="59"/>
      <c r="TZQ219" s="59"/>
      <c r="TZR219" s="77"/>
      <c r="TZS219" s="47"/>
      <c r="TZT219" s="59"/>
      <c r="TZU219" s="59"/>
      <c r="TZV219" s="77"/>
      <c r="TZW219" s="47"/>
      <c r="TZX219" s="59"/>
      <c r="TZY219" s="59"/>
      <c r="TZZ219" s="77"/>
      <c r="UAA219" s="47"/>
      <c r="UAB219" s="59"/>
      <c r="UAC219" s="59"/>
      <c r="UAD219" s="77"/>
      <c r="UAE219" s="47"/>
      <c r="UAF219" s="59"/>
      <c r="UAG219" s="59"/>
      <c r="UAH219" s="77"/>
      <c r="UAI219" s="47"/>
      <c r="UAJ219" s="59"/>
      <c r="UAK219" s="59"/>
      <c r="UAL219" s="77"/>
      <c r="UAM219" s="47"/>
      <c r="UAN219" s="59"/>
      <c r="UAO219" s="59"/>
      <c r="UAP219" s="77"/>
      <c r="UAQ219" s="47"/>
      <c r="UAR219" s="59"/>
      <c r="UAS219" s="59"/>
      <c r="UAT219" s="77"/>
      <c r="UAU219" s="47"/>
      <c r="UAV219" s="59"/>
      <c r="UAW219" s="59"/>
      <c r="UAX219" s="77"/>
      <c r="UAY219" s="47"/>
      <c r="UAZ219" s="59"/>
      <c r="UBA219" s="59"/>
      <c r="UBB219" s="77"/>
      <c r="UBC219" s="47"/>
      <c r="UBD219" s="59"/>
      <c r="UBE219" s="59"/>
      <c r="UBF219" s="77"/>
      <c r="UBG219" s="47"/>
      <c r="UBH219" s="59"/>
      <c r="UBI219" s="59"/>
      <c r="UBJ219" s="77"/>
      <c r="UBK219" s="47"/>
      <c r="UBL219" s="59"/>
      <c r="UBM219" s="59"/>
      <c r="UBN219" s="77"/>
      <c r="UBO219" s="47"/>
      <c r="UBP219" s="59"/>
      <c r="UBQ219" s="59"/>
      <c r="UBR219" s="77"/>
      <c r="UBS219" s="47"/>
      <c r="UBT219" s="59"/>
      <c r="UBU219" s="59"/>
      <c r="UBV219" s="77"/>
      <c r="UBW219" s="47"/>
      <c r="UBX219" s="59"/>
      <c r="UBY219" s="59"/>
      <c r="UBZ219" s="77"/>
      <c r="UCA219" s="47"/>
      <c r="UCB219" s="59"/>
      <c r="UCC219" s="59"/>
      <c r="UCD219" s="77"/>
      <c r="UCE219" s="47"/>
      <c r="UCF219" s="59"/>
      <c r="UCG219" s="59"/>
      <c r="UCH219" s="77"/>
      <c r="UCI219" s="47"/>
      <c r="UCJ219" s="59"/>
      <c r="UCK219" s="59"/>
      <c r="UCL219" s="77"/>
      <c r="UCM219" s="47"/>
      <c r="UCN219" s="59"/>
      <c r="UCO219" s="59"/>
      <c r="UCP219" s="77"/>
      <c r="UCQ219" s="47"/>
      <c r="UCR219" s="59"/>
      <c r="UCS219" s="59"/>
      <c r="UCT219" s="77"/>
      <c r="UCU219" s="47"/>
      <c r="UCV219" s="59"/>
      <c r="UCW219" s="59"/>
      <c r="UCX219" s="77"/>
      <c r="UCY219" s="47"/>
      <c r="UCZ219" s="59"/>
      <c r="UDA219" s="59"/>
      <c r="UDB219" s="77"/>
      <c r="UDC219" s="47"/>
      <c r="UDD219" s="59"/>
      <c r="UDE219" s="59"/>
      <c r="UDF219" s="77"/>
      <c r="UDG219" s="47"/>
      <c r="UDH219" s="59"/>
      <c r="UDI219" s="59"/>
      <c r="UDJ219" s="77"/>
      <c r="UDK219" s="47"/>
      <c r="UDL219" s="59"/>
      <c r="UDM219" s="59"/>
      <c r="UDN219" s="77"/>
      <c r="UDO219" s="47"/>
      <c r="UDP219" s="59"/>
      <c r="UDQ219" s="59"/>
      <c r="UDR219" s="77"/>
      <c r="UDS219" s="47"/>
      <c r="UDT219" s="59"/>
      <c r="UDU219" s="59"/>
      <c r="UDV219" s="77"/>
      <c r="UDW219" s="47"/>
      <c r="UDX219" s="59"/>
      <c r="UDY219" s="59"/>
      <c r="UDZ219" s="77"/>
      <c r="UEA219" s="47"/>
      <c r="UEB219" s="59"/>
      <c r="UEC219" s="59"/>
      <c r="UED219" s="77"/>
      <c r="UEE219" s="47"/>
      <c r="UEF219" s="59"/>
      <c r="UEG219" s="59"/>
      <c r="UEH219" s="77"/>
      <c r="UEI219" s="47"/>
      <c r="UEJ219" s="59"/>
      <c r="UEK219" s="59"/>
      <c r="UEL219" s="77"/>
      <c r="UEM219" s="47"/>
      <c r="UEN219" s="59"/>
      <c r="UEO219" s="59"/>
      <c r="UEP219" s="77"/>
      <c r="UEQ219" s="47"/>
      <c r="UER219" s="59"/>
      <c r="UES219" s="59"/>
      <c r="UET219" s="77"/>
      <c r="UEU219" s="47"/>
      <c r="UEV219" s="59"/>
      <c r="UEW219" s="59"/>
      <c r="UEX219" s="77"/>
      <c r="UEY219" s="47"/>
      <c r="UEZ219" s="59"/>
      <c r="UFA219" s="59"/>
      <c r="UFB219" s="77"/>
      <c r="UFC219" s="47"/>
      <c r="UFD219" s="59"/>
      <c r="UFE219" s="59"/>
      <c r="UFF219" s="77"/>
      <c r="UFG219" s="47"/>
      <c r="UFH219" s="59"/>
      <c r="UFI219" s="59"/>
      <c r="UFJ219" s="77"/>
      <c r="UFK219" s="47"/>
      <c r="UFL219" s="59"/>
      <c r="UFM219" s="59"/>
      <c r="UFN219" s="77"/>
      <c r="UFO219" s="47"/>
      <c r="UFP219" s="59"/>
      <c r="UFQ219" s="59"/>
      <c r="UFR219" s="77"/>
      <c r="UFS219" s="47"/>
      <c r="UFT219" s="59"/>
      <c r="UFU219" s="59"/>
      <c r="UFV219" s="77"/>
      <c r="UFW219" s="47"/>
      <c r="UFX219" s="59"/>
      <c r="UFY219" s="59"/>
      <c r="UFZ219" s="77"/>
      <c r="UGA219" s="47"/>
      <c r="UGB219" s="59"/>
      <c r="UGC219" s="59"/>
      <c r="UGD219" s="77"/>
      <c r="UGE219" s="47"/>
      <c r="UGF219" s="59"/>
      <c r="UGG219" s="59"/>
      <c r="UGH219" s="77"/>
      <c r="UGI219" s="47"/>
      <c r="UGJ219" s="59"/>
      <c r="UGK219" s="59"/>
      <c r="UGL219" s="77"/>
      <c r="UGM219" s="47"/>
      <c r="UGN219" s="59"/>
      <c r="UGO219" s="59"/>
      <c r="UGP219" s="77"/>
      <c r="UGQ219" s="47"/>
      <c r="UGR219" s="59"/>
      <c r="UGS219" s="59"/>
      <c r="UGT219" s="77"/>
      <c r="UGU219" s="47"/>
      <c r="UGV219" s="59"/>
      <c r="UGW219" s="59"/>
      <c r="UGX219" s="77"/>
      <c r="UGY219" s="47"/>
      <c r="UGZ219" s="59"/>
      <c r="UHA219" s="59"/>
      <c r="UHB219" s="77"/>
      <c r="UHC219" s="47"/>
      <c r="UHD219" s="59"/>
      <c r="UHE219" s="59"/>
      <c r="UHF219" s="77"/>
      <c r="UHG219" s="47"/>
      <c r="UHH219" s="59"/>
      <c r="UHI219" s="59"/>
      <c r="UHJ219" s="77"/>
      <c r="UHK219" s="47"/>
      <c r="UHL219" s="59"/>
      <c r="UHM219" s="59"/>
      <c r="UHN219" s="77"/>
      <c r="UHO219" s="47"/>
      <c r="UHP219" s="59"/>
      <c r="UHQ219" s="59"/>
      <c r="UHR219" s="77"/>
      <c r="UHS219" s="47"/>
      <c r="UHT219" s="59"/>
      <c r="UHU219" s="59"/>
      <c r="UHV219" s="77"/>
      <c r="UHW219" s="47"/>
      <c r="UHX219" s="59"/>
      <c r="UHY219" s="59"/>
      <c r="UHZ219" s="77"/>
      <c r="UIA219" s="47"/>
      <c r="UIB219" s="59"/>
      <c r="UIC219" s="59"/>
      <c r="UID219" s="77"/>
      <c r="UIE219" s="47"/>
      <c r="UIF219" s="59"/>
      <c r="UIG219" s="59"/>
      <c r="UIH219" s="77"/>
      <c r="UII219" s="47"/>
      <c r="UIJ219" s="59"/>
      <c r="UIK219" s="59"/>
      <c r="UIL219" s="77"/>
      <c r="UIM219" s="47"/>
      <c r="UIN219" s="59"/>
      <c r="UIO219" s="59"/>
      <c r="UIP219" s="77"/>
      <c r="UIQ219" s="47"/>
      <c r="UIR219" s="59"/>
      <c r="UIS219" s="59"/>
      <c r="UIT219" s="77"/>
      <c r="UIU219" s="47"/>
      <c r="UIV219" s="59"/>
      <c r="UIW219" s="59"/>
      <c r="UIX219" s="77"/>
      <c r="UIY219" s="47"/>
      <c r="UIZ219" s="59"/>
      <c r="UJA219" s="59"/>
      <c r="UJB219" s="77"/>
      <c r="UJC219" s="47"/>
      <c r="UJD219" s="59"/>
      <c r="UJE219" s="59"/>
      <c r="UJF219" s="77"/>
      <c r="UJG219" s="47"/>
      <c r="UJH219" s="59"/>
      <c r="UJI219" s="59"/>
      <c r="UJJ219" s="77"/>
      <c r="UJK219" s="47"/>
      <c r="UJL219" s="59"/>
      <c r="UJM219" s="59"/>
      <c r="UJN219" s="77"/>
      <c r="UJO219" s="47"/>
      <c r="UJP219" s="59"/>
      <c r="UJQ219" s="59"/>
      <c r="UJR219" s="77"/>
      <c r="UJS219" s="47"/>
      <c r="UJT219" s="59"/>
      <c r="UJU219" s="59"/>
      <c r="UJV219" s="77"/>
      <c r="UJW219" s="47"/>
      <c r="UJX219" s="59"/>
      <c r="UJY219" s="59"/>
      <c r="UJZ219" s="77"/>
      <c r="UKA219" s="47"/>
      <c r="UKB219" s="59"/>
      <c r="UKC219" s="59"/>
      <c r="UKD219" s="77"/>
      <c r="UKE219" s="47"/>
      <c r="UKF219" s="59"/>
      <c r="UKG219" s="59"/>
      <c r="UKH219" s="77"/>
      <c r="UKI219" s="47"/>
      <c r="UKJ219" s="59"/>
      <c r="UKK219" s="59"/>
      <c r="UKL219" s="77"/>
      <c r="UKM219" s="47"/>
      <c r="UKN219" s="59"/>
      <c r="UKO219" s="59"/>
      <c r="UKP219" s="77"/>
      <c r="UKQ219" s="47"/>
      <c r="UKR219" s="59"/>
      <c r="UKS219" s="59"/>
      <c r="UKT219" s="77"/>
      <c r="UKU219" s="47"/>
      <c r="UKV219" s="59"/>
      <c r="UKW219" s="59"/>
      <c r="UKX219" s="77"/>
      <c r="UKY219" s="47"/>
      <c r="UKZ219" s="59"/>
      <c r="ULA219" s="59"/>
      <c r="ULB219" s="77"/>
      <c r="ULC219" s="47"/>
      <c r="ULD219" s="59"/>
      <c r="ULE219" s="59"/>
      <c r="ULF219" s="77"/>
      <c r="ULG219" s="47"/>
      <c r="ULH219" s="59"/>
      <c r="ULI219" s="59"/>
      <c r="ULJ219" s="77"/>
      <c r="ULK219" s="47"/>
      <c r="ULL219" s="59"/>
      <c r="ULM219" s="59"/>
      <c r="ULN219" s="77"/>
      <c r="ULO219" s="47"/>
      <c r="ULP219" s="59"/>
      <c r="ULQ219" s="59"/>
      <c r="ULR219" s="77"/>
      <c r="ULS219" s="47"/>
      <c r="ULT219" s="59"/>
      <c r="ULU219" s="59"/>
      <c r="ULV219" s="77"/>
      <c r="ULW219" s="47"/>
      <c r="ULX219" s="59"/>
      <c r="ULY219" s="59"/>
      <c r="ULZ219" s="77"/>
      <c r="UMA219" s="47"/>
      <c r="UMB219" s="59"/>
      <c r="UMC219" s="59"/>
      <c r="UMD219" s="77"/>
      <c r="UME219" s="47"/>
      <c r="UMF219" s="59"/>
      <c r="UMG219" s="59"/>
      <c r="UMH219" s="77"/>
      <c r="UMI219" s="47"/>
      <c r="UMJ219" s="59"/>
      <c r="UMK219" s="59"/>
      <c r="UML219" s="77"/>
      <c r="UMM219" s="47"/>
      <c r="UMN219" s="59"/>
      <c r="UMO219" s="59"/>
      <c r="UMP219" s="77"/>
      <c r="UMQ219" s="47"/>
      <c r="UMR219" s="59"/>
      <c r="UMS219" s="59"/>
      <c r="UMT219" s="77"/>
      <c r="UMU219" s="47"/>
      <c r="UMV219" s="59"/>
      <c r="UMW219" s="59"/>
      <c r="UMX219" s="77"/>
      <c r="UMY219" s="47"/>
      <c r="UMZ219" s="59"/>
      <c r="UNA219" s="59"/>
      <c r="UNB219" s="77"/>
      <c r="UNC219" s="47"/>
      <c r="UND219" s="59"/>
      <c r="UNE219" s="59"/>
      <c r="UNF219" s="77"/>
      <c r="UNG219" s="47"/>
      <c r="UNH219" s="59"/>
      <c r="UNI219" s="59"/>
      <c r="UNJ219" s="77"/>
      <c r="UNK219" s="47"/>
      <c r="UNL219" s="59"/>
      <c r="UNM219" s="59"/>
      <c r="UNN219" s="77"/>
      <c r="UNO219" s="47"/>
      <c r="UNP219" s="59"/>
      <c r="UNQ219" s="59"/>
      <c r="UNR219" s="77"/>
      <c r="UNS219" s="47"/>
      <c r="UNT219" s="59"/>
      <c r="UNU219" s="59"/>
      <c r="UNV219" s="77"/>
      <c r="UNW219" s="47"/>
      <c r="UNX219" s="59"/>
      <c r="UNY219" s="59"/>
      <c r="UNZ219" s="77"/>
      <c r="UOA219" s="47"/>
      <c r="UOB219" s="59"/>
      <c r="UOC219" s="59"/>
      <c r="UOD219" s="77"/>
      <c r="UOE219" s="47"/>
      <c r="UOF219" s="59"/>
      <c r="UOG219" s="59"/>
      <c r="UOH219" s="77"/>
      <c r="UOI219" s="47"/>
      <c r="UOJ219" s="59"/>
      <c r="UOK219" s="59"/>
      <c r="UOL219" s="77"/>
      <c r="UOM219" s="47"/>
      <c r="UON219" s="59"/>
      <c r="UOO219" s="59"/>
      <c r="UOP219" s="77"/>
      <c r="UOQ219" s="47"/>
      <c r="UOR219" s="59"/>
      <c r="UOS219" s="59"/>
      <c r="UOT219" s="77"/>
      <c r="UOU219" s="47"/>
      <c r="UOV219" s="59"/>
      <c r="UOW219" s="59"/>
      <c r="UOX219" s="77"/>
      <c r="UOY219" s="47"/>
      <c r="UOZ219" s="59"/>
      <c r="UPA219" s="59"/>
      <c r="UPB219" s="77"/>
      <c r="UPC219" s="47"/>
      <c r="UPD219" s="59"/>
      <c r="UPE219" s="59"/>
      <c r="UPF219" s="77"/>
      <c r="UPG219" s="47"/>
      <c r="UPH219" s="59"/>
      <c r="UPI219" s="59"/>
      <c r="UPJ219" s="77"/>
      <c r="UPK219" s="47"/>
      <c r="UPL219" s="59"/>
      <c r="UPM219" s="59"/>
      <c r="UPN219" s="77"/>
      <c r="UPO219" s="47"/>
      <c r="UPP219" s="59"/>
      <c r="UPQ219" s="59"/>
      <c r="UPR219" s="77"/>
      <c r="UPS219" s="47"/>
      <c r="UPT219" s="59"/>
      <c r="UPU219" s="59"/>
      <c r="UPV219" s="77"/>
      <c r="UPW219" s="47"/>
      <c r="UPX219" s="59"/>
      <c r="UPY219" s="59"/>
      <c r="UPZ219" s="77"/>
      <c r="UQA219" s="47"/>
      <c r="UQB219" s="59"/>
      <c r="UQC219" s="59"/>
      <c r="UQD219" s="77"/>
      <c r="UQE219" s="47"/>
      <c r="UQF219" s="59"/>
      <c r="UQG219" s="59"/>
      <c r="UQH219" s="77"/>
      <c r="UQI219" s="47"/>
      <c r="UQJ219" s="59"/>
      <c r="UQK219" s="59"/>
      <c r="UQL219" s="77"/>
      <c r="UQM219" s="47"/>
      <c r="UQN219" s="59"/>
      <c r="UQO219" s="59"/>
      <c r="UQP219" s="77"/>
      <c r="UQQ219" s="47"/>
      <c r="UQR219" s="59"/>
      <c r="UQS219" s="59"/>
      <c r="UQT219" s="77"/>
      <c r="UQU219" s="47"/>
      <c r="UQV219" s="59"/>
      <c r="UQW219" s="59"/>
      <c r="UQX219" s="77"/>
      <c r="UQY219" s="47"/>
      <c r="UQZ219" s="59"/>
      <c r="URA219" s="59"/>
      <c r="URB219" s="77"/>
      <c r="URC219" s="47"/>
      <c r="URD219" s="59"/>
      <c r="URE219" s="59"/>
      <c r="URF219" s="77"/>
      <c r="URG219" s="47"/>
      <c r="URH219" s="59"/>
      <c r="URI219" s="59"/>
      <c r="URJ219" s="77"/>
      <c r="URK219" s="47"/>
      <c r="URL219" s="59"/>
      <c r="URM219" s="59"/>
      <c r="URN219" s="77"/>
      <c r="URO219" s="47"/>
      <c r="URP219" s="59"/>
      <c r="URQ219" s="59"/>
      <c r="URR219" s="77"/>
      <c r="URS219" s="47"/>
      <c r="URT219" s="59"/>
      <c r="URU219" s="59"/>
      <c r="URV219" s="77"/>
      <c r="URW219" s="47"/>
      <c r="URX219" s="59"/>
      <c r="URY219" s="59"/>
      <c r="URZ219" s="77"/>
      <c r="USA219" s="47"/>
      <c r="USB219" s="59"/>
      <c r="USC219" s="59"/>
      <c r="USD219" s="77"/>
      <c r="USE219" s="47"/>
      <c r="USF219" s="59"/>
      <c r="USG219" s="59"/>
      <c r="USH219" s="77"/>
      <c r="USI219" s="47"/>
      <c r="USJ219" s="59"/>
      <c r="USK219" s="59"/>
      <c r="USL219" s="77"/>
      <c r="USM219" s="47"/>
      <c r="USN219" s="59"/>
      <c r="USO219" s="59"/>
      <c r="USP219" s="77"/>
      <c r="USQ219" s="47"/>
      <c r="USR219" s="59"/>
      <c r="USS219" s="59"/>
      <c r="UST219" s="77"/>
      <c r="USU219" s="47"/>
      <c r="USV219" s="59"/>
      <c r="USW219" s="59"/>
      <c r="USX219" s="77"/>
      <c r="USY219" s="47"/>
      <c r="USZ219" s="59"/>
      <c r="UTA219" s="59"/>
      <c r="UTB219" s="77"/>
      <c r="UTC219" s="47"/>
      <c r="UTD219" s="59"/>
      <c r="UTE219" s="59"/>
      <c r="UTF219" s="77"/>
      <c r="UTG219" s="47"/>
      <c r="UTH219" s="59"/>
      <c r="UTI219" s="59"/>
      <c r="UTJ219" s="77"/>
      <c r="UTK219" s="47"/>
      <c r="UTL219" s="59"/>
      <c r="UTM219" s="59"/>
      <c r="UTN219" s="77"/>
      <c r="UTO219" s="47"/>
      <c r="UTP219" s="59"/>
      <c r="UTQ219" s="59"/>
      <c r="UTR219" s="77"/>
      <c r="UTS219" s="47"/>
      <c r="UTT219" s="59"/>
      <c r="UTU219" s="59"/>
      <c r="UTV219" s="77"/>
      <c r="UTW219" s="47"/>
      <c r="UTX219" s="59"/>
      <c r="UTY219" s="59"/>
      <c r="UTZ219" s="77"/>
      <c r="UUA219" s="47"/>
      <c r="UUB219" s="59"/>
      <c r="UUC219" s="59"/>
      <c r="UUD219" s="77"/>
      <c r="UUE219" s="47"/>
      <c r="UUF219" s="59"/>
      <c r="UUG219" s="59"/>
      <c r="UUH219" s="77"/>
      <c r="UUI219" s="47"/>
      <c r="UUJ219" s="59"/>
      <c r="UUK219" s="59"/>
      <c r="UUL219" s="77"/>
      <c r="UUM219" s="47"/>
      <c r="UUN219" s="59"/>
      <c r="UUO219" s="59"/>
      <c r="UUP219" s="77"/>
      <c r="UUQ219" s="47"/>
      <c r="UUR219" s="59"/>
      <c r="UUS219" s="59"/>
      <c r="UUT219" s="77"/>
      <c r="UUU219" s="47"/>
      <c r="UUV219" s="59"/>
      <c r="UUW219" s="59"/>
      <c r="UUX219" s="77"/>
      <c r="UUY219" s="47"/>
      <c r="UUZ219" s="59"/>
      <c r="UVA219" s="59"/>
      <c r="UVB219" s="77"/>
      <c r="UVC219" s="47"/>
      <c r="UVD219" s="59"/>
      <c r="UVE219" s="59"/>
      <c r="UVF219" s="77"/>
      <c r="UVG219" s="47"/>
      <c r="UVH219" s="59"/>
      <c r="UVI219" s="59"/>
      <c r="UVJ219" s="77"/>
      <c r="UVK219" s="47"/>
      <c r="UVL219" s="59"/>
      <c r="UVM219" s="59"/>
      <c r="UVN219" s="77"/>
      <c r="UVO219" s="47"/>
      <c r="UVP219" s="59"/>
      <c r="UVQ219" s="59"/>
      <c r="UVR219" s="77"/>
      <c r="UVS219" s="47"/>
      <c r="UVT219" s="59"/>
      <c r="UVU219" s="59"/>
      <c r="UVV219" s="77"/>
      <c r="UVW219" s="47"/>
      <c r="UVX219" s="59"/>
      <c r="UVY219" s="59"/>
      <c r="UVZ219" s="77"/>
      <c r="UWA219" s="47"/>
      <c r="UWB219" s="59"/>
      <c r="UWC219" s="59"/>
      <c r="UWD219" s="77"/>
      <c r="UWE219" s="47"/>
      <c r="UWF219" s="59"/>
      <c r="UWG219" s="59"/>
      <c r="UWH219" s="77"/>
      <c r="UWI219" s="47"/>
      <c r="UWJ219" s="59"/>
      <c r="UWK219" s="59"/>
      <c r="UWL219" s="77"/>
      <c r="UWM219" s="47"/>
      <c r="UWN219" s="59"/>
      <c r="UWO219" s="59"/>
      <c r="UWP219" s="77"/>
      <c r="UWQ219" s="47"/>
      <c r="UWR219" s="59"/>
      <c r="UWS219" s="59"/>
      <c r="UWT219" s="77"/>
      <c r="UWU219" s="47"/>
      <c r="UWV219" s="59"/>
      <c r="UWW219" s="59"/>
      <c r="UWX219" s="77"/>
      <c r="UWY219" s="47"/>
      <c r="UWZ219" s="59"/>
      <c r="UXA219" s="59"/>
      <c r="UXB219" s="77"/>
      <c r="UXC219" s="47"/>
      <c r="UXD219" s="59"/>
      <c r="UXE219" s="59"/>
      <c r="UXF219" s="77"/>
      <c r="UXG219" s="47"/>
      <c r="UXH219" s="59"/>
      <c r="UXI219" s="59"/>
      <c r="UXJ219" s="77"/>
      <c r="UXK219" s="47"/>
      <c r="UXL219" s="59"/>
      <c r="UXM219" s="59"/>
      <c r="UXN219" s="77"/>
      <c r="UXO219" s="47"/>
      <c r="UXP219" s="59"/>
      <c r="UXQ219" s="59"/>
      <c r="UXR219" s="77"/>
      <c r="UXS219" s="47"/>
      <c r="UXT219" s="59"/>
      <c r="UXU219" s="59"/>
      <c r="UXV219" s="77"/>
      <c r="UXW219" s="47"/>
      <c r="UXX219" s="59"/>
      <c r="UXY219" s="59"/>
      <c r="UXZ219" s="77"/>
      <c r="UYA219" s="47"/>
      <c r="UYB219" s="59"/>
      <c r="UYC219" s="59"/>
      <c r="UYD219" s="77"/>
      <c r="UYE219" s="47"/>
      <c r="UYF219" s="59"/>
      <c r="UYG219" s="59"/>
      <c r="UYH219" s="77"/>
      <c r="UYI219" s="47"/>
      <c r="UYJ219" s="59"/>
      <c r="UYK219" s="59"/>
      <c r="UYL219" s="77"/>
      <c r="UYM219" s="47"/>
      <c r="UYN219" s="59"/>
      <c r="UYO219" s="59"/>
      <c r="UYP219" s="77"/>
      <c r="UYQ219" s="47"/>
      <c r="UYR219" s="59"/>
      <c r="UYS219" s="59"/>
      <c r="UYT219" s="77"/>
      <c r="UYU219" s="47"/>
      <c r="UYV219" s="59"/>
      <c r="UYW219" s="59"/>
      <c r="UYX219" s="77"/>
      <c r="UYY219" s="47"/>
      <c r="UYZ219" s="59"/>
      <c r="UZA219" s="59"/>
      <c r="UZB219" s="77"/>
      <c r="UZC219" s="47"/>
      <c r="UZD219" s="59"/>
      <c r="UZE219" s="59"/>
      <c r="UZF219" s="77"/>
      <c r="UZG219" s="47"/>
      <c r="UZH219" s="59"/>
      <c r="UZI219" s="59"/>
      <c r="UZJ219" s="77"/>
      <c r="UZK219" s="47"/>
      <c r="UZL219" s="59"/>
      <c r="UZM219" s="59"/>
      <c r="UZN219" s="77"/>
      <c r="UZO219" s="47"/>
      <c r="UZP219" s="59"/>
      <c r="UZQ219" s="59"/>
      <c r="UZR219" s="77"/>
      <c r="UZS219" s="47"/>
      <c r="UZT219" s="59"/>
      <c r="UZU219" s="59"/>
      <c r="UZV219" s="77"/>
      <c r="UZW219" s="47"/>
      <c r="UZX219" s="59"/>
      <c r="UZY219" s="59"/>
      <c r="UZZ219" s="77"/>
      <c r="VAA219" s="47"/>
      <c r="VAB219" s="59"/>
      <c r="VAC219" s="59"/>
      <c r="VAD219" s="77"/>
      <c r="VAE219" s="47"/>
      <c r="VAF219" s="59"/>
      <c r="VAG219" s="59"/>
      <c r="VAH219" s="77"/>
      <c r="VAI219" s="47"/>
      <c r="VAJ219" s="59"/>
      <c r="VAK219" s="59"/>
      <c r="VAL219" s="77"/>
      <c r="VAM219" s="47"/>
      <c r="VAN219" s="59"/>
      <c r="VAO219" s="59"/>
      <c r="VAP219" s="77"/>
      <c r="VAQ219" s="47"/>
      <c r="VAR219" s="59"/>
      <c r="VAS219" s="59"/>
      <c r="VAT219" s="77"/>
      <c r="VAU219" s="47"/>
      <c r="VAV219" s="59"/>
      <c r="VAW219" s="59"/>
      <c r="VAX219" s="77"/>
      <c r="VAY219" s="47"/>
      <c r="VAZ219" s="59"/>
      <c r="VBA219" s="59"/>
      <c r="VBB219" s="77"/>
      <c r="VBC219" s="47"/>
      <c r="VBD219" s="59"/>
      <c r="VBE219" s="59"/>
      <c r="VBF219" s="77"/>
      <c r="VBG219" s="47"/>
      <c r="VBH219" s="59"/>
      <c r="VBI219" s="59"/>
      <c r="VBJ219" s="77"/>
      <c r="VBK219" s="47"/>
      <c r="VBL219" s="59"/>
      <c r="VBM219" s="59"/>
      <c r="VBN219" s="77"/>
      <c r="VBO219" s="47"/>
      <c r="VBP219" s="59"/>
      <c r="VBQ219" s="59"/>
      <c r="VBR219" s="77"/>
      <c r="VBS219" s="47"/>
      <c r="VBT219" s="59"/>
      <c r="VBU219" s="59"/>
      <c r="VBV219" s="77"/>
      <c r="VBW219" s="47"/>
      <c r="VBX219" s="59"/>
      <c r="VBY219" s="59"/>
      <c r="VBZ219" s="77"/>
      <c r="VCA219" s="47"/>
      <c r="VCB219" s="59"/>
      <c r="VCC219" s="59"/>
      <c r="VCD219" s="77"/>
      <c r="VCE219" s="47"/>
      <c r="VCF219" s="59"/>
      <c r="VCG219" s="59"/>
      <c r="VCH219" s="77"/>
      <c r="VCI219" s="47"/>
      <c r="VCJ219" s="59"/>
      <c r="VCK219" s="59"/>
      <c r="VCL219" s="77"/>
      <c r="VCM219" s="47"/>
      <c r="VCN219" s="59"/>
      <c r="VCO219" s="59"/>
      <c r="VCP219" s="77"/>
      <c r="VCQ219" s="47"/>
      <c r="VCR219" s="59"/>
      <c r="VCS219" s="59"/>
      <c r="VCT219" s="77"/>
      <c r="VCU219" s="47"/>
      <c r="VCV219" s="59"/>
      <c r="VCW219" s="59"/>
      <c r="VCX219" s="77"/>
      <c r="VCY219" s="47"/>
      <c r="VCZ219" s="59"/>
      <c r="VDA219" s="59"/>
      <c r="VDB219" s="77"/>
      <c r="VDC219" s="47"/>
      <c r="VDD219" s="59"/>
      <c r="VDE219" s="59"/>
      <c r="VDF219" s="77"/>
      <c r="VDG219" s="47"/>
      <c r="VDH219" s="59"/>
      <c r="VDI219" s="59"/>
      <c r="VDJ219" s="77"/>
      <c r="VDK219" s="47"/>
      <c r="VDL219" s="59"/>
      <c r="VDM219" s="59"/>
      <c r="VDN219" s="77"/>
      <c r="VDO219" s="47"/>
      <c r="VDP219" s="59"/>
      <c r="VDQ219" s="59"/>
      <c r="VDR219" s="77"/>
      <c r="VDS219" s="47"/>
      <c r="VDT219" s="59"/>
      <c r="VDU219" s="59"/>
      <c r="VDV219" s="77"/>
      <c r="VDW219" s="47"/>
      <c r="VDX219" s="59"/>
      <c r="VDY219" s="59"/>
      <c r="VDZ219" s="77"/>
      <c r="VEA219" s="47"/>
      <c r="VEB219" s="59"/>
      <c r="VEC219" s="59"/>
      <c r="VED219" s="77"/>
      <c r="VEE219" s="47"/>
      <c r="VEF219" s="59"/>
      <c r="VEG219" s="59"/>
      <c r="VEH219" s="77"/>
      <c r="VEI219" s="47"/>
      <c r="VEJ219" s="59"/>
      <c r="VEK219" s="59"/>
      <c r="VEL219" s="77"/>
      <c r="VEM219" s="47"/>
      <c r="VEN219" s="59"/>
      <c r="VEO219" s="59"/>
      <c r="VEP219" s="77"/>
      <c r="VEQ219" s="47"/>
      <c r="VER219" s="59"/>
      <c r="VES219" s="59"/>
      <c r="VET219" s="77"/>
      <c r="VEU219" s="47"/>
      <c r="VEV219" s="59"/>
      <c r="VEW219" s="59"/>
      <c r="VEX219" s="77"/>
      <c r="VEY219" s="47"/>
      <c r="VEZ219" s="59"/>
      <c r="VFA219" s="59"/>
      <c r="VFB219" s="77"/>
      <c r="VFC219" s="47"/>
      <c r="VFD219" s="59"/>
      <c r="VFE219" s="59"/>
      <c r="VFF219" s="77"/>
      <c r="VFG219" s="47"/>
      <c r="VFH219" s="59"/>
      <c r="VFI219" s="59"/>
      <c r="VFJ219" s="77"/>
      <c r="VFK219" s="47"/>
      <c r="VFL219" s="59"/>
      <c r="VFM219" s="59"/>
      <c r="VFN219" s="77"/>
      <c r="VFO219" s="47"/>
      <c r="VFP219" s="59"/>
      <c r="VFQ219" s="59"/>
      <c r="VFR219" s="77"/>
      <c r="VFS219" s="47"/>
      <c r="VFT219" s="59"/>
      <c r="VFU219" s="59"/>
      <c r="VFV219" s="77"/>
      <c r="VFW219" s="47"/>
      <c r="VFX219" s="59"/>
      <c r="VFY219" s="59"/>
      <c r="VFZ219" s="77"/>
      <c r="VGA219" s="47"/>
      <c r="VGB219" s="59"/>
      <c r="VGC219" s="59"/>
      <c r="VGD219" s="77"/>
      <c r="VGE219" s="47"/>
      <c r="VGF219" s="59"/>
      <c r="VGG219" s="59"/>
      <c r="VGH219" s="77"/>
      <c r="VGI219" s="47"/>
      <c r="VGJ219" s="59"/>
      <c r="VGK219" s="59"/>
      <c r="VGL219" s="77"/>
      <c r="VGM219" s="47"/>
      <c r="VGN219" s="59"/>
      <c r="VGO219" s="59"/>
      <c r="VGP219" s="77"/>
      <c r="VGQ219" s="47"/>
      <c r="VGR219" s="59"/>
      <c r="VGS219" s="59"/>
      <c r="VGT219" s="77"/>
      <c r="VGU219" s="47"/>
      <c r="VGV219" s="59"/>
      <c r="VGW219" s="59"/>
      <c r="VGX219" s="77"/>
      <c r="VGY219" s="47"/>
      <c r="VGZ219" s="59"/>
      <c r="VHA219" s="59"/>
      <c r="VHB219" s="77"/>
      <c r="VHC219" s="47"/>
      <c r="VHD219" s="59"/>
      <c r="VHE219" s="59"/>
      <c r="VHF219" s="77"/>
      <c r="VHG219" s="47"/>
      <c r="VHH219" s="59"/>
      <c r="VHI219" s="59"/>
      <c r="VHJ219" s="77"/>
      <c r="VHK219" s="47"/>
      <c r="VHL219" s="59"/>
      <c r="VHM219" s="59"/>
      <c r="VHN219" s="77"/>
      <c r="VHO219" s="47"/>
      <c r="VHP219" s="59"/>
      <c r="VHQ219" s="59"/>
      <c r="VHR219" s="77"/>
      <c r="VHS219" s="47"/>
      <c r="VHT219" s="59"/>
      <c r="VHU219" s="59"/>
      <c r="VHV219" s="77"/>
      <c r="VHW219" s="47"/>
      <c r="VHX219" s="59"/>
      <c r="VHY219" s="59"/>
      <c r="VHZ219" s="77"/>
      <c r="VIA219" s="47"/>
      <c r="VIB219" s="59"/>
      <c r="VIC219" s="59"/>
      <c r="VID219" s="77"/>
      <c r="VIE219" s="47"/>
      <c r="VIF219" s="59"/>
      <c r="VIG219" s="59"/>
      <c r="VIH219" s="77"/>
      <c r="VII219" s="47"/>
      <c r="VIJ219" s="59"/>
      <c r="VIK219" s="59"/>
      <c r="VIL219" s="77"/>
      <c r="VIM219" s="47"/>
      <c r="VIN219" s="59"/>
      <c r="VIO219" s="59"/>
      <c r="VIP219" s="77"/>
      <c r="VIQ219" s="47"/>
      <c r="VIR219" s="59"/>
      <c r="VIS219" s="59"/>
      <c r="VIT219" s="77"/>
      <c r="VIU219" s="47"/>
      <c r="VIV219" s="59"/>
      <c r="VIW219" s="59"/>
      <c r="VIX219" s="77"/>
      <c r="VIY219" s="47"/>
      <c r="VIZ219" s="59"/>
      <c r="VJA219" s="59"/>
      <c r="VJB219" s="77"/>
      <c r="VJC219" s="47"/>
      <c r="VJD219" s="59"/>
      <c r="VJE219" s="59"/>
      <c r="VJF219" s="77"/>
      <c r="VJG219" s="47"/>
      <c r="VJH219" s="59"/>
      <c r="VJI219" s="59"/>
      <c r="VJJ219" s="77"/>
      <c r="VJK219" s="47"/>
      <c r="VJL219" s="59"/>
      <c r="VJM219" s="59"/>
      <c r="VJN219" s="77"/>
      <c r="VJO219" s="47"/>
      <c r="VJP219" s="59"/>
      <c r="VJQ219" s="59"/>
      <c r="VJR219" s="77"/>
      <c r="VJS219" s="47"/>
      <c r="VJT219" s="59"/>
      <c r="VJU219" s="59"/>
      <c r="VJV219" s="77"/>
      <c r="VJW219" s="47"/>
      <c r="VJX219" s="59"/>
      <c r="VJY219" s="59"/>
      <c r="VJZ219" s="77"/>
      <c r="VKA219" s="47"/>
      <c r="VKB219" s="59"/>
      <c r="VKC219" s="59"/>
      <c r="VKD219" s="77"/>
      <c r="VKE219" s="47"/>
      <c r="VKF219" s="59"/>
      <c r="VKG219" s="59"/>
      <c r="VKH219" s="77"/>
      <c r="VKI219" s="47"/>
      <c r="VKJ219" s="59"/>
      <c r="VKK219" s="59"/>
      <c r="VKL219" s="77"/>
      <c r="VKM219" s="47"/>
      <c r="VKN219" s="59"/>
      <c r="VKO219" s="59"/>
      <c r="VKP219" s="77"/>
      <c r="VKQ219" s="47"/>
      <c r="VKR219" s="59"/>
      <c r="VKS219" s="59"/>
      <c r="VKT219" s="77"/>
      <c r="VKU219" s="47"/>
      <c r="VKV219" s="59"/>
      <c r="VKW219" s="59"/>
      <c r="VKX219" s="77"/>
      <c r="VKY219" s="47"/>
      <c r="VKZ219" s="59"/>
      <c r="VLA219" s="59"/>
      <c r="VLB219" s="77"/>
      <c r="VLC219" s="47"/>
      <c r="VLD219" s="59"/>
      <c r="VLE219" s="59"/>
      <c r="VLF219" s="77"/>
      <c r="VLG219" s="47"/>
      <c r="VLH219" s="59"/>
      <c r="VLI219" s="59"/>
      <c r="VLJ219" s="77"/>
      <c r="VLK219" s="47"/>
      <c r="VLL219" s="59"/>
      <c r="VLM219" s="59"/>
      <c r="VLN219" s="77"/>
      <c r="VLO219" s="47"/>
      <c r="VLP219" s="59"/>
      <c r="VLQ219" s="59"/>
      <c r="VLR219" s="77"/>
      <c r="VLS219" s="47"/>
      <c r="VLT219" s="59"/>
      <c r="VLU219" s="59"/>
      <c r="VLV219" s="77"/>
      <c r="VLW219" s="47"/>
      <c r="VLX219" s="59"/>
      <c r="VLY219" s="59"/>
      <c r="VLZ219" s="77"/>
      <c r="VMA219" s="47"/>
      <c r="VMB219" s="59"/>
      <c r="VMC219" s="59"/>
      <c r="VMD219" s="77"/>
      <c r="VME219" s="47"/>
      <c r="VMF219" s="59"/>
      <c r="VMG219" s="59"/>
      <c r="VMH219" s="77"/>
      <c r="VMI219" s="47"/>
      <c r="VMJ219" s="59"/>
      <c r="VMK219" s="59"/>
      <c r="VML219" s="77"/>
      <c r="VMM219" s="47"/>
      <c r="VMN219" s="59"/>
      <c r="VMO219" s="59"/>
      <c r="VMP219" s="77"/>
      <c r="VMQ219" s="47"/>
      <c r="VMR219" s="59"/>
      <c r="VMS219" s="59"/>
      <c r="VMT219" s="77"/>
      <c r="VMU219" s="47"/>
      <c r="VMV219" s="59"/>
      <c r="VMW219" s="59"/>
      <c r="VMX219" s="77"/>
      <c r="VMY219" s="47"/>
      <c r="VMZ219" s="59"/>
      <c r="VNA219" s="59"/>
      <c r="VNB219" s="77"/>
      <c r="VNC219" s="47"/>
      <c r="VND219" s="59"/>
      <c r="VNE219" s="59"/>
      <c r="VNF219" s="77"/>
      <c r="VNG219" s="47"/>
      <c r="VNH219" s="59"/>
      <c r="VNI219" s="59"/>
      <c r="VNJ219" s="77"/>
      <c r="VNK219" s="47"/>
      <c r="VNL219" s="59"/>
      <c r="VNM219" s="59"/>
      <c r="VNN219" s="77"/>
      <c r="VNO219" s="47"/>
      <c r="VNP219" s="59"/>
      <c r="VNQ219" s="59"/>
      <c r="VNR219" s="77"/>
      <c r="VNS219" s="47"/>
      <c r="VNT219" s="59"/>
      <c r="VNU219" s="59"/>
      <c r="VNV219" s="77"/>
      <c r="VNW219" s="47"/>
      <c r="VNX219" s="59"/>
      <c r="VNY219" s="59"/>
      <c r="VNZ219" s="77"/>
      <c r="VOA219" s="47"/>
      <c r="VOB219" s="59"/>
      <c r="VOC219" s="59"/>
      <c r="VOD219" s="77"/>
      <c r="VOE219" s="47"/>
      <c r="VOF219" s="59"/>
      <c r="VOG219" s="59"/>
      <c r="VOH219" s="77"/>
      <c r="VOI219" s="47"/>
      <c r="VOJ219" s="59"/>
      <c r="VOK219" s="59"/>
      <c r="VOL219" s="77"/>
      <c r="VOM219" s="47"/>
      <c r="VON219" s="59"/>
      <c r="VOO219" s="59"/>
      <c r="VOP219" s="77"/>
      <c r="VOQ219" s="47"/>
      <c r="VOR219" s="59"/>
      <c r="VOS219" s="59"/>
      <c r="VOT219" s="77"/>
      <c r="VOU219" s="47"/>
      <c r="VOV219" s="59"/>
      <c r="VOW219" s="59"/>
      <c r="VOX219" s="77"/>
      <c r="VOY219" s="47"/>
      <c r="VOZ219" s="59"/>
      <c r="VPA219" s="59"/>
      <c r="VPB219" s="77"/>
      <c r="VPC219" s="47"/>
      <c r="VPD219" s="59"/>
      <c r="VPE219" s="59"/>
      <c r="VPF219" s="77"/>
      <c r="VPG219" s="47"/>
      <c r="VPH219" s="59"/>
      <c r="VPI219" s="59"/>
      <c r="VPJ219" s="77"/>
      <c r="VPK219" s="47"/>
      <c r="VPL219" s="59"/>
      <c r="VPM219" s="59"/>
      <c r="VPN219" s="77"/>
      <c r="VPO219" s="47"/>
      <c r="VPP219" s="59"/>
      <c r="VPQ219" s="59"/>
      <c r="VPR219" s="77"/>
      <c r="VPS219" s="47"/>
      <c r="VPT219" s="59"/>
      <c r="VPU219" s="59"/>
      <c r="VPV219" s="77"/>
      <c r="VPW219" s="47"/>
      <c r="VPX219" s="59"/>
      <c r="VPY219" s="59"/>
      <c r="VPZ219" s="77"/>
      <c r="VQA219" s="47"/>
      <c r="VQB219" s="59"/>
      <c r="VQC219" s="59"/>
      <c r="VQD219" s="77"/>
      <c r="VQE219" s="47"/>
      <c r="VQF219" s="59"/>
      <c r="VQG219" s="59"/>
      <c r="VQH219" s="77"/>
      <c r="VQI219" s="47"/>
      <c r="VQJ219" s="59"/>
      <c r="VQK219" s="59"/>
      <c r="VQL219" s="77"/>
      <c r="VQM219" s="47"/>
      <c r="VQN219" s="59"/>
      <c r="VQO219" s="59"/>
      <c r="VQP219" s="77"/>
      <c r="VQQ219" s="47"/>
      <c r="VQR219" s="59"/>
      <c r="VQS219" s="59"/>
      <c r="VQT219" s="77"/>
      <c r="VQU219" s="47"/>
      <c r="VQV219" s="59"/>
      <c r="VQW219" s="59"/>
      <c r="VQX219" s="77"/>
      <c r="VQY219" s="47"/>
      <c r="VQZ219" s="59"/>
      <c r="VRA219" s="59"/>
      <c r="VRB219" s="77"/>
      <c r="VRC219" s="47"/>
      <c r="VRD219" s="59"/>
      <c r="VRE219" s="59"/>
      <c r="VRF219" s="77"/>
      <c r="VRG219" s="47"/>
      <c r="VRH219" s="59"/>
      <c r="VRI219" s="59"/>
      <c r="VRJ219" s="77"/>
      <c r="VRK219" s="47"/>
      <c r="VRL219" s="59"/>
      <c r="VRM219" s="59"/>
      <c r="VRN219" s="77"/>
      <c r="VRO219" s="47"/>
      <c r="VRP219" s="59"/>
      <c r="VRQ219" s="59"/>
      <c r="VRR219" s="77"/>
      <c r="VRS219" s="47"/>
      <c r="VRT219" s="59"/>
      <c r="VRU219" s="59"/>
      <c r="VRV219" s="77"/>
      <c r="VRW219" s="47"/>
      <c r="VRX219" s="59"/>
      <c r="VRY219" s="59"/>
      <c r="VRZ219" s="77"/>
      <c r="VSA219" s="47"/>
      <c r="VSB219" s="59"/>
      <c r="VSC219" s="59"/>
      <c r="VSD219" s="77"/>
      <c r="VSE219" s="47"/>
      <c r="VSF219" s="59"/>
      <c r="VSG219" s="59"/>
      <c r="VSH219" s="77"/>
      <c r="VSI219" s="47"/>
      <c r="VSJ219" s="59"/>
      <c r="VSK219" s="59"/>
      <c r="VSL219" s="77"/>
      <c r="VSM219" s="47"/>
      <c r="VSN219" s="59"/>
      <c r="VSO219" s="59"/>
      <c r="VSP219" s="77"/>
      <c r="VSQ219" s="47"/>
      <c r="VSR219" s="59"/>
      <c r="VSS219" s="59"/>
      <c r="VST219" s="77"/>
      <c r="VSU219" s="47"/>
      <c r="VSV219" s="59"/>
      <c r="VSW219" s="59"/>
      <c r="VSX219" s="77"/>
      <c r="VSY219" s="47"/>
      <c r="VSZ219" s="59"/>
      <c r="VTA219" s="59"/>
      <c r="VTB219" s="77"/>
      <c r="VTC219" s="47"/>
      <c r="VTD219" s="59"/>
      <c r="VTE219" s="59"/>
      <c r="VTF219" s="77"/>
      <c r="VTG219" s="47"/>
      <c r="VTH219" s="59"/>
      <c r="VTI219" s="59"/>
      <c r="VTJ219" s="77"/>
      <c r="VTK219" s="47"/>
      <c r="VTL219" s="59"/>
      <c r="VTM219" s="59"/>
      <c r="VTN219" s="77"/>
      <c r="VTO219" s="47"/>
      <c r="VTP219" s="59"/>
      <c r="VTQ219" s="59"/>
      <c r="VTR219" s="77"/>
      <c r="VTS219" s="47"/>
      <c r="VTT219" s="59"/>
      <c r="VTU219" s="59"/>
      <c r="VTV219" s="77"/>
      <c r="VTW219" s="47"/>
      <c r="VTX219" s="59"/>
      <c r="VTY219" s="59"/>
      <c r="VTZ219" s="77"/>
      <c r="VUA219" s="47"/>
      <c r="VUB219" s="59"/>
      <c r="VUC219" s="59"/>
      <c r="VUD219" s="77"/>
      <c r="VUE219" s="47"/>
      <c r="VUF219" s="59"/>
      <c r="VUG219" s="59"/>
      <c r="VUH219" s="77"/>
      <c r="VUI219" s="47"/>
      <c r="VUJ219" s="59"/>
      <c r="VUK219" s="59"/>
      <c r="VUL219" s="77"/>
      <c r="VUM219" s="47"/>
      <c r="VUN219" s="59"/>
      <c r="VUO219" s="59"/>
      <c r="VUP219" s="77"/>
      <c r="VUQ219" s="47"/>
      <c r="VUR219" s="59"/>
      <c r="VUS219" s="59"/>
      <c r="VUT219" s="77"/>
      <c r="VUU219" s="47"/>
      <c r="VUV219" s="59"/>
      <c r="VUW219" s="59"/>
      <c r="VUX219" s="77"/>
      <c r="VUY219" s="47"/>
      <c r="VUZ219" s="59"/>
      <c r="VVA219" s="59"/>
      <c r="VVB219" s="77"/>
      <c r="VVC219" s="47"/>
      <c r="VVD219" s="59"/>
      <c r="VVE219" s="59"/>
      <c r="VVF219" s="77"/>
      <c r="VVG219" s="47"/>
      <c r="VVH219" s="59"/>
      <c r="VVI219" s="59"/>
      <c r="VVJ219" s="77"/>
      <c r="VVK219" s="47"/>
      <c r="VVL219" s="59"/>
      <c r="VVM219" s="59"/>
      <c r="VVN219" s="77"/>
      <c r="VVO219" s="47"/>
      <c r="VVP219" s="59"/>
      <c r="VVQ219" s="59"/>
      <c r="VVR219" s="77"/>
      <c r="VVS219" s="47"/>
      <c r="VVT219" s="59"/>
      <c r="VVU219" s="59"/>
      <c r="VVV219" s="77"/>
      <c r="VVW219" s="47"/>
      <c r="VVX219" s="59"/>
      <c r="VVY219" s="59"/>
      <c r="VVZ219" s="77"/>
      <c r="VWA219" s="47"/>
      <c r="VWB219" s="59"/>
      <c r="VWC219" s="59"/>
      <c r="VWD219" s="77"/>
      <c r="VWE219" s="47"/>
      <c r="VWF219" s="59"/>
      <c r="VWG219" s="59"/>
      <c r="VWH219" s="77"/>
      <c r="VWI219" s="47"/>
      <c r="VWJ219" s="59"/>
      <c r="VWK219" s="59"/>
      <c r="VWL219" s="77"/>
      <c r="VWM219" s="47"/>
      <c r="VWN219" s="59"/>
      <c r="VWO219" s="59"/>
      <c r="VWP219" s="77"/>
      <c r="VWQ219" s="47"/>
      <c r="VWR219" s="59"/>
      <c r="VWS219" s="59"/>
      <c r="VWT219" s="77"/>
      <c r="VWU219" s="47"/>
      <c r="VWV219" s="59"/>
      <c r="VWW219" s="59"/>
      <c r="VWX219" s="77"/>
      <c r="VWY219" s="47"/>
      <c r="VWZ219" s="59"/>
      <c r="VXA219" s="59"/>
      <c r="VXB219" s="77"/>
      <c r="VXC219" s="47"/>
      <c r="VXD219" s="59"/>
      <c r="VXE219" s="59"/>
      <c r="VXF219" s="77"/>
      <c r="VXG219" s="47"/>
      <c r="VXH219" s="59"/>
      <c r="VXI219" s="59"/>
      <c r="VXJ219" s="77"/>
      <c r="VXK219" s="47"/>
      <c r="VXL219" s="59"/>
      <c r="VXM219" s="59"/>
      <c r="VXN219" s="77"/>
      <c r="VXO219" s="47"/>
      <c r="VXP219" s="59"/>
      <c r="VXQ219" s="59"/>
      <c r="VXR219" s="77"/>
      <c r="VXS219" s="47"/>
      <c r="VXT219" s="59"/>
      <c r="VXU219" s="59"/>
      <c r="VXV219" s="77"/>
      <c r="VXW219" s="47"/>
      <c r="VXX219" s="59"/>
      <c r="VXY219" s="59"/>
      <c r="VXZ219" s="77"/>
      <c r="VYA219" s="47"/>
      <c r="VYB219" s="59"/>
      <c r="VYC219" s="59"/>
      <c r="VYD219" s="77"/>
      <c r="VYE219" s="47"/>
      <c r="VYF219" s="59"/>
      <c r="VYG219" s="59"/>
      <c r="VYH219" s="77"/>
      <c r="VYI219" s="47"/>
      <c r="VYJ219" s="59"/>
      <c r="VYK219" s="59"/>
      <c r="VYL219" s="77"/>
      <c r="VYM219" s="47"/>
      <c r="VYN219" s="59"/>
      <c r="VYO219" s="59"/>
      <c r="VYP219" s="77"/>
      <c r="VYQ219" s="47"/>
      <c r="VYR219" s="59"/>
      <c r="VYS219" s="59"/>
      <c r="VYT219" s="77"/>
      <c r="VYU219" s="47"/>
      <c r="VYV219" s="59"/>
      <c r="VYW219" s="59"/>
      <c r="VYX219" s="77"/>
      <c r="VYY219" s="47"/>
      <c r="VYZ219" s="59"/>
      <c r="VZA219" s="59"/>
      <c r="VZB219" s="77"/>
      <c r="VZC219" s="47"/>
      <c r="VZD219" s="59"/>
      <c r="VZE219" s="59"/>
      <c r="VZF219" s="77"/>
      <c r="VZG219" s="47"/>
      <c r="VZH219" s="59"/>
      <c r="VZI219" s="59"/>
      <c r="VZJ219" s="77"/>
      <c r="VZK219" s="47"/>
      <c r="VZL219" s="59"/>
      <c r="VZM219" s="59"/>
      <c r="VZN219" s="77"/>
      <c r="VZO219" s="47"/>
      <c r="VZP219" s="59"/>
      <c r="VZQ219" s="59"/>
      <c r="VZR219" s="77"/>
      <c r="VZS219" s="47"/>
      <c r="VZT219" s="59"/>
      <c r="VZU219" s="59"/>
      <c r="VZV219" s="77"/>
      <c r="VZW219" s="47"/>
      <c r="VZX219" s="59"/>
      <c r="VZY219" s="59"/>
      <c r="VZZ219" s="77"/>
      <c r="WAA219" s="47"/>
      <c r="WAB219" s="59"/>
      <c r="WAC219" s="59"/>
      <c r="WAD219" s="77"/>
      <c r="WAE219" s="47"/>
      <c r="WAF219" s="59"/>
      <c r="WAG219" s="59"/>
      <c r="WAH219" s="77"/>
      <c r="WAI219" s="47"/>
      <c r="WAJ219" s="59"/>
      <c r="WAK219" s="59"/>
      <c r="WAL219" s="77"/>
      <c r="WAM219" s="47"/>
      <c r="WAN219" s="59"/>
      <c r="WAO219" s="59"/>
      <c r="WAP219" s="77"/>
      <c r="WAQ219" s="47"/>
      <c r="WAR219" s="59"/>
      <c r="WAS219" s="59"/>
      <c r="WAT219" s="77"/>
      <c r="WAU219" s="47"/>
      <c r="WAV219" s="59"/>
      <c r="WAW219" s="59"/>
      <c r="WAX219" s="77"/>
      <c r="WAY219" s="47"/>
      <c r="WAZ219" s="59"/>
      <c r="WBA219" s="59"/>
      <c r="WBB219" s="77"/>
      <c r="WBC219" s="47"/>
      <c r="WBD219" s="59"/>
      <c r="WBE219" s="59"/>
      <c r="WBF219" s="77"/>
      <c r="WBG219" s="47"/>
      <c r="WBH219" s="59"/>
      <c r="WBI219" s="59"/>
      <c r="WBJ219" s="77"/>
      <c r="WBK219" s="47"/>
      <c r="WBL219" s="59"/>
      <c r="WBM219" s="59"/>
      <c r="WBN219" s="77"/>
      <c r="WBO219" s="47"/>
      <c r="WBP219" s="59"/>
      <c r="WBQ219" s="59"/>
      <c r="WBR219" s="77"/>
      <c r="WBS219" s="47"/>
      <c r="WBT219" s="59"/>
      <c r="WBU219" s="59"/>
      <c r="WBV219" s="77"/>
      <c r="WBW219" s="47"/>
      <c r="WBX219" s="59"/>
      <c r="WBY219" s="59"/>
      <c r="WBZ219" s="77"/>
      <c r="WCA219" s="47"/>
      <c r="WCB219" s="59"/>
      <c r="WCC219" s="59"/>
      <c r="WCD219" s="77"/>
      <c r="WCE219" s="47"/>
      <c r="WCF219" s="59"/>
      <c r="WCG219" s="59"/>
      <c r="WCH219" s="77"/>
      <c r="WCI219" s="47"/>
      <c r="WCJ219" s="59"/>
      <c r="WCK219" s="59"/>
      <c r="WCL219" s="77"/>
      <c r="WCM219" s="47"/>
      <c r="WCN219" s="59"/>
      <c r="WCO219" s="59"/>
      <c r="WCP219" s="77"/>
      <c r="WCQ219" s="47"/>
      <c r="WCR219" s="59"/>
      <c r="WCS219" s="59"/>
      <c r="WCT219" s="77"/>
      <c r="WCU219" s="47"/>
      <c r="WCV219" s="59"/>
      <c r="WCW219" s="59"/>
      <c r="WCX219" s="77"/>
      <c r="WCY219" s="47"/>
      <c r="WCZ219" s="59"/>
      <c r="WDA219" s="59"/>
      <c r="WDB219" s="77"/>
      <c r="WDC219" s="47"/>
      <c r="WDD219" s="59"/>
      <c r="WDE219" s="59"/>
      <c r="WDF219" s="77"/>
      <c r="WDG219" s="47"/>
      <c r="WDH219" s="59"/>
      <c r="WDI219" s="59"/>
      <c r="WDJ219" s="77"/>
      <c r="WDK219" s="47"/>
      <c r="WDL219" s="59"/>
      <c r="WDM219" s="59"/>
      <c r="WDN219" s="77"/>
      <c r="WDO219" s="47"/>
      <c r="WDP219" s="59"/>
      <c r="WDQ219" s="59"/>
      <c r="WDR219" s="77"/>
      <c r="WDS219" s="47"/>
      <c r="WDT219" s="59"/>
      <c r="WDU219" s="59"/>
      <c r="WDV219" s="77"/>
      <c r="WDW219" s="47"/>
      <c r="WDX219" s="59"/>
      <c r="WDY219" s="59"/>
      <c r="WDZ219" s="77"/>
      <c r="WEA219" s="47"/>
      <c r="WEB219" s="59"/>
      <c r="WEC219" s="59"/>
      <c r="WED219" s="77"/>
      <c r="WEE219" s="47"/>
      <c r="WEF219" s="59"/>
      <c r="WEG219" s="59"/>
      <c r="WEH219" s="77"/>
      <c r="WEI219" s="47"/>
      <c r="WEJ219" s="59"/>
      <c r="WEK219" s="59"/>
      <c r="WEL219" s="77"/>
      <c r="WEM219" s="47"/>
      <c r="WEN219" s="59"/>
      <c r="WEO219" s="59"/>
      <c r="WEP219" s="77"/>
      <c r="WEQ219" s="47"/>
      <c r="WER219" s="59"/>
      <c r="WES219" s="59"/>
      <c r="WET219" s="77"/>
      <c r="WEU219" s="47"/>
      <c r="WEV219" s="59"/>
      <c r="WEW219" s="59"/>
      <c r="WEX219" s="77"/>
      <c r="WEY219" s="47"/>
      <c r="WEZ219" s="59"/>
      <c r="WFA219" s="59"/>
      <c r="WFB219" s="77"/>
      <c r="WFC219" s="47"/>
      <c r="WFD219" s="59"/>
      <c r="WFE219" s="59"/>
      <c r="WFF219" s="77"/>
      <c r="WFG219" s="47"/>
      <c r="WFH219" s="59"/>
      <c r="WFI219" s="59"/>
      <c r="WFJ219" s="77"/>
      <c r="WFK219" s="47"/>
      <c r="WFL219" s="59"/>
      <c r="WFM219" s="59"/>
      <c r="WFN219" s="77"/>
      <c r="WFO219" s="47"/>
      <c r="WFP219" s="59"/>
      <c r="WFQ219" s="59"/>
      <c r="WFR219" s="77"/>
      <c r="WFS219" s="47"/>
      <c r="WFT219" s="59"/>
      <c r="WFU219" s="59"/>
      <c r="WFV219" s="77"/>
      <c r="WFW219" s="47"/>
      <c r="WFX219" s="59"/>
      <c r="WFY219" s="59"/>
      <c r="WFZ219" s="77"/>
      <c r="WGA219" s="47"/>
      <c r="WGB219" s="59"/>
      <c r="WGC219" s="59"/>
      <c r="WGD219" s="77"/>
      <c r="WGE219" s="47"/>
      <c r="WGF219" s="59"/>
      <c r="WGG219" s="59"/>
      <c r="WGH219" s="77"/>
      <c r="WGI219" s="47"/>
      <c r="WGJ219" s="59"/>
      <c r="WGK219" s="59"/>
      <c r="WGL219" s="77"/>
      <c r="WGM219" s="47"/>
      <c r="WGN219" s="59"/>
      <c r="WGO219" s="59"/>
      <c r="WGP219" s="77"/>
      <c r="WGQ219" s="47"/>
      <c r="WGR219" s="59"/>
      <c r="WGS219" s="59"/>
      <c r="WGT219" s="77"/>
      <c r="WGU219" s="47"/>
      <c r="WGV219" s="59"/>
      <c r="WGW219" s="59"/>
      <c r="WGX219" s="77"/>
      <c r="WGY219" s="47"/>
      <c r="WGZ219" s="59"/>
      <c r="WHA219" s="59"/>
      <c r="WHB219" s="77"/>
      <c r="WHC219" s="47"/>
      <c r="WHD219" s="59"/>
      <c r="WHE219" s="59"/>
      <c r="WHF219" s="77"/>
      <c r="WHG219" s="47"/>
      <c r="WHH219" s="59"/>
      <c r="WHI219" s="59"/>
      <c r="WHJ219" s="77"/>
      <c r="WHK219" s="47"/>
      <c r="WHL219" s="59"/>
      <c r="WHM219" s="59"/>
      <c r="WHN219" s="77"/>
      <c r="WHO219" s="47"/>
      <c r="WHP219" s="59"/>
      <c r="WHQ219" s="59"/>
      <c r="WHR219" s="77"/>
      <c r="WHS219" s="47"/>
      <c r="WHT219" s="59"/>
      <c r="WHU219" s="59"/>
      <c r="WHV219" s="77"/>
      <c r="WHW219" s="47"/>
      <c r="WHX219" s="59"/>
      <c r="WHY219" s="59"/>
      <c r="WHZ219" s="77"/>
      <c r="WIA219" s="47"/>
      <c r="WIB219" s="59"/>
      <c r="WIC219" s="59"/>
      <c r="WID219" s="77"/>
      <c r="WIE219" s="47"/>
      <c r="WIF219" s="59"/>
      <c r="WIG219" s="59"/>
      <c r="WIH219" s="77"/>
      <c r="WII219" s="47"/>
      <c r="WIJ219" s="59"/>
      <c r="WIK219" s="59"/>
      <c r="WIL219" s="77"/>
      <c r="WIM219" s="47"/>
      <c r="WIN219" s="59"/>
      <c r="WIO219" s="59"/>
      <c r="WIP219" s="77"/>
      <c r="WIQ219" s="47"/>
      <c r="WIR219" s="59"/>
      <c r="WIS219" s="59"/>
      <c r="WIT219" s="77"/>
      <c r="WIU219" s="47"/>
      <c r="WIV219" s="59"/>
      <c r="WIW219" s="59"/>
      <c r="WIX219" s="77"/>
      <c r="WIY219" s="47"/>
      <c r="WIZ219" s="59"/>
      <c r="WJA219" s="59"/>
      <c r="WJB219" s="77"/>
      <c r="WJC219" s="47"/>
      <c r="WJD219" s="59"/>
      <c r="WJE219" s="59"/>
      <c r="WJF219" s="77"/>
      <c r="WJG219" s="47"/>
      <c r="WJH219" s="59"/>
      <c r="WJI219" s="59"/>
      <c r="WJJ219" s="77"/>
      <c r="WJK219" s="47"/>
      <c r="WJL219" s="59"/>
      <c r="WJM219" s="59"/>
      <c r="WJN219" s="77"/>
      <c r="WJO219" s="47"/>
      <c r="WJP219" s="59"/>
      <c r="WJQ219" s="59"/>
      <c r="WJR219" s="77"/>
      <c r="WJS219" s="47"/>
      <c r="WJT219" s="59"/>
      <c r="WJU219" s="59"/>
      <c r="WJV219" s="77"/>
      <c r="WJW219" s="47"/>
      <c r="WJX219" s="59"/>
      <c r="WJY219" s="59"/>
      <c r="WJZ219" s="77"/>
      <c r="WKA219" s="47"/>
      <c r="WKB219" s="59"/>
      <c r="WKC219" s="59"/>
      <c r="WKD219" s="77"/>
      <c r="WKE219" s="47"/>
      <c r="WKF219" s="59"/>
      <c r="WKG219" s="59"/>
      <c r="WKH219" s="77"/>
      <c r="WKI219" s="47"/>
      <c r="WKJ219" s="59"/>
      <c r="WKK219" s="59"/>
      <c r="WKL219" s="77"/>
      <c r="WKM219" s="47"/>
      <c r="WKN219" s="59"/>
      <c r="WKO219" s="59"/>
      <c r="WKP219" s="77"/>
      <c r="WKQ219" s="47"/>
      <c r="WKR219" s="59"/>
      <c r="WKS219" s="59"/>
      <c r="WKT219" s="77"/>
      <c r="WKU219" s="47"/>
      <c r="WKV219" s="59"/>
      <c r="WKW219" s="59"/>
      <c r="WKX219" s="77"/>
      <c r="WKY219" s="47"/>
      <c r="WKZ219" s="59"/>
      <c r="WLA219" s="59"/>
      <c r="WLB219" s="77"/>
      <c r="WLC219" s="47"/>
      <c r="WLD219" s="59"/>
      <c r="WLE219" s="59"/>
      <c r="WLF219" s="77"/>
      <c r="WLG219" s="47"/>
      <c r="WLH219" s="59"/>
      <c r="WLI219" s="59"/>
      <c r="WLJ219" s="77"/>
      <c r="WLK219" s="47"/>
      <c r="WLL219" s="59"/>
      <c r="WLM219" s="59"/>
      <c r="WLN219" s="77"/>
      <c r="WLO219" s="47"/>
      <c r="WLP219" s="59"/>
      <c r="WLQ219" s="59"/>
      <c r="WLR219" s="77"/>
      <c r="WLS219" s="47"/>
      <c r="WLT219" s="59"/>
      <c r="WLU219" s="59"/>
      <c r="WLV219" s="77"/>
      <c r="WLW219" s="47"/>
      <c r="WLX219" s="59"/>
      <c r="WLY219" s="59"/>
      <c r="WLZ219" s="77"/>
      <c r="WMA219" s="47"/>
      <c r="WMB219" s="59"/>
      <c r="WMC219" s="59"/>
      <c r="WMD219" s="77"/>
      <c r="WME219" s="47"/>
      <c r="WMF219" s="59"/>
      <c r="WMG219" s="59"/>
      <c r="WMH219" s="77"/>
      <c r="WMI219" s="47"/>
      <c r="WMJ219" s="59"/>
      <c r="WMK219" s="59"/>
      <c r="WML219" s="77"/>
      <c r="WMM219" s="47"/>
      <c r="WMN219" s="59"/>
      <c r="WMO219" s="59"/>
      <c r="WMP219" s="77"/>
      <c r="WMQ219" s="47"/>
      <c r="WMR219" s="59"/>
      <c r="WMS219" s="59"/>
      <c r="WMT219" s="77"/>
      <c r="WMU219" s="47"/>
      <c r="WMV219" s="59"/>
      <c r="WMW219" s="59"/>
      <c r="WMX219" s="77"/>
      <c r="WMY219" s="47"/>
      <c r="WMZ219" s="59"/>
      <c r="WNA219" s="59"/>
      <c r="WNB219" s="77"/>
      <c r="WNC219" s="47"/>
      <c r="WND219" s="59"/>
      <c r="WNE219" s="59"/>
      <c r="WNF219" s="77"/>
      <c r="WNG219" s="47"/>
      <c r="WNH219" s="59"/>
      <c r="WNI219" s="59"/>
      <c r="WNJ219" s="77"/>
      <c r="WNK219" s="47"/>
      <c r="WNL219" s="59"/>
      <c r="WNM219" s="59"/>
      <c r="WNN219" s="77"/>
      <c r="WNO219" s="47"/>
      <c r="WNP219" s="59"/>
      <c r="WNQ219" s="59"/>
      <c r="WNR219" s="77"/>
      <c r="WNS219" s="47"/>
      <c r="WNT219" s="59"/>
      <c r="WNU219" s="59"/>
      <c r="WNV219" s="77"/>
      <c r="WNW219" s="47"/>
      <c r="WNX219" s="59"/>
      <c r="WNY219" s="59"/>
      <c r="WNZ219" s="77"/>
      <c r="WOA219" s="47"/>
      <c r="WOB219" s="59"/>
      <c r="WOC219" s="59"/>
      <c r="WOD219" s="77"/>
      <c r="WOE219" s="47"/>
      <c r="WOF219" s="59"/>
      <c r="WOG219" s="59"/>
      <c r="WOH219" s="77"/>
      <c r="WOI219" s="47"/>
      <c r="WOJ219" s="59"/>
      <c r="WOK219" s="59"/>
      <c r="WOL219" s="77"/>
      <c r="WOM219" s="47"/>
      <c r="WON219" s="59"/>
      <c r="WOO219" s="59"/>
      <c r="WOP219" s="77"/>
      <c r="WOQ219" s="47"/>
      <c r="WOR219" s="59"/>
      <c r="WOS219" s="59"/>
      <c r="WOT219" s="77"/>
      <c r="WOU219" s="47"/>
      <c r="WOV219" s="59"/>
      <c r="WOW219" s="59"/>
      <c r="WOX219" s="77"/>
      <c r="WOY219" s="47"/>
      <c r="WOZ219" s="59"/>
      <c r="WPA219" s="59"/>
      <c r="WPB219" s="77"/>
      <c r="WPC219" s="47"/>
      <c r="WPD219" s="59"/>
      <c r="WPE219" s="59"/>
      <c r="WPF219" s="77"/>
      <c r="WPG219" s="47"/>
      <c r="WPH219" s="59"/>
      <c r="WPI219" s="59"/>
      <c r="WPJ219" s="77"/>
      <c r="WPK219" s="47"/>
      <c r="WPL219" s="59"/>
      <c r="WPM219" s="59"/>
      <c r="WPN219" s="77"/>
      <c r="WPO219" s="47"/>
      <c r="WPP219" s="59"/>
      <c r="WPQ219" s="59"/>
      <c r="WPR219" s="77"/>
      <c r="WPS219" s="47"/>
      <c r="WPT219" s="59"/>
      <c r="WPU219" s="59"/>
      <c r="WPV219" s="77"/>
      <c r="WPW219" s="47"/>
      <c r="WPX219" s="59"/>
      <c r="WPY219" s="59"/>
      <c r="WPZ219" s="77"/>
      <c r="WQA219" s="47"/>
      <c r="WQB219" s="59"/>
      <c r="WQC219" s="59"/>
      <c r="WQD219" s="77"/>
      <c r="WQE219" s="47"/>
      <c r="WQF219" s="59"/>
      <c r="WQG219" s="59"/>
      <c r="WQH219" s="77"/>
      <c r="WQI219" s="47"/>
      <c r="WQJ219" s="59"/>
      <c r="WQK219" s="59"/>
      <c r="WQL219" s="77"/>
      <c r="WQM219" s="47"/>
      <c r="WQN219" s="59"/>
      <c r="WQO219" s="59"/>
      <c r="WQP219" s="77"/>
      <c r="WQQ219" s="47"/>
      <c r="WQR219" s="59"/>
      <c r="WQS219" s="59"/>
      <c r="WQT219" s="77"/>
      <c r="WQU219" s="47"/>
      <c r="WQV219" s="59"/>
      <c r="WQW219" s="59"/>
      <c r="WQX219" s="77"/>
      <c r="WQY219" s="47"/>
      <c r="WQZ219" s="59"/>
      <c r="WRA219" s="59"/>
      <c r="WRB219" s="77"/>
      <c r="WRC219" s="47"/>
      <c r="WRD219" s="59"/>
      <c r="WRE219" s="59"/>
      <c r="WRF219" s="77"/>
      <c r="WRG219" s="47"/>
      <c r="WRH219" s="59"/>
      <c r="WRI219" s="59"/>
      <c r="WRJ219" s="77"/>
      <c r="WRK219" s="47"/>
      <c r="WRL219" s="59"/>
      <c r="WRM219" s="59"/>
      <c r="WRN219" s="77"/>
      <c r="WRO219" s="47"/>
      <c r="WRP219" s="59"/>
      <c r="WRQ219" s="59"/>
      <c r="WRR219" s="77"/>
      <c r="WRS219" s="47"/>
      <c r="WRT219" s="59"/>
      <c r="WRU219" s="59"/>
      <c r="WRV219" s="77"/>
      <c r="WRW219" s="47"/>
      <c r="WRX219" s="59"/>
      <c r="WRY219" s="59"/>
      <c r="WRZ219" s="77"/>
      <c r="WSA219" s="47"/>
      <c r="WSB219" s="59"/>
      <c r="WSC219" s="59"/>
      <c r="WSD219" s="77"/>
      <c r="WSE219" s="47"/>
      <c r="WSF219" s="59"/>
      <c r="WSG219" s="59"/>
      <c r="WSH219" s="77"/>
      <c r="WSI219" s="47"/>
      <c r="WSJ219" s="59"/>
      <c r="WSK219" s="59"/>
      <c r="WSL219" s="77"/>
      <c r="WSM219" s="47"/>
      <c r="WSN219" s="59"/>
      <c r="WSO219" s="59"/>
      <c r="WSP219" s="77"/>
      <c r="WSQ219" s="47"/>
      <c r="WSR219" s="59"/>
      <c r="WSS219" s="59"/>
      <c r="WST219" s="77"/>
      <c r="WSU219" s="47"/>
      <c r="WSV219" s="59"/>
      <c r="WSW219" s="59"/>
      <c r="WSX219" s="77"/>
      <c r="WSY219" s="47"/>
      <c r="WSZ219" s="59"/>
      <c r="WTA219" s="59"/>
      <c r="WTB219" s="77"/>
      <c r="WTC219" s="47"/>
      <c r="WTD219" s="59"/>
      <c r="WTE219" s="59"/>
      <c r="WTF219" s="77"/>
      <c r="WTG219" s="47"/>
      <c r="WTH219" s="59"/>
      <c r="WTI219" s="59"/>
      <c r="WTJ219" s="77"/>
      <c r="WTK219" s="47"/>
      <c r="WTL219" s="59"/>
      <c r="WTM219" s="59"/>
      <c r="WTN219" s="77"/>
      <c r="WTO219" s="47"/>
      <c r="WTP219" s="59"/>
      <c r="WTQ219" s="59"/>
      <c r="WTR219" s="77"/>
      <c r="WTS219" s="47"/>
      <c r="WTT219" s="59"/>
      <c r="WTU219" s="59"/>
      <c r="WTV219" s="77"/>
      <c r="WTW219" s="47"/>
      <c r="WTX219" s="59"/>
      <c r="WTY219" s="59"/>
      <c r="WTZ219" s="77"/>
      <c r="WUA219" s="47"/>
      <c r="WUB219" s="59"/>
      <c r="WUC219" s="59"/>
      <c r="WUD219" s="77"/>
      <c r="WUE219" s="47"/>
      <c r="WUF219" s="59"/>
      <c r="WUG219" s="59"/>
      <c r="WUH219" s="77"/>
      <c r="WUI219" s="47"/>
      <c r="WUJ219" s="59"/>
      <c r="WUK219" s="59"/>
      <c r="WUL219" s="77"/>
      <c r="WUM219" s="47"/>
      <c r="WUN219" s="59"/>
      <c r="WUO219" s="59"/>
      <c r="WUP219" s="77"/>
      <c r="WUQ219" s="47"/>
      <c r="WUR219" s="59"/>
      <c r="WUS219" s="59"/>
      <c r="WUT219" s="77"/>
      <c r="WUU219" s="47"/>
      <c r="WUV219" s="59"/>
      <c r="WUW219" s="59"/>
      <c r="WUX219" s="77"/>
      <c r="WUY219" s="47"/>
      <c r="WUZ219" s="59"/>
      <c r="WVA219" s="59"/>
      <c r="WVB219" s="77"/>
      <c r="WVC219" s="47"/>
      <c r="WVD219" s="59"/>
      <c r="WVE219" s="59"/>
      <c r="WVF219" s="77"/>
      <c r="WVG219" s="47"/>
      <c r="WVH219" s="59"/>
      <c r="WVI219" s="59"/>
      <c r="WVJ219" s="77"/>
      <c r="WVK219" s="47"/>
      <c r="WVL219" s="59"/>
      <c r="WVM219" s="59"/>
      <c r="WVN219" s="77"/>
      <c r="WVO219" s="47"/>
      <c r="WVP219" s="59"/>
      <c r="WVQ219" s="59"/>
      <c r="WVR219" s="77"/>
      <c r="WVS219" s="47"/>
      <c r="WVT219" s="59"/>
      <c r="WVU219" s="59"/>
      <c r="WVV219" s="77"/>
      <c r="WVW219" s="47"/>
      <c r="WVX219" s="59"/>
      <c r="WVY219" s="59"/>
      <c r="WVZ219" s="77"/>
      <c r="WWA219" s="47"/>
      <c r="WWB219" s="59"/>
      <c r="WWC219" s="59"/>
      <c r="WWD219" s="77"/>
      <c r="WWE219" s="47"/>
      <c r="WWF219" s="59"/>
      <c r="WWG219" s="59"/>
      <c r="WWH219" s="77"/>
      <c r="WWI219" s="47"/>
      <c r="WWJ219" s="59"/>
      <c r="WWK219" s="59"/>
      <c r="WWL219" s="77"/>
      <c r="WWM219" s="47"/>
      <c r="WWN219" s="59"/>
      <c r="WWO219" s="59"/>
      <c r="WWP219" s="77"/>
      <c r="WWQ219" s="47"/>
      <c r="WWR219" s="59"/>
      <c r="WWS219" s="59"/>
      <c r="WWT219" s="77"/>
      <c r="WWU219" s="47"/>
      <c r="WWV219" s="59"/>
      <c r="WWW219" s="59"/>
      <c r="WWX219" s="77"/>
      <c r="WWY219" s="47"/>
      <c r="WWZ219" s="59"/>
      <c r="WXA219" s="59"/>
      <c r="WXB219" s="77"/>
      <c r="WXC219" s="47"/>
      <c r="WXD219" s="59"/>
      <c r="WXE219" s="59"/>
      <c r="WXF219" s="77"/>
      <c r="WXG219" s="47"/>
      <c r="WXH219" s="59"/>
      <c r="WXI219" s="59"/>
      <c r="WXJ219" s="77"/>
      <c r="WXK219" s="47"/>
      <c r="WXL219" s="59"/>
      <c r="WXM219" s="59"/>
      <c r="WXN219" s="77"/>
      <c r="WXO219" s="47"/>
      <c r="WXP219" s="59"/>
      <c r="WXQ219" s="59"/>
      <c r="WXR219" s="77"/>
      <c r="WXS219" s="47"/>
      <c r="WXT219" s="59"/>
      <c r="WXU219" s="59"/>
      <c r="WXV219" s="77"/>
      <c r="WXW219" s="47"/>
      <c r="WXX219" s="59"/>
      <c r="WXY219" s="59"/>
      <c r="WXZ219" s="77"/>
      <c r="WYA219" s="47"/>
      <c r="WYB219" s="59"/>
      <c r="WYC219" s="59"/>
      <c r="WYD219" s="77"/>
      <c r="WYE219" s="47"/>
      <c r="WYF219" s="59"/>
      <c r="WYG219" s="59"/>
      <c r="WYH219" s="77"/>
      <c r="WYI219" s="47"/>
      <c r="WYJ219" s="59"/>
      <c r="WYK219" s="59"/>
      <c r="WYL219" s="77"/>
      <c r="WYM219" s="47"/>
      <c r="WYN219" s="59"/>
      <c r="WYO219" s="59"/>
      <c r="WYP219" s="77"/>
      <c r="WYQ219" s="47"/>
      <c r="WYR219" s="59"/>
      <c r="WYS219" s="59"/>
      <c r="WYT219" s="77"/>
      <c r="WYU219" s="47"/>
      <c r="WYV219" s="59"/>
      <c r="WYW219" s="59"/>
      <c r="WYX219" s="77"/>
      <c r="WYY219" s="47"/>
      <c r="WYZ219" s="59"/>
      <c r="WZA219" s="59"/>
      <c r="WZB219" s="77"/>
      <c r="WZC219" s="47"/>
      <c r="WZD219" s="59"/>
      <c r="WZE219" s="59"/>
      <c r="WZF219" s="77"/>
      <c r="WZG219" s="47"/>
      <c r="WZH219" s="59"/>
      <c r="WZI219" s="59"/>
      <c r="WZJ219" s="77"/>
      <c r="WZK219" s="47"/>
      <c r="WZL219" s="59"/>
      <c r="WZM219" s="59"/>
      <c r="WZN219" s="77"/>
      <c r="WZO219" s="47"/>
      <c r="WZP219" s="59"/>
      <c r="WZQ219" s="59"/>
      <c r="WZR219" s="77"/>
      <c r="WZS219" s="47"/>
      <c r="WZT219" s="59"/>
      <c r="WZU219" s="59"/>
      <c r="WZV219" s="77"/>
      <c r="WZW219" s="47"/>
      <c r="WZX219" s="59"/>
      <c r="WZY219" s="59"/>
      <c r="WZZ219" s="77"/>
      <c r="XAA219" s="47"/>
      <c r="XAB219" s="59"/>
      <c r="XAC219" s="59"/>
      <c r="XAD219" s="77"/>
      <c r="XAE219" s="47"/>
      <c r="XAF219" s="59"/>
      <c r="XAG219" s="59"/>
      <c r="XAH219" s="77"/>
      <c r="XAI219" s="47"/>
      <c r="XAJ219" s="59"/>
      <c r="XAK219" s="59"/>
      <c r="XAL219" s="77"/>
      <c r="XAM219" s="47"/>
      <c r="XAN219" s="59"/>
      <c r="XAO219" s="59"/>
      <c r="XAP219" s="77"/>
      <c r="XAQ219" s="47"/>
      <c r="XAR219" s="59"/>
      <c r="XAS219" s="59"/>
      <c r="XAT219" s="77"/>
      <c r="XAU219" s="47"/>
      <c r="XAV219" s="59"/>
      <c r="XAW219" s="59"/>
      <c r="XAX219" s="77"/>
      <c r="XAY219" s="47"/>
      <c r="XAZ219" s="59"/>
      <c r="XBA219" s="59"/>
      <c r="XBB219" s="77"/>
      <c r="XBC219" s="47"/>
      <c r="XBD219" s="59"/>
      <c r="XBE219" s="59"/>
      <c r="XBF219" s="77"/>
      <c r="XBG219" s="47"/>
      <c r="XBH219" s="59"/>
      <c r="XBI219" s="59"/>
      <c r="XBJ219" s="77"/>
      <c r="XBK219" s="47"/>
      <c r="XBL219" s="59"/>
      <c r="XBM219" s="59"/>
      <c r="XBN219" s="77"/>
      <c r="XBO219" s="47"/>
      <c r="XBP219" s="59"/>
      <c r="XBQ219" s="59"/>
      <c r="XBR219" s="77"/>
      <c r="XBS219" s="47"/>
      <c r="XBT219" s="59"/>
      <c r="XBU219" s="59"/>
      <c r="XBV219" s="77"/>
      <c r="XBW219" s="47"/>
      <c r="XBX219" s="59"/>
      <c r="XBY219" s="59"/>
      <c r="XBZ219" s="77"/>
      <c r="XCA219" s="47"/>
      <c r="XCB219" s="59"/>
      <c r="XCC219" s="59"/>
      <c r="XCD219" s="77"/>
      <c r="XCE219" s="47"/>
      <c r="XCF219" s="59"/>
      <c r="XCG219" s="59"/>
      <c r="XCH219" s="77"/>
      <c r="XCI219" s="47"/>
      <c r="XCJ219" s="59"/>
      <c r="XCK219" s="59"/>
      <c r="XCL219" s="77"/>
      <c r="XCM219" s="47"/>
      <c r="XCN219" s="59"/>
      <c r="XCO219" s="59"/>
      <c r="XCP219" s="77"/>
      <c r="XCQ219" s="47"/>
      <c r="XCR219" s="59"/>
      <c r="XCS219" s="59"/>
      <c r="XCT219" s="77"/>
      <c r="XCU219" s="47"/>
      <c r="XCV219" s="59"/>
      <c r="XCW219" s="59"/>
      <c r="XCX219" s="77"/>
      <c r="XCY219" s="47"/>
      <c r="XCZ219" s="59"/>
      <c r="XDA219" s="59"/>
      <c r="XDB219" s="77"/>
      <c r="XDC219" s="47"/>
      <c r="XDD219" s="59"/>
      <c r="XDE219" s="59"/>
      <c r="XDF219" s="77"/>
      <c r="XDG219" s="47"/>
      <c r="XDH219" s="59"/>
      <c r="XDI219" s="59"/>
      <c r="XDJ219" s="77"/>
      <c r="XDK219" s="47"/>
      <c r="XDL219" s="59"/>
      <c r="XDM219" s="59"/>
      <c r="XDN219" s="77"/>
      <c r="XDO219" s="47"/>
      <c r="XDP219" s="59"/>
      <c r="XDQ219" s="59"/>
      <c r="XDR219" s="77"/>
      <c r="XDS219" s="47"/>
      <c r="XDT219" s="59"/>
      <c r="XDU219" s="59"/>
      <c r="XDV219" s="77"/>
      <c r="XDW219" s="47"/>
      <c r="XDX219" s="59"/>
      <c r="XDY219" s="59"/>
      <c r="XDZ219" s="77"/>
      <c r="XEA219" s="47"/>
      <c r="XEB219" s="59"/>
      <c r="XEC219" s="59"/>
      <c r="XED219" s="77"/>
      <c r="XEE219" s="47"/>
      <c r="XEF219" s="59"/>
      <c r="XEG219" s="59"/>
      <c r="XEH219" s="77"/>
      <c r="XEI219" s="47"/>
      <c r="XEJ219" s="59"/>
      <c r="XEK219" s="59"/>
      <c r="XEL219" s="77"/>
      <c r="XEM219" s="47"/>
      <c r="XEN219" s="59"/>
      <c r="XEO219" s="59"/>
      <c r="XEP219" s="77"/>
      <c r="XEQ219" s="47"/>
      <c r="XER219" s="59"/>
      <c r="XES219" s="59"/>
      <c r="XET219" s="77"/>
      <c r="XEU219" s="47"/>
      <c r="XEV219" s="59"/>
      <c r="XEW219" s="59"/>
      <c r="XEX219" s="77"/>
      <c r="XEY219" s="47"/>
      <c r="XEZ219" s="59"/>
      <c r="XFA219" s="59"/>
      <c r="XFB219" s="77"/>
      <c r="XFC219" s="47"/>
      <c r="XFD219" s="59"/>
    </row>
    <row r="220" spans="1:16384" s="18" customFormat="1" x14ac:dyDescent="0.2">
      <c r="A220" s="59" t="s">
        <v>308</v>
      </c>
      <c r="B220" s="77"/>
      <c r="C220" s="47"/>
      <c r="D220" s="59" t="s">
        <v>309</v>
      </c>
      <c r="E220" s="34">
        <v>0</v>
      </c>
      <c r="F220" s="60">
        <f t="shared" si="22"/>
        <v>0</v>
      </c>
      <c r="G220" s="47"/>
      <c r="H220" s="59"/>
      <c r="I220" s="59"/>
      <c r="J220" s="77"/>
      <c r="K220" s="47"/>
      <c r="L220" s="59"/>
      <c r="M220" s="59"/>
      <c r="N220" s="77"/>
      <c r="O220" s="47"/>
      <c r="P220" s="59"/>
      <c r="Q220" s="59"/>
      <c r="R220" s="77"/>
      <c r="S220" s="47"/>
      <c r="T220" s="59"/>
      <c r="U220" s="59"/>
      <c r="V220" s="77"/>
      <c r="W220" s="47"/>
      <c r="X220" s="59"/>
      <c r="Y220" s="59"/>
      <c r="Z220" s="77"/>
      <c r="AA220" s="47"/>
      <c r="AB220" s="59"/>
      <c r="AC220" s="59"/>
      <c r="AD220" s="77"/>
      <c r="AE220" s="47"/>
      <c r="AF220" s="59"/>
      <c r="AG220" s="59"/>
      <c r="AH220" s="77"/>
      <c r="AI220" s="47"/>
      <c r="AJ220" s="59"/>
      <c r="AK220" s="59"/>
      <c r="AL220" s="77"/>
      <c r="AM220" s="47"/>
      <c r="AN220" s="59"/>
      <c r="AO220" s="59"/>
      <c r="AP220" s="77"/>
      <c r="AQ220" s="47"/>
      <c r="AR220" s="59"/>
      <c r="AS220" s="59"/>
      <c r="AT220" s="77"/>
      <c r="AU220" s="47"/>
      <c r="AV220" s="59"/>
      <c r="AW220" s="59"/>
      <c r="AX220" s="77"/>
      <c r="AY220" s="47"/>
      <c r="AZ220" s="59"/>
      <c r="BA220" s="59"/>
      <c r="BB220" s="77"/>
      <c r="BC220" s="47"/>
      <c r="BD220" s="59"/>
      <c r="BE220" s="59"/>
      <c r="BF220" s="77"/>
      <c r="BG220" s="47"/>
      <c r="BH220" s="59"/>
      <c r="BI220" s="59"/>
      <c r="BJ220" s="77"/>
      <c r="BK220" s="47"/>
      <c r="BL220" s="59"/>
      <c r="BM220" s="59"/>
      <c r="BN220" s="77"/>
      <c r="BO220" s="47"/>
      <c r="BP220" s="59"/>
      <c r="BQ220" s="59"/>
      <c r="BR220" s="77"/>
      <c r="BS220" s="47"/>
      <c r="BT220" s="59"/>
      <c r="BU220" s="59"/>
      <c r="BV220" s="77"/>
      <c r="BW220" s="47"/>
      <c r="BX220" s="59"/>
      <c r="BY220" s="59"/>
      <c r="BZ220" s="77"/>
      <c r="CA220" s="47"/>
      <c r="CB220" s="59"/>
      <c r="CC220" s="59"/>
      <c r="CD220" s="77"/>
      <c r="CE220" s="47"/>
      <c r="CF220" s="59"/>
      <c r="CG220" s="59"/>
      <c r="CH220" s="77"/>
      <c r="CI220" s="47"/>
      <c r="CJ220" s="59"/>
      <c r="CK220" s="59"/>
      <c r="CL220" s="77"/>
      <c r="CM220" s="47"/>
      <c r="CN220" s="59"/>
      <c r="CO220" s="59"/>
      <c r="CP220" s="77"/>
      <c r="CQ220" s="47"/>
      <c r="CR220" s="59"/>
      <c r="CS220" s="59"/>
      <c r="CT220" s="77"/>
      <c r="CU220" s="47"/>
      <c r="CV220" s="59"/>
      <c r="CW220" s="59"/>
      <c r="CX220" s="77"/>
      <c r="CY220" s="47"/>
      <c r="CZ220" s="59"/>
      <c r="DA220" s="59"/>
      <c r="DB220" s="77"/>
      <c r="DC220" s="47"/>
      <c r="DD220" s="59"/>
      <c r="DE220" s="59"/>
      <c r="DF220" s="77"/>
      <c r="DG220" s="47"/>
      <c r="DH220" s="59"/>
      <c r="DI220" s="59"/>
      <c r="DJ220" s="77"/>
      <c r="DK220" s="47"/>
      <c r="DL220" s="59"/>
      <c r="DM220" s="59"/>
      <c r="DN220" s="77"/>
      <c r="DO220" s="47"/>
      <c r="DP220" s="59"/>
      <c r="DQ220" s="59"/>
      <c r="DR220" s="77"/>
      <c r="DS220" s="47"/>
      <c r="DT220" s="59"/>
      <c r="DU220" s="59"/>
      <c r="DV220" s="77"/>
      <c r="DW220" s="47"/>
      <c r="DX220" s="59"/>
      <c r="DY220" s="59"/>
      <c r="DZ220" s="77"/>
      <c r="EA220" s="47"/>
      <c r="EB220" s="59"/>
      <c r="EC220" s="59"/>
      <c r="ED220" s="77"/>
      <c r="EE220" s="47"/>
      <c r="EF220" s="59"/>
      <c r="EG220" s="59"/>
      <c r="EH220" s="77"/>
      <c r="EI220" s="47"/>
      <c r="EJ220" s="59"/>
      <c r="EK220" s="59"/>
      <c r="EL220" s="77"/>
      <c r="EM220" s="47"/>
      <c r="EN220" s="59"/>
      <c r="EO220" s="59"/>
      <c r="EP220" s="77"/>
      <c r="EQ220" s="47"/>
      <c r="ER220" s="59"/>
      <c r="ES220" s="59"/>
      <c r="ET220" s="77"/>
      <c r="EU220" s="47"/>
      <c r="EV220" s="59"/>
      <c r="EW220" s="59"/>
      <c r="EX220" s="77"/>
      <c r="EY220" s="47"/>
      <c r="EZ220" s="59"/>
      <c r="FA220" s="59"/>
      <c r="FB220" s="77"/>
      <c r="FC220" s="47"/>
      <c r="FD220" s="59"/>
      <c r="FE220" s="59"/>
      <c r="FF220" s="77"/>
      <c r="FG220" s="47"/>
      <c r="FH220" s="59"/>
      <c r="FI220" s="59"/>
      <c r="FJ220" s="77"/>
      <c r="FK220" s="47"/>
      <c r="FL220" s="59"/>
      <c r="FM220" s="59"/>
      <c r="FN220" s="77"/>
      <c r="FO220" s="47"/>
      <c r="FP220" s="59"/>
      <c r="FQ220" s="59"/>
      <c r="FR220" s="77"/>
      <c r="FS220" s="47"/>
      <c r="FT220" s="59"/>
      <c r="FU220" s="59"/>
      <c r="FV220" s="77"/>
      <c r="FW220" s="47"/>
      <c r="FX220" s="59"/>
      <c r="FY220" s="59"/>
      <c r="FZ220" s="77"/>
      <c r="GA220" s="47"/>
      <c r="GB220" s="59"/>
      <c r="GC220" s="59"/>
      <c r="GD220" s="77"/>
      <c r="GE220" s="47"/>
      <c r="GF220" s="59"/>
      <c r="GG220" s="59"/>
      <c r="GH220" s="77"/>
      <c r="GI220" s="47"/>
      <c r="GJ220" s="59"/>
      <c r="GK220" s="59"/>
      <c r="GL220" s="77"/>
      <c r="GM220" s="47"/>
      <c r="GN220" s="59"/>
      <c r="GO220" s="59"/>
      <c r="GP220" s="77"/>
      <c r="GQ220" s="47"/>
      <c r="GR220" s="59"/>
      <c r="GS220" s="59"/>
      <c r="GT220" s="77"/>
      <c r="GU220" s="47"/>
      <c r="GV220" s="59"/>
      <c r="GW220" s="59"/>
      <c r="GX220" s="77"/>
      <c r="GY220" s="47"/>
      <c r="GZ220" s="59"/>
      <c r="HA220" s="59"/>
      <c r="HB220" s="77"/>
      <c r="HC220" s="47"/>
      <c r="HD220" s="59"/>
      <c r="HE220" s="59"/>
      <c r="HF220" s="77"/>
      <c r="HG220" s="47"/>
      <c r="HH220" s="59"/>
      <c r="HI220" s="59"/>
      <c r="HJ220" s="77"/>
      <c r="HK220" s="47"/>
      <c r="HL220" s="59"/>
      <c r="HM220" s="59"/>
      <c r="HN220" s="77"/>
      <c r="HO220" s="47"/>
      <c r="HP220" s="59"/>
      <c r="HQ220" s="59"/>
      <c r="HR220" s="77"/>
      <c r="HS220" s="47"/>
      <c r="HT220" s="59"/>
      <c r="HU220" s="59"/>
      <c r="HV220" s="77"/>
      <c r="HW220" s="47"/>
      <c r="HX220" s="59"/>
      <c r="HY220" s="59"/>
      <c r="HZ220" s="77"/>
      <c r="IA220" s="47"/>
      <c r="IB220" s="59"/>
      <c r="IC220" s="59"/>
      <c r="ID220" s="77"/>
      <c r="IE220" s="47"/>
      <c r="IF220" s="59"/>
      <c r="IG220" s="59"/>
      <c r="IH220" s="77"/>
      <c r="II220" s="47"/>
      <c r="IJ220" s="59"/>
      <c r="IK220" s="59"/>
      <c r="IL220" s="77"/>
      <c r="IM220" s="47"/>
      <c r="IN220" s="59"/>
      <c r="IO220" s="59"/>
      <c r="IP220" s="77"/>
      <c r="IQ220" s="47"/>
      <c r="IR220" s="59"/>
      <c r="IS220" s="59"/>
      <c r="IT220" s="77"/>
      <c r="IU220" s="47"/>
      <c r="IV220" s="59"/>
      <c r="IW220" s="59"/>
      <c r="IX220" s="77"/>
      <c r="IY220" s="47"/>
      <c r="IZ220" s="59"/>
      <c r="JA220" s="59"/>
      <c r="JB220" s="77"/>
      <c r="JC220" s="47"/>
      <c r="JD220" s="59"/>
      <c r="JE220" s="59"/>
      <c r="JF220" s="77"/>
      <c r="JG220" s="47"/>
      <c r="JH220" s="59"/>
      <c r="JI220" s="59"/>
      <c r="JJ220" s="77"/>
      <c r="JK220" s="47"/>
      <c r="JL220" s="59"/>
      <c r="JM220" s="59"/>
      <c r="JN220" s="77"/>
      <c r="JO220" s="47"/>
      <c r="JP220" s="59"/>
      <c r="JQ220" s="59"/>
      <c r="JR220" s="77"/>
      <c r="JS220" s="47"/>
      <c r="JT220" s="59"/>
      <c r="JU220" s="59"/>
      <c r="JV220" s="77"/>
      <c r="JW220" s="47"/>
      <c r="JX220" s="59"/>
      <c r="JY220" s="59"/>
      <c r="JZ220" s="77"/>
      <c r="KA220" s="47"/>
      <c r="KB220" s="59"/>
      <c r="KC220" s="59"/>
      <c r="KD220" s="77"/>
      <c r="KE220" s="47"/>
      <c r="KF220" s="59"/>
      <c r="KG220" s="59"/>
      <c r="KH220" s="77"/>
      <c r="KI220" s="47"/>
      <c r="KJ220" s="59"/>
      <c r="KK220" s="59"/>
      <c r="KL220" s="77"/>
      <c r="KM220" s="47"/>
      <c r="KN220" s="59"/>
      <c r="KO220" s="59"/>
      <c r="KP220" s="77"/>
      <c r="KQ220" s="47"/>
      <c r="KR220" s="59"/>
      <c r="KS220" s="59"/>
      <c r="KT220" s="77"/>
      <c r="KU220" s="47"/>
      <c r="KV220" s="59"/>
      <c r="KW220" s="59"/>
      <c r="KX220" s="77"/>
      <c r="KY220" s="47"/>
      <c r="KZ220" s="59"/>
      <c r="LA220" s="59"/>
      <c r="LB220" s="77"/>
      <c r="LC220" s="47"/>
      <c r="LD220" s="59"/>
      <c r="LE220" s="59"/>
      <c r="LF220" s="77"/>
      <c r="LG220" s="47"/>
      <c r="LH220" s="59"/>
      <c r="LI220" s="59"/>
      <c r="LJ220" s="77"/>
      <c r="LK220" s="47"/>
      <c r="LL220" s="59"/>
      <c r="LM220" s="59"/>
      <c r="LN220" s="77"/>
      <c r="LO220" s="47"/>
      <c r="LP220" s="59"/>
      <c r="LQ220" s="59"/>
      <c r="LR220" s="77"/>
      <c r="LS220" s="47"/>
      <c r="LT220" s="59"/>
      <c r="LU220" s="59"/>
      <c r="LV220" s="77"/>
      <c r="LW220" s="47"/>
      <c r="LX220" s="59"/>
      <c r="LY220" s="59"/>
      <c r="LZ220" s="77"/>
      <c r="MA220" s="47"/>
      <c r="MB220" s="59"/>
      <c r="MC220" s="59"/>
      <c r="MD220" s="77"/>
      <c r="ME220" s="47"/>
      <c r="MF220" s="59"/>
      <c r="MG220" s="59"/>
      <c r="MH220" s="77"/>
      <c r="MI220" s="47"/>
      <c r="MJ220" s="59"/>
      <c r="MK220" s="59"/>
      <c r="ML220" s="77"/>
      <c r="MM220" s="47"/>
      <c r="MN220" s="59"/>
      <c r="MO220" s="59"/>
      <c r="MP220" s="77"/>
      <c r="MQ220" s="47"/>
      <c r="MR220" s="59"/>
      <c r="MS220" s="59"/>
      <c r="MT220" s="77"/>
      <c r="MU220" s="47"/>
      <c r="MV220" s="59"/>
      <c r="MW220" s="59"/>
      <c r="MX220" s="77"/>
      <c r="MY220" s="47"/>
      <c r="MZ220" s="59"/>
      <c r="NA220" s="59"/>
      <c r="NB220" s="77"/>
      <c r="NC220" s="47"/>
      <c r="ND220" s="59"/>
      <c r="NE220" s="59"/>
      <c r="NF220" s="77"/>
      <c r="NG220" s="47"/>
      <c r="NH220" s="59"/>
      <c r="NI220" s="59"/>
      <c r="NJ220" s="77"/>
      <c r="NK220" s="47"/>
      <c r="NL220" s="59"/>
      <c r="NM220" s="59"/>
      <c r="NN220" s="77"/>
      <c r="NO220" s="47"/>
      <c r="NP220" s="59"/>
      <c r="NQ220" s="59"/>
      <c r="NR220" s="77"/>
      <c r="NS220" s="47"/>
      <c r="NT220" s="59"/>
      <c r="NU220" s="59"/>
      <c r="NV220" s="77"/>
      <c r="NW220" s="47"/>
      <c r="NX220" s="59"/>
      <c r="NY220" s="59"/>
      <c r="NZ220" s="77"/>
      <c r="OA220" s="47"/>
      <c r="OB220" s="59"/>
      <c r="OC220" s="59"/>
      <c r="OD220" s="77"/>
      <c r="OE220" s="47"/>
      <c r="OF220" s="59"/>
      <c r="OG220" s="59"/>
      <c r="OH220" s="77"/>
      <c r="OI220" s="47"/>
      <c r="OJ220" s="59"/>
      <c r="OK220" s="59"/>
      <c r="OL220" s="77"/>
      <c r="OM220" s="47"/>
      <c r="ON220" s="59"/>
      <c r="OO220" s="59"/>
      <c r="OP220" s="77"/>
      <c r="OQ220" s="47"/>
      <c r="OR220" s="59"/>
      <c r="OS220" s="59"/>
      <c r="OT220" s="77"/>
      <c r="OU220" s="47"/>
      <c r="OV220" s="59"/>
      <c r="OW220" s="59"/>
      <c r="OX220" s="77"/>
      <c r="OY220" s="47"/>
      <c r="OZ220" s="59"/>
      <c r="PA220" s="59"/>
      <c r="PB220" s="77"/>
      <c r="PC220" s="47"/>
      <c r="PD220" s="59"/>
      <c r="PE220" s="59"/>
      <c r="PF220" s="77"/>
      <c r="PG220" s="47"/>
      <c r="PH220" s="59"/>
      <c r="PI220" s="59"/>
      <c r="PJ220" s="77"/>
      <c r="PK220" s="47"/>
      <c r="PL220" s="59"/>
      <c r="PM220" s="59"/>
      <c r="PN220" s="77"/>
      <c r="PO220" s="47"/>
      <c r="PP220" s="59"/>
      <c r="PQ220" s="59"/>
      <c r="PR220" s="77"/>
      <c r="PS220" s="47"/>
      <c r="PT220" s="59"/>
      <c r="PU220" s="59"/>
      <c r="PV220" s="77"/>
      <c r="PW220" s="47"/>
      <c r="PX220" s="59"/>
      <c r="PY220" s="59"/>
      <c r="PZ220" s="77"/>
      <c r="QA220" s="47"/>
      <c r="QB220" s="59"/>
      <c r="QC220" s="59"/>
      <c r="QD220" s="77"/>
      <c r="QE220" s="47"/>
      <c r="QF220" s="59"/>
      <c r="QG220" s="59"/>
      <c r="QH220" s="77"/>
      <c r="QI220" s="47"/>
      <c r="QJ220" s="59"/>
      <c r="QK220" s="59"/>
      <c r="QL220" s="77"/>
      <c r="QM220" s="47"/>
      <c r="QN220" s="59"/>
      <c r="QO220" s="59"/>
      <c r="QP220" s="77"/>
      <c r="QQ220" s="47"/>
      <c r="QR220" s="59"/>
      <c r="QS220" s="59"/>
      <c r="QT220" s="77"/>
      <c r="QU220" s="47"/>
      <c r="QV220" s="59"/>
      <c r="QW220" s="59"/>
      <c r="QX220" s="77"/>
      <c r="QY220" s="47"/>
      <c r="QZ220" s="59"/>
      <c r="RA220" s="59"/>
      <c r="RB220" s="77"/>
      <c r="RC220" s="47"/>
      <c r="RD220" s="59"/>
      <c r="RE220" s="59"/>
      <c r="RF220" s="77"/>
      <c r="RG220" s="47"/>
      <c r="RH220" s="59"/>
      <c r="RI220" s="59"/>
      <c r="RJ220" s="77"/>
      <c r="RK220" s="47"/>
      <c r="RL220" s="59"/>
      <c r="RM220" s="59"/>
      <c r="RN220" s="77"/>
      <c r="RO220" s="47"/>
      <c r="RP220" s="59"/>
      <c r="RQ220" s="59"/>
      <c r="RR220" s="77"/>
      <c r="RS220" s="47"/>
      <c r="RT220" s="59"/>
      <c r="RU220" s="59"/>
      <c r="RV220" s="77"/>
      <c r="RW220" s="47"/>
      <c r="RX220" s="59"/>
      <c r="RY220" s="59"/>
      <c r="RZ220" s="77"/>
      <c r="SA220" s="47"/>
      <c r="SB220" s="59"/>
      <c r="SC220" s="59"/>
      <c r="SD220" s="77"/>
      <c r="SE220" s="47"/>
      <c r="SF220" s="59"/>
      <c r="SG220" s="59"/>
      <c r="SH220" s="77"/>
      <c r="SI220" s="47"/>
      <c r="SJ220" s="59"/>
      <c r="SK220" s="59"/>
      <c r="SL220" s="77"/>
      <c r="SM220" s="47"/>
      <c r="SN220" s="59"/>
      <c r="SO220" s="59"/>
      <c r="SP220" s="77"/>
      <c r="SQ220" s="47"/>
      <c r="SR220" s="59"/>
      <c r="SS220" s="59"/>
      <c r="ST220" s="77"/>
      <c r="SU220" s="47"/>
      <c r="SV220" s="59"/>
      <c r="SW220" s="59"/>
      <c r="SX220" s="77"/>
      <c r="SY220" s="47"/>
      <c r="SZ220" s="59"/>
      <c r="TA220" s="59"/>
      <c r="TB220" s="77"/>
      <c r="TC220" s="47"/>
      <c r="TD220" s="59"/>
      <c r="TE220" s="59"/>
      <c r="TF220" s="77"/>
      <c r="TG220" s="47"/>
      <c r="TH220" s="59"/>
      <c r="TI220" s="59"/>
      <c r="TJ220" s="77"/>
      <c r="TK220" s="47"/>
      <c r="TL220" s="59"/>
      <c r="TM220" s="59"/>
      <c r="TN220" s="77"/>
      <c r="TO220" s="47"/>
      <c r="TP220" s="59"/>
      <c r="TQ220" s="59"/>
      <c r="TR220" s="77"/>
      <c r="TS220" s="47"/>
      <c r="TT220" s="59"/>
      <c r="TU220" s="59"/>
      <c r="TV220" s="77"/>
      <c r="TW220" s="47"/>
      <c r="TX220" s="59"/>
      <c r="TY220" s="59"/>
      <c r="TZ220" s="77"/>
      <c r="UA220" s="47"/>
      <c r="UB220" s="59"/>
      <c r="UC220" s="59"/>
      <c r="UD220" s="77"/>
      <c r="UE220" s="47"/>
      <c r="UF220" s="59"/>
      <c r="UG220" s="59"/>
      <c r="UH220" s="77"/>
      <c r="UI220" s="47"/>
      <c r="UJ220" s="59"/>
      <c r="UK220" s="59"/>
      <c r="UL220" s="77"/>
      <c r="UM220" s="47"/>
      <c r="UN220" s="59"/>
      <c r="UO220" s="59"/>
      <c r="UP220" s="77"/>
      <c r="UQ220" s="47"/>
      <c r="UR220" s="59"/>
      <c r="US220" s="59"/>
      <c r="UT220" s="77"/>
      <c r="UU220" s="47"/>
      <c r="UV220" s="59"/>
      <c r="UW220" s="59"/>
      <c r="UX220" s="77"/>
      <c r="UY220" s="47"/>
      <c r="UZ220" s="59"/>
      <c r="VA220" s="59"/>
      <c r="VB220" s="77"/>
      <c r="VC220" s="47"/>
      <c r="VD220" s="59"/>
      <c r="VE220" s="59"/>
      <c r="VF220" s="77"/>
      <c r="VG220" s="47"/>
      <c r="VH220" s="59"/>
      <c r="VI220" s="59"/>
      <c r="VJ220" s="77"/>
      <c r="VK220" s="47"/>
      <c r="VL220" s="59"/>
      <c r="VM220" s="59"/>
      <c r="VN220" s="77"/>
      <c r="VO220" s="47"/>
      <c r="VP220" s="59"/>
      <c r="VQ220" s="59"/>
      <c r="VR220" s="77"/>
      <c r="VS220" s="47"/>
      <c r="VT220" s="59"/>
      <c r="VU220" s="59"/>
      <c r="VV220" s="77"/>
      <c r="VW220" s="47"/>
      <c r="VX220" s="59"/>
      <c r="VY220" s="59"/>
      <c r="VZ220" s="77"/>
      <c r="WA220" s="47"/>
      <c r="WB220" s="59"/>
      <c r="WC220" s="59"/>
      <c r="WD220" s="77"/>
      <c r="WE220" s="47"/>
      <c r="WF220" s="59"/>
      <c r="WG220" s="59"/>
      <c r="WH220" s="77"/>
      <c r="WI220" s="47"/>
      <c r="WJ220" s="59"/>
      <c r="WK220" s="59"/>
      <c r="WL220" s="77"/>
      <c r="WM220" s="47"/>
      <c r="WN220" s="59"/>
      <c r="WO220" s="59"/>
      <c r="WP220" s="77"/>
      <c r="WQ220" s="47"/>
      <c r="WR220" s="59"/>
      <c r="WS220" s="59"/>
      <c r="WT220" s="77"/>
      <c r="WU220" s="47"/>
      <c r="WV220" s="59"/>
      <c r="WW220" s="59"/>
      <c r="WX220" s="77"/>
      <c r="WY220" s="47"/>
      <c r="WZ220" s="59"/>
      <c r="XA220" s="59"/>
      <c r="XB220" s="77"/>
      <c r="XC220" s="47"/>
      <c r="XD220" s="59"/>
      <c r="XE220" s="59"/>
      <c r="XF220" s="77"/>
      <c r="XG220" s="47"/>
      <c r="XH220" s="59"/>
      <c r="XI220" s="59"/>
      <c r="XJ220" s="77"/>
      <c r="XK220" s="47"/>
      <c r="XL220" s="59"/>
      <c r="XM220" s="59"/>
      <c r="XN220" s="77"/>
      <c r="XO220" s="47"/>
      <c r="XP220" s="59"/>
      <c r="XQ220" s="59"/>
      <c r="XR220" s="77"/>
      <c r="XS220" s="47"/>
      <c r="XT220" s="59"/>
      <c r="XU220" s="59"/>
      <c r="XV220" s="77"/>
      <c r="XW220" s="47"/>
      <c r="XX220" s="59"/>
      <c r="XY220" s="59"/>
      <c r="XZ220" s="77"/>
      <c r="YA220" s="47"/>
      <c r="YB220" s="59"/>
      <c r="YC220" s="59"/>
      <c r="YD220" s="77"/>
      <c r="YE220" s="47"/>
      <c r="YF220" s="59"/>
      <c r="YG220" s="59"/>
      <c r="YH220" s="77"/>
      <c r="YI220" s="47"/>
      <c r="YJ220" s="59"/>
      <c r="YK220" s="59"/>
      <c r="YL220" s="77"/>
      <c r="YM220" s="47"/>
      <c r="YN220" s="59"/>
      <c r="YO220" s="59"/>
      <c r="YP220" s="77"/>
      <c r="YQ220" s="47"/>
      <c r="YR220" s="59"/>
      <c r="YS220" s="59"/>
      <c r="YT220" s="77"/>
      <c r="YU220" s="47"/>
      <c r="YV220" s="59"/>
      <c r="YW220" s="59"/>
      <c r="YX220" s="77"/>
      <c r="YY220" s="47"/>
      <c r="YZ220" s="59"/>
      <c r="ZA220" s="59"/>
      <c r="ZB220" s="77"/>
      <c r="ZC220" s="47"/>
      <c r="ZD220" s="59"/>
      <c r="ZE220" s="59"/>
      <c r="ZF220" s="77"/>
      <c r="ZG220" s="47"/>
      <c r="ZH220" s="59"/>
      <c r="ZI220" s="59"/>
      <c r="ZJ220" s="77"/>
      <c r="ZK220" s="47"/>
      <c r="ZL220" s="59"/>
      <c r="ZM220" s="59"/>
      <c r="ZN220" s="77"/>
      <c r="ZO220" s="47"/>
      <c r="ZP220" s="59"/>
      <c r="ZQ220" s="59"/>
      <c r="ZR220" s="77"/>
      <c r="ZS220" s="47"/>
      <c r="ZT220" s="59"/>
      <c r="ZU220" s="59"/>
      <c r="ZV220" s="77"/>
      <c r="ZW220" s="47"/>
      <c r="ZX220" s="59"/>
      <c r="ZY220" s="59"/>
      <c r="ZZ220" s="77"/>
      <c r="AAA220" s="47"/>
      <c r="AAB220" s="59"/>
      <c r="AAC220" s="59"/>
      <c r="AAD220" s="77"/>
      <c r="AAE220" s="47"/>
      <c r="AAF220" s="59"/>
      <c r="AAG220" s="59"/>
      <c r="AAH220" s="77"/>
      <c r="AAI220" s="47"/>
      <c r="AAJ220" s="59"/>
      <c r="AAK220" s="59"/>
      <c r="AAL220" s="77"/>
      <c r="AAM220" s="47"/>
      <c r="AAN220" s="59"/>
      <c r="AAO220" s="59"/>
      <c r="AAP220" s="77"/>
      <c r="AAQ220" s="47"/>
      <c r="AAR220" s="59"/>
      <c r="AAS220" s="59"/>
      <c r="AAT220" s="77"/>
      <c r="AAU220" s="47"/>
      <c r="AAV220" s="59"/>
      <c r="AAW220" s="59"/>
      <c r="AAX220" s="77"/>
      <c r="AAY220" s="47"/>
      <c r="AAZ220" s="59"/>
      <c r="ABA220" s="59"/>
      <c r="ABB220" s="77"/>
      <c r="ABC220" s="47"/>
      <c r="ABD220" s="59"/>
      <c r="ABE220" s="59"/>
      <c r="ABF220" s="77"/>
      <c r="ABG220" s="47"/>
      <c r="ABH220" s="59"/>
      <c r="ABI220" s="59"/>
      <c r="ABJ220" s="77"/>
      <c r="ABK220" s="47"/>
      <c r="ABL220" s="59"/>
      <c r="ABM220" s="59"/>
      <c r="ABN220" s="77"/>
      <c r="ABO220" s="47"/>
      <c r="ABP220" s="59"/>
      <c r="ABQ220" s="59"/>
      <c r="ABR220" s="77"/>
      <c r="ABS220" s="47"/>
      <c r="ABT220" s="59"/>
      <c r="ABU220" s="59"/>
      <c r="ABV220" s="77"/>
      <c r="ABW220" s="47"/>
      <c r="ABX220" s="59"/>
      <c r="ABY220" s="59"/>
      <c r="ABZ220" s="77"/>
      <c r="ACA220" s="47"/>
      <c r="ACB220" s="59"/>
      <c r="ACC220" s="59"/>
      <c r="ACD220" s="77"/>
      <c r="ACE220" s="47"/>
      <c r="ACF220" s="59"/>
      <c r="ACG220" s="59"/>
      <c r="ACH220" s="77"/>
      <c r="ACI220" s="47"/>
      <c r="ACJ220" s="59"/>
      <c r="ACK220" s="59"/>
      <c r="ACL220" s="77"/>
      <c r="ACM220" s="47"/>
      <c r="ACN220" s="59"/>
      <c r="ACO220" s="59"/>
      <c r="ACP220" s="77"/>
      <c r="ACQ220" s="47"/>
      <c r="ACR220" s="59"/>
      <c r="ACS220" s="59"/>
      <c r="ACT220" s="77"/>
      <c r="ACU220" s="47"/>
      <c r="ACV220" s="59"/>
      <c r="ACW220" s="59"/>
      <c r="ACX220" s="77"/>
      <c r="ACY220" s="47"/>
      <c r="ACZ220" s="59"/>
      <c r="ADA220" s="59"/>
      <c r="ADB220" s="77"/>
      <c r="ADC220" s="47"/>
      <c r="ADD220" s="59"/>
      <c r="ADE220" s="59"/>
      <c r="ADF220" s="77"/>
      <c r="ADG220" s="47"/>
      <c r="ADH220" s="59"/>
      <c r="ADI220" s="59"/>
      <c r="ADJ220" s="77"/>
      <c r="ADK220" s="47"/>
      <c r="ADL220" s="59"/>
      <c r="ADM220" s="59"/>
      <c r="ADN220" s="77"/>
      <c r="ADO220" s="47"/>
      <c r="ADP220" s="59"/>
      <c r="ADQ220" s="59"/>
      <c r="ADR220" s="77"/>
      <c r="ADS220" s="47"/>
      <c r="ADT220" s="59"/>
      <c r="ADU220" s="59"/>
      <c r="ADV220" s="77"/>
      <c r="ADW220" s="47"/>
      <c r="ADX220" s="59"/>
      <c r="ADY220" s="59"/>
      <c r="ADZ220" s="77"/>
      <c r="AEA220" s="47"/>
      <c r="AEB220" s="59"/>
      <c r="AEC220" s="59"/>
      <c r="AED220" s="77"/>
      <c r="AEE220" s="47"/>
      <c r="AEF220" s="59"/>
      <c r="AEG220" s="59"/>
      <c r="AEH220" s="77"/>
      <c r="AEI220" s="47"/>
      <c r="AEJ220" s="59"/>
      <c r="AEK220" s="59"/>
      <c r="AEL220" s="77"/>
      <c r="AEM220" s="47"/>
      <c r="AEN220" s="59"/>
      <c r="AEO220" s="59"/>
      <c r="AEP220" s="77"/>
      <c r="AEQ220" s="47"/>
      <c r="AER220" s="59"/>
      <c r="AES220" s="59"/>
      <c r="AET220" s="77"/>
      <c r="AEU220" s="47"/>
      <c r="AEV220" s="59"/>
      <c r="AEW220" s="59"/>
      <c r="AEX220" s="77"/>
      <c r="AEY220" s="47"/>
      <c r="AEZ220" s="59"/>
      <c r="AFA220" s="59"/>
      <c r="AFB220" s="77"/>
      <c r="AFC220" s="47"/>
      <c r="AFD220" s="59"/>
      <c r="AFE220" s="59"/>
      <c r="AFF220" s="77"/>
      <c r="AFG220" s="47"/>
      <c r="AFH220" s="59"/>
      <c r="AFI220" s="59"/>
      <c r="AFJ220" s="77"/>
      <c r="AFK220" s="47"/>
      <c r="AFL220" s="59"/>
      <c r="AFM220" s="59"/>
      <c r="AFN220" s="77"/>
      <c r="AFO220" s="47"/>
      <c r="AFP220" s="59"/>
      <c r="AFQ220" s="59"/>
      <c r="AFR220" s="77"/>
      <c r="AFS220" s="47"/>
      <c r="AFT220" s="59"/>
      <c r="AFU220" s="59"/>
      <c r="AFV220" s="77"/>
      <c r="AFW220" s="47"/>
      <c r="AFX220" s="59"/>
      <c r="AFY220" s="59"/>
      <c r="AFZ220" s="77"/>
      <c r="AGA220" s="47"/>
      <c r="AGB220" s="59"/>
      <c r="AGC220" s="59"/>
      <c r="AGD220" s="77"/>
      <c r="AGE220" s="47"/>
      <c r="AGF220" s="59"/>
      <c r="AGG220" s="59"/>
      <c r="AGH220" s="77"/>
      <c r="AGI220" s="47"/>
      <c r="AGJ220" s="59"/>
      <c r="AGK220" s="59"/>
      <c r="AGL220" s="77"/>
      <c r="AGM220" s="47"/>
      <c r="AGN220" s="59"/>
      <c r="AGO220" s="59"/>
      <c r="AGP220" s="77"/>
      <c r="AGQ220" s="47"/>
      <c r="AGR220" s="59"/>
      <c r="AGS220" s="59"/>
      <c r="AGT220" s="77"/>
      <c r="AGU220" s="47"/>
      <c r="AGV220" s="59"/>
      <c r="AGW220" s="59"/>
      <c r="AGX220" s="77"/>
      <c r="AGY220" s="47"/>
      <c r="AGZ220" s="59"/>
      <c r="AHA220" s="59"/>
      <c r="AHB220" s="77"/>
      <c r="AHC220" s="47"/>
      <c r="AHD220" s="59"/>
      <c r="AHE220" s="59"/>
      <c r="AHF220" s="77"/>
      <c r="AHG220" s="47"/>
      <c r="AHH220" s="59"/>
      <c r="AHI220" s="59"/>
      <c r="AHJ220" s="77"/>
      <c r="AHK220" s="47"/>
      <c r="AHL220" s="59"/>
      <c r="AHM220" s="59"/>
      <c r="AHN220" s="77"/>
      <c r="AHO220" s="47"/>
      <c r="AHP220" s="59"/>
      <c r="AHQ220" s="59"/>
      <c r="AHR220" s="77"/>
      <c r="AHS220" s="47"/>
      <c r="AHT220" s="59"/>
      <c r="AHU220" s="59"/>
      <c r="AHV220" s="77"/>
      <c r="AHW220" s="47"/>
      <c r="AHX220" s="59"/>
      <c r="AHY220" s="59"/>
      <c r="AHZ220" s="77"/>
      <c r="AIA220" s="47"/>
      <c r="AIB220" s="59"/>
      <c r="AIC220" s="59"/>
      <c r="AID220" s="77"/>
      <c r="AIE220" s="47"/>
      <c r="AIF220" s="59"/>
      <c r="AIG220" s="59"/>
      <c r="AIH220" s="77"/>
      <c r="AII220" s="47"/>
      <c r="AIJ220" s="59"/>
      <c r="AIK220" s="59"/>
      <c r="AIL220" s="77"/>
      <c r="AIM220" s="47"/>
      <c r="AIN220" s="59"/>
      <c r="AIO220" s="59"/>
      <c r="AIP220" s="77"/>
      <c r="AIQ220" s="47"/>
      <c r="AIR220" s="59"/>
      <c r="AIS220" s="59"/>
      <c r="AIT220" s="77"/>
      <c r="AIU220" s="47"/>
      <c r="AIV220" s="59"/>
      <c r="AIW220" s="59"/>
      <c r="AIX220" s="77"/>
      <c r="AIY220" s="47"/>
      <c r="AIZ220" s="59"/>
      <c r="AJA220" s="59"/>
      <c r="AJB220" s="77"/>
      <c r="AJC220" s="47"/>
      <c r="AJD220" s="59"/>
      <c r="AJE220" s="59"/>
      <c r="AJF220" s="77"/>
      <c r="AJG220" s="47"/>
      <c r="AJH220" s="59"/>
      <c r="AJI220" s="59"/>
      <c r="AJJ220" s="77"/>
      <c r="AJK220" s="47"/>
      <c r="AJL220" s="59"/>
      <c r="AJM220" s="59"/>
      <c r="AJN220" s="77"/>
      <c r="AJO220" s="47"/>
      <c r="AJP220" s="59"/>
      <c r="AJQ220" s="59"/>
      <c r="AJR220" s="77"/>
      <c r="AJS220" s="47"/>
      <c r="AJT220" s="59"/>
      <c r="AJU220" s="59"/>
      <c r="AJV220" s="77"/>
      <c r="AJW220" s="47"/>
      <c r="AJX220" s="59"/>
      <c r="AJY220" s="59"/>
      <c r="AJZ220" s="77"/>
      <c r="AKA220" s="47"/>
      <c r="AKB220" s="59"/>
      <c r="AKC220" s="59"/>
      <c r="AKD220" s="77"/>
      <c r="AKE220" s="47"/>
      <c r="AKF220" s="59"/>
      <c r="AKG220" s="59"/>
      <c r="AKH220" s="77"/>
      <c r="AKI220" s="47"/>
      <c r="AKJ220" s="59"/>
      <c r="AKK220" s="59"/>
      <c r="AKL220" s="77"/>
      <c r="AKM220" s="47"/>
      <c r="AKN220" s="59"/>
      <c r="AKO220" s="59"/>
      <c r="AKP220" s="77"/>
      <c r="AKQ220" s="47"/>
      <c r="AKR220" s="59"/>
      <c r="AKS220" s="59"/>
      <c r="AKT220" s="77"/>
      <c r="AKU220" s="47"/>
      <c r="AKV220" s="59"/>
      <c r="AKW220" s="59"/>
      <c r="AKX220" s="77"/>
      <c r="AKY220" s="47"/>
      <c r="AKZ220" s="59"/>
      <c r="ALA220" s="59"/>
      <c r="ALB220" s="77"/>
      <c r="ALC220" s="47"/>
      <c r="ALD220" s="59"/>
      <c r="ALE220" s="59"/>
      <c r="ALF220" s="77"/>
      <c r="ALG220" s="47"/>
      <c r="ALH220" s="59"/>
      <c r="ALI220" s="59"/>
      <c r="ALJ220" s="77"/>
      <c r="ALK220" s="47"/>
      <c r="ALL220" s="59"/>
      <c r="ALM220" s="59"/>
      <c r="ALN220" s="77"/>
      <c r="ALO220" s="47"/>
      <c r="ALP220" s="59"/>
      <c r="ALQ220" s="59"/>
      <c r="ALR220" s="77"/>
      <c r="ALS220" s="47"/>
      <c r="ALT220" s="59"/>
      <c r="ALU220" s="59"/>
      <c r="ALV220" s="77"/>
      <c r="ALW220" s="47"/>
      <c r="ALX220" s="59"/>
      <c r="ALY220" s="59"/>
      <c r="ALZ220" s="77"/>
      <c r="AMA220" s="47"/>
      <c r="AMB220" s="59"/>
      <c r="AMC220" s="59"/>
      <c r="AMD220" s="77"/>
      <c r="AME220" s="47"/>
      <c r="AMF220" s="59"/>
      <c r="AMG220" s="59"/>
      <c r="AMH220" s="77"/>
      <c r="AMI220" s="47"/>
      <c r="AMJ220" s="59"/>
      <c r="AMK220" s="59"/>
      <c r="AML220" s="77"/>
      <c r="AMM220" s="47"/>
      <c r="AMN220" s="59"/>
      <c r="AMO220" s="59"/>
      <c r="AMP220" s="77"/>
      <c r="AMQ220" s="47"/>
      <c r="AMR220" s="59"/>
      <c r="AMS220" s="59"/>
      <c r="AMT220" s="77"/>
      <c r="AMU220" s="47"/>
      <c r="AMV220" s="59"/>
      <c r="AMW220" s="59"/>
      <c r="AMX220" s="77"/>
      <c r="AMY220" s="47"/>
      <c r="AMZ220" s="59"/>
      <c r="ANA220" s="59"/>
      <c r="ANB220" s="77"/>
      <c r="ANC220" s="47"/>
      <c r="AND220" s="59"/>
      <c r="ANE220" s="59"/>
      <c r="ANF220" s="77"/>
      <c r="ANG220" s="47"/>
      <c r="ANH220" s="59"/>
      <c r="ANI220" s="59"/>
      <c r="ANJ220" s="77"/>
      <c r="ANK220" s="47"/>
      <c r="ANL220" s="59"/>
      <c r="ANM220" s="59"/>
      <c r="ANN220" s="77"/>
      <c r="ANO220" s="47"/>
      <c r="ANP220" s="59"/>
      <c r="ANQ220" s="59"/>
      <c r="ANR220" s="77"/>
      <c r="ANS220" s="47"/>
      <c r="ANT220" s="59"/>
      <c r="ANU220" s="59"/>
      <c r="ANV220" s="77"/>
      <c r="ANW220" s="47"/>
      <c r="ANX220" s="59"/>
      <c r="ANY220" s="59"/>
      <c r="ANZ220" s="77"/>
      <c r="AOA220" s="47"/>
      <c r="AOB220" s="59"/>
      <c r="AOC220" s="59"/>
      <c r="AOD220" s="77"/>
      <c r="AOE220" s="47"/>
      <c r="AOF220" s="59"/>
      <c r="AOG220" s="59"/>
      <c r="AOH220" s="77"/>
      <c r="AOI220" s="47"/>
      <c r="AOJ220" s="59"/>
      <c r="AOK220" s="59"/>
      <c r="AOL220" s="77"/>
      <c r="AOM220" s="47"/>
      <c r="AON220" s="59"/>
      <c r="AOO220" s="59"/>
      <c r="AOP220" s="77"/>
      <c r="AOQ220" s="47"/>
      <c r="AOR220" s="59"/>
      <c r="AOS220" s="59"/>
      <c r="AOT220" s="77"/>
      <c r="AOU220" s="47"/>
      <c r="AOV220" s="59"/>
      <c r="AOW220" s="59"/>
      <c r="AOX220" s="77"/>
      <c r="AOY220" s="47"/>
      <c r="AOZ220" s="59"/>
      <c r="APA220" s="59"/>
      <c r="APB220" s="77"/>
      <c r="APC220" s="47"/>
      <c r="APD220" s="59"/>
      <c r="APE220" s="59"/>
      <c r="APF220" s="77"/>
      <c r="APG220" s="47"/>
      <c r="APH220" s="59"/>
      <c r="API220" s="59"/>
      <c r="APJ220" s="77"/>
      <c r="APK220" s="47"/>
      <c r="APL220" s="59"/>
      <c r="APM220" s="59"/>
      <c r="APN220" s="77"/>
      <c r="APO220" s="47"/>
      <c r="APP220" s="59"/>
      <c r="APQ220" s="59"/>
      <c r="APR220" s="77"/>
      <c r="APS220" s="47"/>
      <c r="APT220" s="59"/>
      <c r="APU220" s="59"/>
      <c r="APV220" s="77"/>
      <c r="APW220" s="47"/>
      <c r="APX220" s="59"/>
      <c r="APY220" s="59"/>
      <c r="APZ220" s="77"/>
      <c r="AQA220" s="47"/>
      <c r="AQB220" s="59"/>
      <c r="AQC220" s="59"/>
      <c r="AQD220" s="77"/>
      <c r="AQE220" s="47"/>
      <c r="AQF220" s="59"/>
      <c r="AQG220" s="59"/>
      <c r="AQH220" s="77"/>
      <c r="AQI220" s="47"/>
      <c r="AQJ220" s="59"/>
      <c r="AQK220" s="59"/>
      <c r="AQL220" s="77"/>
      <c r="AQM220" s="47"/>
      <c r="AQN220" s="59"/>
      <c r="AQO220" s="59"/>
      <c r="AQP220" s="77"/>
      <c r="AQQ220" s="47"/>
      <c r="AQR220" s="59"/>
      <c r="AQS220" s="59"/>
      <c r="AQT220" s="77"/>
      <c r="AQU220" s="47"/>
      <c r="AQV220" s="59"/>
      <c r="AQW220" s="59"/>
      <c r="AQX220" s="77"/>
      <c r="AQY220" s="47"/>
      <c r="AQZ220" s="59"/>
      <c r="ARA220" s="59"/>
      <c r="ARB220" s="77"/>
      <c r="ARC220" s="47"/>
      <c r="ARD220" s="59"/>
      <c r="ARE220" s="59"/>
      <c r="ARF220" s="77"/>
      <c r="ARG220" s="47"/>
      <c r="ARH220" s="59"/>
      <c r="ARI220" s="59"/>
      <c r="ARJ220" s="77"/>
      <c r="ARK220" s="47"/>
      <c r="ARL220" s="59"/>
      <c r="ARM220" s="59"/>
      <c r="ARN220" s="77"/>
      <c r="ARO220" s="47"/>
      <c r="ARP220" s="59"/>
      <c r="ARQ220" s="59"/>
      <c r="ARR220" s="77"/>
      <c r="ARS220" s="47"/>
      <c r="ART220" s="59"/>
      <c r="ARU220" s="59"/>
      <c r="ARV220" s="77"/>
      <c r="ARW220" s="47"/>
      <c r="ARX220" s="59"/>
      <c r="ARY220" s="59"/>
      <c r="ARZ220" s="77"/>
      <c r="ASA220" s="47"/>
      <c r="ASB220" s="59"/>
      <c r="ASC220" s="59"/>
      <c r="ASD220" s="77"/>
      <c r="ASE220" s="47"/>
      <c r="ASF220" s="59"/>
      <c r="ASG220" s="59"/>
      <c r="ASH220" s="77"/>
      <c r="ASI220" s="47"/>
      <c r="ASJ220" s="59"/>
      <c r="ASK220" s="59"/>
      <c r="ASL220" s="77"/>
      <c r="ASM220" s="47"/>
      <c r="ASN220" s="59"/>
      <c r="ASO220" s="59"/>
      <c r="ASP220" s="77"/>
      <c r="ASQ220" s="47"/>
      <c r="ASR220" s="59"/>
      <c r="ASS220" s="59"/>
      <c r="AST220" s="77"/>
      <c r="ASU220" s="47"/>
      <c r="ASV220" s="59"/>
      <c r="ASW220" s="59"/>
      <c r="ASX220" s="77"/>
      <c r="ASY220" s="47"/>
      <c r="ASZ220" s="59"/>
      <c r="ATA220" s="59"/>
      <c r="ATB220" s="77"/>
      <c r="ATC220" s="47"/>
      <c r="ATD220" s="59"/>
      <c r="ATE220" s="59"/>
      <c r="ATF220" s="77"/>
      <c r="ATG220" s="47"/>
      <c r="ATH220" s="59"/>
      <c r="ATI220" s="59"/>
      <c r="ATJ220" s="77"/>
      <c r="ATK220" s="47"/>
      <c r="ATL220" s="59"/>
      <c r="ATM220" s="59"/>
      <c r="ATN220" s="77"/>
      <c r="ATO220" s="47"/>
      <c r="ATP220" s="59"/>
      <c r="ATQ220" s="59"/>
      <c r="ATR220" s="77"/>
      <c r="ATS220" s="47"/>
      <c r="ATT220" s="59"/>
      <c r="ATU220" s="59"/>
      <c r="ATV220" s="77"/>
      <c r="ATW220" s="47"/>
      <c r="ATX220" s="59"/>
      <c r="ATY220" s="59"/>
      <c r="ATZ220" s="77"/>
      <c r="AUA220" s="47"/>
      <c r="AUB220" s="59"/>
      <c r="AUC220" s="59"/>
      <c r="AUD220" s="77"/>
      <c r="AUE220" s="47"/>
      <c r="AUF220" s="59"/>
      <c r="AUG220" s="59"/>
      <c r="AUH220" s="77"/>
      <c r="AUI220" s="47"/>
      <c r="AUJ220" s="59"/>
      <c r="AUK220" s="59"/>
      <c r="AUL220" s="77"/>
      <c r="AUM220" s="47"/>
      <c r="AUN220" s="59"/>
      <c r="AUO220" s="59"/>
      <c r="AUP220" s="77"/>
      <c r="AUQ220" s="47"/>
      <c r="AUR220" s="59"/>
      <c r="AUS220" s="59"/>
      <c r="AUT220" s="77"/>
      <c r="AUU220" s="47"/>
      <c r="AUV220" s="59"/>
      <c r="AUW220" s="59"/>
      <c r="AUX220" s="77"/>
      <c r="AUY220" s="47"/>
      <c r="AUZ220" s="59"/>
      <c r="AVA220" s="59"/>
      <c r="AVB220" s="77"/>
      <c r="AVC220" s="47"/>
      <c r="AVD220" s="59"/>
      <c r="AVE220" s="59"/>
      <c r="AVF220" s="77"/>
      <c r="AVG220" s="47"/>
      <c r="AVH220" s="59"/>
      <c r="AVI220" s="59"/>
      <c r="AVJ220" s="77"/>
      <c r="AVK220" s="47"/>
      <c r="AVL220" s="59"/>
      <c r="AVM220" s="59"/>
      <c r="AVN220" s="77"/>
      <c r="AVO220" s="47"/>
      <c r="AVP220" s="59"/>
      <c r="AVQ220" s="59"/>
      <c r="AVR220" s="77"/>
      <c r="AVS220" s="47"/>
      <c r="AVT220" s="59"/>
      <c r="AVU220" s="59"/>
      <c r="AVV220" s="77"/>
      <c r="AVW220" s="47"/>
      <c r="AVX220" s="59"/>
      <c r="AVY220" s="59"/>
      <c r="AVZ220" s="77"/>
      <c r="AWA220" s="47"/>
      <c r="AWB220" s="59"/>
      <c r="AWC220" s="59"/>
      <c r="AWD220" s="77"/>
      <c r="AWE220" s="47"/>
      <c r="AWF220" s="59"/>
      <c r="AWG220" s="59"/>
      <c r="AWH220" s="77"/>
      <c r="AWI220" s="47"/>
      <c r="AWJ220" s="59"/>
      <c r="AWK220" s="59"/>
      <c r="AWL220" s="77"/>
      <c r="AWM220" s="47"/>
      <c r="AWN220" s="59"/>
      <c r="AWO220" s="59"/>
      <c r="AWP220" s="77"/>
      <c r="AWQ220" s="47"/>
      <c r="AWR220" s="59"/>
      <c r="AWS220" s="59"/>
      <c r="AWT220" s="77"/>
      <c r="AWU220" s="47"/>
      <c r="AWV220" s="59"/>
      <c r="AWW220" s="59"/>
      <c r="AWX220" s="77"/>
      <c r="AWY220" s="47"/>
      <c r="AWZ220" s="59"/>
      <c r="AXA220" s="59"/>
      <c r="AXB220" s="77"/>
      <c r="AXC220" s="47"/>
      <c r="AXD220" s="59"/>
      <c r="AXE220" s="59"/>
      <c r="AXF220" s="77"/>
      <c r="AXG220" s="47"/>
      <c r="AXH220" s="59"/>
      <c r="AXI220" s="59"/>
      <c r="AXJ220" s="77"/>
      <c r="AXK220" s="47"/>
      <c r="AXL220" s="59"/>
      <c r="AXM220" s="59"/>
      <c r="AXN220" s="77"/>
      <c r="AXO220" s="47"/>
      <c r="AXP220" s="59"/>
      <c r="AXQ220" s="59"/>
      <c r="AXR220" s="77"/>
      <c r="AXS220" s="47"/>
      <c r="AXT220" s="59"/>
      <c r="AXU220" s="59"/>
      <c r="AXV220" s="77"/>
      <c r="AXW220" s="47"/>
      <c r="AXX220" s="59"/>
      <c r="AXY220" s="59"/>
      <c r="AXZ220" s="77"/>
      <c r="AYA220" s="47"/>
      <c r="AYB220" s="59"/>
      <c r="AYC220" s="59"/>
      <c r="AYD220" s="77"/>
      <c r="AYE220" s="47"/>
      <c r="AYF220" s="59"/>
      <c r="AYG220" s="59"/>
      <c r="AYH220" s="77"/>
      <c r="AYI220" s="47"/>
      <c r="AYJ220" s="59"/>
      <c r="AYK220" s="59"/>
      <c r="AYL220" s="77"/>
      <c r="AYM220" s="47"/>
      <c r="AYN220" s="59"/>
      <c r="AYO220" s="59"/>
      <c r="AYP220" s="77"/>
      <c r="AYQ220" s="47"/>
      <c r="AYR220" s="59"/>
      <c r="AYS220" s="59"/>
      <c r="AYT220" s="77"/>
      <c r="AYU220" s="47"/>
      <c r="AYV220" s="59"/>
      <c r="AYW220" s="59"/>
      <c r="AYX220" s="77"/>
      <c r="AYY220" s="47"/>
      <c r="AYZ220" s="59"/>
      <c r="AZA220" s="59"/>
      <c r="AZB220" s="77"/>
      <c r="AZC220" s="47"/>
      <c r="AZD220" s="59"/>
      <c r="AZE220" s="59"/>
      <c r="AZF220" s="77"/>
      <c r="AZG220" s="47"/>
      <c r="AZH220" s="59"/>
      <c r="AZI220" s="59"/>
      <c r="AZJ220" s="77"/>
      <c r="AZK220" s="47"/>
      <c r="AZL220" s="59"/>
      <c r="AZM220" s="59"/>
      <c r="AZN220" s="77"/>
      <c r="AZO220" s="47"/>
      <c r="AZP220" s="59"/>
      <c r="AZQ220" s="59"/>
      <c r="AZR220" s="77"/>
      <c r="AZS220" s="47"/>
      <c r="AZT220" s="59"/>
      <c r="AZU220" s="59"/>
      <c r="AZV220" s="77"/>
      <c r="AZW220" s="47"/>
      <c r="AZX220" s="59"/>
      <c r="AZY220" s="59"/>
      <c r="AZZ220" s="77"/>
      <c r="BAA220" s="47"/>
      <c r="BAB220" s="59"/>
      <c r="BAC220" s="59"/>
      <c r="BAD220" s="77"/>
      <c r="BAE220" s="47"/>
      <c r="BAF220" s="59"/>
      <c r="BAG220" s="59"/>
      <c r="BAH220" s="77"/>
      <c r="BAI220" s="47"/>
      <c r="BAJ220" s="59"/>
      <c r="BAK220" s="59"/>
      <c r="BAL220" s="77"/>
      <c r="BAM220" s="47"/>
      <c r="BAN220" s="59"/>
      <c r="BAO220" s="59"/>
      <c r="BAP220" s="77"/>
      <c r="BAQ220" s="47"/>
      <c r="BAR220" s="59"/>
      <c r="BAS220" s="59"/>
      <c r="BAT220" s="77"/>
      <c r="BAU220" s="47"/>
      <c r="BAV220" s="59"/>
      <c r="BAW220" s="59"/>
      <c r="BAX220" s="77"/>
      <c r="BAY220" s="47"/>
      <c r="BAZ220" s="59"/>
      <c r="BBA220" s="59"/>
      <c r="BBB220" s="77"/>
      <c r="BBC220" s="47"/>
      <c r="BBD220" s="59"/>
      <c r="BBE220" s="59"/>
      <c r="BBF220" s="77"/>
      <c r="BBG220" s="47"/>
      <c r="BBH220" s="59"/>
      <c r="BBI220" s="59"/>
      <c r="BBJ220" s="77"/>
      <c r="BBK220" s="47"/>
      <c r="BBL220" s="59"/>
      <c r="BBM220" s="59"/>
      <c r="BBN220" s="77"/>
      <c r="BBO220" s="47"/>
      <c r="BBP220" s="59"/>
      <c r="BBQ220" s="59"/>
      <c r="BBR220" s="77"/>
      <c r="BBS220" s="47"/>
      <c r="BBT220" s="59"/>
      <c r="BBU220" s="59"/>
      <c r="BBV220" s="77"/>
      <c r="BBW220" s="47"/>
      <c r="BBX220" s="59"/>
      <c r="BBY220" s="59"/>
      <c r="BBZ220" s="77"/>
      <c r="BCA220" s="47"/>
      <c r="BCB220" s="59"/>
      <c r="BCC220" s="59"/>
      <c r="BCD220" s="77"/>
      <c r="BCE220" s="47"/>
      <c r="BCF220" s="59"/>
      <c r="BCG220" s="59"/>
      <c r="BCH220" s="77"/>
      <c r="BCI220" s="47"/>
      <c r="BCJ220" s="59"/>
      <c r="BCK220" s="59"/>
      <c r="BCL220" s="77"/>
      <c r="BCM220" s="47"/>
      <c r="BCN220" s="59"/>
      <c r="BCO220" s="59"/>
      <c r="BCP220" s="77"/>
      <c r="BCQ220" s="47"/>
      <c r="BCR220" s="59"/>
      <c r="BCS220" s="59"/>
      <c r="BCT220" s="77"/>
      <c r="BCU220" s="47"/>
      <c r="BCV220" s="59"/>
      <c r="BCW220" s="59"/>
      <c r="BCX220" s="77"/>
      <c r="BCY220" s="47"/>
      <c r="BCZ220" s="59"/>
      <c r="BDA220" s="59"/>
      <c r="BDB220" s="77"/>
      <c r="BDC220" s="47"/>
      <c r="BDD220" s="59"/>
      <c r="BDE220" s="59"/>
      <c r="BDF220" s="77"/>
      <c r="BDG220" s="47"/>
      <c r="BDH220" s="59"/>
      <c r="BDI220" s="59"/>
      <c r="BDJ220" s="77"/>
      <c r="BDK220" s="47"/>
      <c r="BDL220" s="59"/>
      <c r="BDM220" s="59"/>
      <c r="BDN220" s="77"/>
      <c r="BDO220" s="47"/>
      <c r="BDP220" s="59"/>
      <c r="BDQ220" s="59"/>
      <c r="BDR220" s="77"/>
      <c r="BDS220" s="47"/>
      <c r="BDT220" s="59"/>
      <c r="BDU220" s="59"/>
      <c r="BDV220" s="77"/>
      <c r="BDW220" s="47"/>
      <c r="BDX220" s="59"/>
      <c r="BDY220" s="59"/>
      <c r="BDZ220" s="77"/>
      <c r="BEA220" s="47"/>
      <c r="BEB220" s="59"/>
      <c r="BEC220" s="59"/>
      <c r="BED220" s="77"/>
      <c r="BEE220" s="47"/>
      <c r="BEF220" s="59"/>
      <c r="BEG220" s="59"/>
      <c r="BEH220" s="77"/>
      <c r="BEI220" s="47"/>
      <c r="BEJ220" s="59"/>
      <c r="BEK220" s="59"/>
      <c r="BEL220" s="77"/>
      <c r="BEM220" s="47"/>
      <c r="BEN220" s="59"/>
      <c r="BEO220" s="59"/>
      <c r="BEP220" s="77"/>
      <c r="BEQ220" s="47"/>
      <c r="BER220" s="59"/>
      <c r="BES220" s="59"/>
      <c r="BET220" s="77"/>
      <c r="BEU220" s="47"/>
      <c r="BEV220" s="59"/>
      <c r="BEW220" s="59"/>
      <c r="BEX220" s="77"/>
      <c r="BEY220" s="47"/>
      <c r="BEZ220" s="59"/>
      <c r="BFA220" s="59"/>
      <c r="BFB220" s="77"/>
      <c r="BFC220" s="47"/>
      <c r="BFD220" s="59"/>
      <c r="BFE220" s="59"/>
      <c r="BFF220" s="77"/>
      <c r="BFG220" s="47"/>
      <c r="BFH220" s="59"/>
      <c r="BFI220" s="59"/>
      <c r="BFJ220" s="77"/>
      <c r="BFK220" s="47"/>
      <c r="BFL220" s="59"/>
      <c r="BFM220" s="59"/>
      <c r="BFN220" s="77"/>
      <c r="BFO220" s="47"/>
      <c r="BFP220" s="59"/>
      <c r="BFQ220" s="59"/>
      <c r="BFR220" s="77"/>
      <c r="BFS220" s="47"/>
      <c r="BFT220" s="59"/>
      <c r="BFU220" s="59"/>
      <c r="BFV220" s="77"/>
      <c r="BFW220" s="47"/>
      <c r="BFX220" s="59"/>
      <c r="BFY220" s="59"/>
      <c r="BFZ220" s="77"/>
      <c r="BGA220" s="47"/>
      <c r="BGB220" s="59"/>
      <c r="BGC220" s="59"/>
      <c r="BGD220" s="77"/>
      <c r="BGE220" s="47"/>
      <c r="BGF220" s="59"/>
      <c r="BGG220" s="59"/>
      <c r="BGH220" s="77"/>
      <c r="BGI220" s="47"/>
      <c r="BGJ220" s="59"/>
      <c r="BGK220" s="59"/>
      <c r="BGL220" s="77"/>
      <c r="BGM220" s="47"/>
      <c r="BGN220" s="59"/>
      <c r="BGO220" s="59"/>
      <c r="BGP220" s="77"/>
      <c r="BGQ220" s="47"/>
      <c r="BGR220" s="59"/>
      <c r="BGS220" s="59"/>
      <c r="BGT220" s="77"/>
      <c r="BGU220" s="47"/>
      <c r="BGV220" s="59"/>
      <c r="BGW220" s="59"/>
      <c r="BGX220" s="77"/>
      <c r="BGY220" s="47"/>
      <c r="BGZ220" s="59"/>
      <c r="BHA220" s="59"/>
      <c r="BHB220" s="77"/>
      <c r="BHC220" s="47"/>
      <c r="BHD220" s="59"/>
      <c r="BHE220" s="59"/>
      <c r="BHF220" s="77"/>
      <c r="BHG220" s="47"/>
      <c r="BHH220" s="59"/>
      <c r="BHI220" s="59"/>
      <c r="BHJ220" s="77"/>
      <c r="BHK220" s="47"/>
      <c r="BHL220" s="59"/>
      <c r="BHM220" s="59"/>
      <c r="BHN220" s="77"/>
      <c r="BHO220" s="47"/>
      <c r="BHP220" s="59"/>
      <c r="BHQ220" s="59"/>
      <c r="BHR220" s="77"/>
      <c r="BHS220" s="47"/>
      <c r="BHT220" s="59"/>
      <c r="BHU220" s="59"/>
      <c r="BHV220" s="77"/>
      <c r="BHW220" s="47"/>
      <c r="BHX220" s="59"/>
      <c r="BHY220" s="59"/>
      <c r="BHZ220" s="77"/>
      <c r="BIA220" s="47"/>
      <c r="BIB220" s="59"/>
      <c r="BIC220" s="59"/>
      <c r="BID220" s="77"/>
      <c r="BIE220" s="47"/>
      <c r="BIF220" s="59"/>
      <c r="BIG220" s="59"/>
      <c r="BIH220" s="77"/>
      <c r="BII220" s="47"/>
      <c r="BIJ220" s="59"/>
      <c r="BIK220" s="59"/>
      <c r="BIL220" s="77"/>
      <c r="BIM220" s="47"/>
      <c r="BIN220" s="59"/>
      <c r="BIO220" s="59"/>
      <c r="BIP220" s="77"/>
      <c r="BIQ220" s="47"/>
      <c r="BIR220" s="59"/>
      <c r="BIS220" s="59"/>
      <c r="BIT220" s="77"/>
      <c r="BIU220" s="47"/>
      <c r="BIV220" s="59"/>
      <c r="BIW220" s="59"/>
      <c r="BIX220" s="77"/>
      <c r="BIY220" s="47"/>
      <c r="BIZ220" s="59"/>
      <c r="BJA220" s="59"/>
      <c r="BJB220" s="77"/>
      <c r="BJC220" s="47"/>
      <c r="BJD220" s="59"/>
      <c r="BJE220" s="59"/>
      <c r="BJF220" s="77"/>
      <c r="BJG220" s="47"/>
      <c r="BJH220" s="59"/>
      <c r="BJI220" s="59"/>
      <c r="BJJ220" s="77"/>
      <c r="BJK220" s="47"/>
      <c r="BJL220" s="59"/>
      <c r="BJM220" s="59"/>
      <c r="BJN220" s="77"/>
      <c r="BJO220" s="47"/>
      <c r="BJP220" s="59"/>
      <c r="BJQ220" s="59"/>
      <c r="BJR220" s="77"/>
      <c r="BJS220" s="47"/>
      <c r="BJT220" s="59"/>
      <c r="BJU220" s="59"/>
      <c r="BJV220" s="77"/>
      <c r="BJW220" s="47"/>
      <c r="BJX220" s="59"/>
      <c r="BJY220" s="59"/>
      <c r="BJZ220" s="77"/>
      <c r="BKA220" s="47"/>
      <c r="BKB220" s="59"/>
      <c r="BKC220" s="59"/>
      <c r="BKD220" s="77"/>
      <c r="BKE220" s="47"/>
      <c r="BKF220" s="59"/>
      <c r="BKG220" s="59"/>
      <c r="BKH220" s="77"/>
      <c r="BKI220" s="47"/>
      <c r="BKJ220" s="59"/>
      <c r="BKK220" s="59"/>
      <c r="BKL220" s="77"/>
      <c r="BKM220" s="47"/>
      <c r="BKN220" s="59"/>
      <c r="BKO220" s="59"/>
      <c r="BKP220" s="77"/>
      <c r="BKQ220" s="47"/>
      <c r="BKR220" s="59"/>
      <c r="BKS220" s="59"/>
      <c r="BKT220" s="77"/>
      <c r="BKU220" s="47"/>
      <c r="BKV220" s="59"/>
      <c r="BKW220" s="59"/>
      <c r="BKX220" s="77"/>
      <c r="BKY220" s="47"/>
      <c r="BKZ220" s="59"/>
      <c r="BLA220" s="59"/>
      <c r="BLB220" s="77"/>
      <c r="BLC220" s="47"/>
      <c r="BLD220" s="59"/>
      <c r="BLE220" s="59"/>
      <c r="BLF220" s="77"/>
      <c r="BLG220" s="47"/>
      <c r="BLH220" s="59"/>
      <c r="BLI220" s="59"/>
      <c r="BLJ220" s="77"/>
      <c r="BLK220" s="47"/>
      <c r="BLL220" s="59"/>
      <c r="BLM220" s="59"/>
      <c r="BLN220" s="77"/>
      <c r="BLO220" s="47"/>
      <c r="BLP220" s="59"/>
      <c r="BLQ220" s="59"/>
      <c r="BLR220" s="77"/>
      <c r="BLS220" s="47"/>
      <c r="BLT220" s="59"/>
      <c r="BLU220" s="59"/>
      <c r="BLV220" s="77"/>
      <c r="BLW220" s="47"/>
      <c r="BLX220" s="59"/>
      <c r="BLY220" s="59"/>
      <c r="BLZ220" s="77"/>
      <c r="BMA220" s="47"/>
      <c r="BMB220" s="59"/>
      <c r="BMC220" s="59"/>
      <c r="BMD220" s="77"/>
      <c r="BME220" s="47"/>
      <c r="BMF220" s="59"/>
      <c r="BMG220" s="59"/>
      <c r="BMH220" s="77"/>
      <c r="BMI220" s="47"/>
      <c r="BMJ220" s="59"/>
      <c r="BMK220" s="59"/>
      <c r="BML220" s="77"/>
      <c r="BMM220" s="47"/>
      <c r="BMN220" s="59"/>
      <c r="BMO220" s="59"/>
      <c r="BMP220" s="77"/>
      <c r="BMQ220" s="47"/>
      <c r="BMR220" s="59"/>
      <c r="BMS220" s="59"/>
      <c r="BMT220" s="77"/>
      <c r="BMU220" s="47"/>
      <c r="BMV220" s="59"/>
      <c r="BMW220" s="59"/>
      <c r="BMX220" s="77"/>
      <c r="BMY220" s="47"/>
      <c r="BMZ220" s="59"/>
      <c r="BNA220" s="59"/>
      <c r="BNB220" s="77"/>
      <c r="BNC220" s="47"/>
      <c r="BND220" s="59"/>
      <c r="BNE220" s="59"/>
      <c r="BNF220" s="77"/>
      <c r="BNG220" s="47"/>
      <c r="BNH220" s="59"/>
      <c r="BNI220" s="59"/>
      <c r="BNJ220" s="77"/>
      <c r="BNK220" s="47"/>
      <c r="BNL220" s="59"/>
      <c r="BNM220" s="59"/>
      <c r="BNN220" s="77"/>
      <c r="BNO220" s="47"/>
      <c r="BNP220" s="59"/>
      <c r="BNQ220" s="59"/>
      <c r="BNR220" s="77"/>
      <c r="BNS220" s="47"/>
      <c r="BNT220" s="59"/>
      <c r="BNU220" s="59"/>
      <c r="BNV220" s="77"/>
      <c r="BNW220" s="47"/>
      <c r="BNX220" s="59"/>
      <c r="BNY220" s="59"/>
      <c r="BNZ220" s="77"/>
      <c r="BOA220" s="47"/>
      <c r="BOB220" s="59"/>
      <c r="BOC220" s="59"/>
      <c r="BOD220" s="77"/>
      <c r="BOE220" s="47"/>
      <c r="BOF220" s="59"/>
      <c r="BOG220" s="59"/>
      <c r="BOH220" s="77"/>
      <c r="BOI220" s="47"/>
      <c r="BOJ220" s="59"/>
      <c r="BOK220" s="59"/>
      <c r="BOL220" s="77"/>
      <c r="BOM220" s="47"/>
      <c r="BON220" s="59"/>
      <c r="BOO220" s="59"/>
      <c r="BOP220" s="77"/>
      <c r="BOQ220" s="47"/>
      <c r="BOR220" s="59"/>
      <c r="BOS220" s="59"/>
      <c r="BOT220" s="77"/>
      <c r="BOU220" s="47"/>
      <c r="BOV220" s="59"/>
      <c r="BOW220" s="59"/>
      <c r="BOX220" s="77"/>
      <c r="BOY220" s="47"/>
      <c r="BOZ220" s="59"/>
      <c r="BPA220" s="59"/>
      <c r="BPB220" s="77"/>
      <c r="BPC220" s="47"/>
      <c r="BPD220" s="59"/>
      <c r="BPE220" s="59"/>
      <c r="BPF220" s="77"/>
      <c r="BPG220" s="47"/>
      <c r="BPH220" s="59"/>
      <c r="BPI220" s="59"/>
      <c r="BPJ220" s="77"/>
      <c r="BPK220" s="47"/>
      <c r="BPL220" s="59"/>
      <c r="BPM220" s="59"/>
      <c r="BPN220" s="77"/>
      <c r="BPO220" s="47"/>
      <c r="BPP220" s="59"/>
      <c r="BPQ220" s="59"/>
      <c r="BPR220" s="77"/>
      <c r="BPS220" s="47"/>
      <c r="BPT220" s="59"/>
      <c r="BPU220" s="59"/>
      <c r="BPV220" s="77"/>
      <c r="BPW220" s="47"/>
      <c r="BPX220" s="59"/>
      <c r="BPY220" s="59"/>
      <c r="BPZ220" s="77"/>
      <c r="BQA220" s="47"/>
      <c r="BQB220" s="59"/>
      <c r="BQC220" s="59"/>
      <c r="BQD220" s="77"/>
      <c r="BQE220" s="47"/>
      <c r="BQF220" s="59"/>
      <c r="BQG220" s="59"/>
      <c r="BQH220" s="77"/>
      <c r="BQI220" s="47"/>
      <c r="BQJ220" s="59"/>
      <c r="BQK220" s="59"/>
      <c r="BQL220" s="77"/>
      <c r="BQM220" s="47"/>
      <c r="BQN220" s="59"/>
      <c r="BQO220" s="59"/>
      <c r="BQP220" s="77"/>
      <c r="BQQ220" s="47"/>
      <c r="BQR220" s="59"/>
      <c r="BQS220" s="59"/>
      <c r="BQT220" s="77"/>
      <c r="BQU220" s="47"/>
      <c r="BQV220" s="59"/>
      <c r="BQW220" s="59"/>
      <c r="BQX220" s="77"/>
      <c r="BQY220" s="47"/>
      <c r="BQZ220" s="59"/>
      <c r="BRA220" s="59"/>
      <c r="BRB220" s="77"/>
      <c r="BRC220" s="47"/>
      <c r="BRD220" s="59"/>
      <c r="BRE220" s="59"/>
      <c r="BRF220" s="77"/>
      <c r="BRG220" s="47"/>
      <c r="BRH220" s="59"/>
      <c r="BRI220" s="59"/>
      <c r="BRJ220" s="77"/>
      <c r="BRK220" s="47"/>
      <c r="BRL220" s="59"/>
      <c r="BRM220" s="59"/>
      <c r="BRN220" s="77"/>
      <c r="BRO220" s="47"/>
      <c r="BRP220" s="59"/>
      <c r="BRQ220" s="59"/>
      <c r="BRR220" s="77"/>
      <c r="BRS220" s="47"/>
      <c r="BRT220" s="59"/>
      <c r="BRU220" s="59"/>
      <c r="BRV220" s="77"/>
      <c r="BRW220" s="47"/>
      <c r="BRX220" s="59"/>
      <c r="BRY220" s="59"/>
      <c r="BRZ220" s="77"/>
      <c r="BSA220" s="47"/>
      <c r="BSB220" s="59"/>
      <c r="BSC220" s="59"/>
      <c r="BSD220" s="77"/>
      <c r="BSE220" s="47"/>
      <c r="BSF220" s="59"/>
      <c r="BSG220" s="59"/>
      <c r="BSH220" s="77"/>
      <c r="BSI220" s="47"/>
      <c r="BSJ220" s="59"/>
      <c r="BSK220" s="59"/>
      <c r="BSL220" s="77"/>
      <c r="BSM220" s="47"/>
      <c r="BSN220" s="59"/>
      <c r="BSO220" s="59"/>
      <c r="BSP220" s="77"/>
      <c r="BSQ220" s="47"/>
      <c r="BSR220" s="59"/>
      <c r="BSS220" s="59"/>
      <c r="BST220" s="77"/>
      <c r="BSU220" s="47"/>
      <c r="BSV220" s="59"/>
      <c r="BSW220" s="59"/>
      <c r="BSX220" s="77"/>
      <c r="BSY220" s="47"/>
      <c r="BSZ220" s="59"/>
      <c r="BTA220" s="59"/>
      <c r="BTB220" s="77"/>
      <c r="BTC220" s="47"/>
      <c r="BTD220" s="59"/>
      <c r="BTE220" s="59"/>
      <c r="BTF220" s="77"/>
      <c r="BTG220" s="47"/>
      <c r="BTH220" s="59"/>
      <c r="BTI220" s="59"/>
      <c r="BTJ220" s="77"/>
      <c r="BTK220" s="47"/>
      <c r="BTL220" s="59"/>
      <c r="BTM220" s="59"/>
      <c r="BTN220" s="77"/>
      <c r="BTO220" s="47"/>
      <c r="BTP220" s="59"/>
      <c r="BTQ220" s="59"/>
      <c r="BTR220" s="77"/>
      <c r="BTS220" s="47"/>
      <c r="BTT220" s="59"/>
      <c r="BTU220" s="59"/>
      <c r="BTV220" s="77"/>
      <c r="BTW220" s="47"/>
      <c r="BTX220" s="59"/>
      <c r="BTY220" s="59"/>
      <c r="BTZ220" s="77"/>
      <c r="BUA220" s="47"/>
      <c r="BUB220" s="59"/>
      <c r="BUC220" s="59"/>
      <c r="BUD220" s="77"/>
      <c r="BUE220" s="47"/>
      <c r="BUF220" s="59"/>
      <c r="BUG220" s="59"/>
      <c r="BUH220" s="77"/>
      <c r="BUI220" s="47"/>
      <c r="BUJ220" s="59"/>
      <c r="BUK220" s="59"/>
      <c r="BUL220" s="77"/>
      <c r="BUM220" s="47"/>
      <c r="BUN220" s="59"/>
      <c r="BUO220" s="59"/>
      <c r="BUP220" s="77"/>
      <c r="BUQ220" s="47"/>
      <c r="BUR220" s="59"/>
      <c r="BUS220" s="59"/>
      <c r="BUT220" s="77"/>
      <c r="BUU220" s="47"/>
      <c r="BUV220" s="59"/>
      <c r="BUW220" s="59"/>
      <c r="BUX220" s="77"/>
      <c r="BUY220" s="47"/>
      <c r="BUZ220" s="59"/>
      <c r="BVA220" s="59"/>
      <c r="BVB220" s="77"/>
      <c r="BVC220" s="47"/>
      <c r="BVD220" s="59"/>
      <c r="BVE220" s="59"/>
      <c r="BVF220" s="77"/>
      <c r="BVG220" s="47"/>
      <c r="BVH220" s="59"/>
      <c r="BVI220" s="59"/>
      <c r="BVJ220" s="77"/>
      <c r="BVK220" s="47"/>
      <c r="BVL220" s="59"/>
      <c r="BVM220" s="59"/>
      <c r="BVN220" s="77"/>
      <c r="BVO220" s="47"/>
      <c r="BVP220" s="59"/>
      <c r="BVQ220" s="59"/>
      <c r="BVR220" s="77"/>
      <c r="BVS220" s="47"/>
      <c r="BVT220" s="59"/>
      <c r="BVU220" s="59"/>
      <c r="BVV220" s="77"/>
      <c r="BVW220" s="47"/>
      <c r="BVX220" s="59"/>
      <c r="BVY220" s="59"/>
      <c r="BVZ220" s="77"/>
      <c r="BWA220" s="47"/>
      <c r="BWB220" s="59"/>
      <c r="BWC220" s="59"/>
      <c r="BWD220" s="77"/>
      <c r="BWE220" s="47"/>
      <c r="BWF220" s="59"/>
      <c r="BWG220" s="59"/>
      <c r="BWH220" s="77"/>
      <c r="BWI220" s="47"/>
      <c r="BWJ220" s="59"/>
      <c r="BWK220" s="59"/>
      <c r="BWL220" s="77"/>
      <c r="BWM220" s="47"/>
      <c r="BWN220" s="59"/>
      <c r="BWO220" s="59"/>
      <c r="BWP220" s="77"/>
      <c r="BWQ220" s="47"/>
      <c r="BWR220" s="59"/>
      <c r="BWS220" s="59"/>
      <c r="BWT220" s="77"/>
      <c r="BWU220" s="47"/>
      <c r="BWV220" s="59"/>
      <c r="BWW220" s="59"/>
      <c r="BWX220" s="77"/>
      <c r="BWY220" s="47"/>
      <c r="BWZ220" s="59"/>
      <c r="BXA220" s="59"/>
      <c r="BXB220" s="77"/>
      <c r="BXC220" s="47"/>
      <c r="BXD220" s="59"/>
      <c r="BXE220" s="59"/>
      <c r="BXF220" s="77"/>
      <c r="BXG220" s="47"/>
      <c r="BXH220" s="59"/>
      <c r="BXI220" s="59"/>
      <c r="BXJ220" s="77"/>
      <c r="BXK220" s="47"/>
      <c r="BXL220" s="59"/>
      <c r="BXM220" s="59"/>
      <c r="BXN220" s="77"/>
      <c r="BXO220" s="47"/>
      <c r="BXP220" s="59"/>
      <c r="BXQ220" s="59"/>
      <c r="BXR220" s="77"/>
      <c r="BXS220" s="47"/>
      <c r="BXT220" s="59"/>
      <c r="BXU220" s="59"/>
      <c r="BXV220" s="77"/>
      <c r="BXW220" s="47"/>
      <c r="BXX220" s="59"/>
      <c r="BXY220" s="59"/>
      <c r="BXZ220" s="77"/>
      <c r="BYA220" s="47"/>
      <c r="BYB220" s="59"/>
      <c r="BYC220" s="59"/>
      <c r="BYD220" s="77"/>
      <c r="BYE220" s="47"/>
      <c r="BYF220" s="59"/>
      <c r="BYG220" s="59"/>
      <c r="BYH220" s="77"/>
      <c r="BYI220" s="47"/>
      <c r="BYJ220" s="59"/>
      <c r="BYK220" s="59"/>
      <c r="BYL220" s="77"/>
      <c r="BYM220" s="47"/>
      <c r="BYN220" s="59"/>
      <c r="BYO220" s="59"/>
      <c r="BYP220" s="77"/>
      <c r="BYQ220" s="47"/>
      <c r="BYR220" s="59"/>
      <c r="BYS220" s="59"/>
      <c r="BYT220" s="77"/>
      <c r="BYU220" s="47"/>
      <c r="BYV220" s="59"/>
      <c r="BYW220" s="59"/>
      <c r="BYX220" s="77"/>
      <c r="BYY220" s="47"/>
      <c r="BYZ220" s="59"/>
      <c r="BZA220" s="59"/>
      <c r="BZB220" s="77"/>
      <c r="BZC220" s="47"/>
      <c r="BZD220" s="59"/>
      <c r="BZE220" s="59"/>
      <c r="BZF220" s="77"/>
      <c r="BZG220" s="47"/>
      <c r="BZH220" s="59"/>
      <c r="BZI220" s="59"/>
      <c r="BZJ220" s="77"/>
      <c r="BZK220" s="47"/>
      <c r="BZL220" s="59"/>
      <c r="BZM220" s="59"/>
      <c r="BZN220" s="77"/>
      <c r="BZO220" s="47"/>
      <c r="BZP220" s="59"/>
      <c r="BZQ220" s="59"/>
      <c r="BZR220" s="77"/>
      <c r="BZS220" s="47"/>
      <c r="BZT220" s="59"/>
      <c r="BZU220" s="59"/>
      <c r="BZV220" s="77"/>
      <c r="BZW220" s="47"/>
      <c r="BZX220" s="59"/>
      <c r="BZY220" s="59"/>
      <c r="BZZ220" s="77"/>
      <c r="CAA220" s="47"/>
      <c r="CAB220" s="59"/>
      <c r="CAC220" s="59"/>
      <c r="CAD220" s="77"/>
      <c r="CAE220" s="47"/>
      <c r="CAF220" s="59"/>
      <c r="CAG220" s="59"/>
      <c r="CAH220" s="77"/>
      <c r="CAI220" s="47"/>
      <c r="CAJ220" s="59"/>
      <c r="CAK220" s="59"/>
      <c r="CAL220" s="77"/>
      <c r="CAM220" s="47"/>
      <c r="CAN220" s="59"/>
      <c r="CAO220" s="59"/>
      <c r="CAP220" s="77"/>
      <c r="CAQ220" s="47"/>
      <c r="CAR220" s="59"/>
      <c r="CAS220" s="59"/>
      <c r="CAT220" s="77"/>
      <c r="CAU220" s="47"/>
      <c r="CAV220" s="59"/>
      <c r="CAW220" s="59"/>
      <c r="CAX220" s="77"/>
      <c r="CAY220" s="47"/>
      <c r="CAZ220" s="59"/>
      <c r="CBA220" s="59"/>
      <c r="CBB220" s="77"/>
      <c r="CBC220" s="47"/>
      <c r="CBD220" s="59"/>
      <c r="CBE220" s="59"/>
      <c r="CBF220" s="77"/>
      <c r="CBG220" s="47"/>
      <c r="CBH220" s="59"/>
      <c r="CBI220" s="59"/>
      <c r="CBJ220" s="77"/>
      <c r="CBK220" s="47"/>
      <c r="CBL220" s="59"/>
      <c r="CBM220" s="59"/>
      <c r="CBN220" s="77"/>
      <c r="CBO220" s="47"/>
      <c r="CBP220" s="59"/>
      <c r="CBQ220" s="59"/>
      <c r="CBR220" s="77"/>
      <c r="CBS220" s="47"/>
      <c r="CBT220" s="59"/>
      <c r="CBU220" s="59"/>
      <c r="CBV220" s="77"/>
      <c r="CBW220" s="47"/>
      <c r="CBX220" s="59"/>
      <c r="CBY220" s="59"/>
      <c r="CBZ220" s="77"/>
      <c r="CCA220" s="47"/>
      <c r="CCB220" s="59"/>
      <c r="CCC220" s="59"/>
      <c r="CCD220" s="77"/>
      <c r="CCE220" s="47"/>
      <c r="CCF220" s="59"/>
      <c r="CCG220" s="59"/>
      <c r="CCH220" s="77"/>
      <c r="CCI220" s="47"/>
      <c r="CCJ220" s="59"/>
      <c r="CCK220" s="59"/>
      <c r="CCL220" s="77"/>
      <c r="CCM220" s="47"/>
      <c r="CCN220" s="59"/>
      <c r="CCO220" s="59"/>
      <c r="CCP220" s="77"/>
      <c r="CCQ220" s="47"/>
      <c r="CCR220" s="59"/>
      <c r="CCS220" s="59"/>
      <c r="CCT220" s="77"/>
      <c r="CCU220" s="47"/>
      <c r="CCV220" s="59"/>
      <c r="CCW220" s="59"/>
      <c r="CCX220" s="77"/>
      <c r="CCY220" s="47"/>
      <c r="CCZ220" s="59"/>
      <c r="CDA220" s="59"/>
      <c r="CDB220" s="77"/>
      <c r="CDC220" s="47"/>
      <c r="CDD220" s="59"/>
      <c r="CDE220" s="59"/>
      <c r="CDF220" s="77"/>
      <c r="CDG220" s="47"/>
      <c r="CDH220" s="59"/>
      <c r="CDI220" s="59"/>
      <c r="CDJ220" s="77"/>
      <c r="CDK220" s="47"/>
      <c r="CDL220" s="59"/>
      <c r="CDM220" s="59"/>
      <c r="CDN220" s="77"/>
      <c r="CDO220" s="47"/>
      <c r="CDP220" s="59"/>
      <c r="CDQ220" s="59"/>
      <c r="CDR220" s="77"/>
      <c r="CDS220" s="47"/>
      <c r="CDT220" s="59"/>
      <c r="CDU220" s="59"/>
      <c r="CDV220" s="77"/>
      <c r="CDW220" s="47"/>
      <c r="CDX220" s="59"/>
      <c r="CDY220" s="59"/>
      <c r="CDZ220" s="77"/>
      <c r="CEA220" s="47"/>
      <c r="CEB220" s="59"/>
      <c r="CEC220" s="59"/>
      <c r="CED220" s="77"/>
      <c r="CEE220" s="47"/>
      <c r="CEF220" s="59"/>
      <c r="CEG220" s="59"/>
      <c r="CEH220" s="77"/>
      <c r="CEI220" s="47"/>
      <c r="CEJ220" s="59"/>
      <c r="CEK220" s="59"/>
      <c r="CEL220" s="77"/>
      <c r="CEM220" s="47"/>
      <c r="CEN220" s="59"/>
      <c r="CEO220" s="59"/>
      <c r="CEP220" s="77"/>
      <c r="CEQ220" s="47"/>
      <c r="CER220" s="59"/>
      <c r="CES220" s="59"/>
      <c r="CET220" s="77"/>
      <c r="CEU220" s="47"/>
      <c r="CEV220" s="59"/>
      <c r="CEW220" s="59"/>
      <c r="CEX220" s="77"/>
      <c r="CEY220" s="47"/>
      <c r="CEZ220" s="59"/>
      <c r="CFA220" s="59"/>
      <c r="CFB220" s="77"/>
      <c r="CFC220" s="47"/>
      <c r="CFD220" s="59"/>
      <c r="CFE220" s="59"/>
      <c r="CFF220" s="77"/>
      <c r="CFG220" s="47"/>
      <c r="CFH220" s="59"/>
      <c r="CFI220" s="59"/>
      <c r="CFJ220" s="77"/>
      <c r="CFK220" s="47"/>
      <c r="CFL220" s="59"/>
      <c r="CFM220" s="59"/>
      <c r="CFN220" s="77"/>
      <c r="CFO220" s="47"/>
      <c r="CFP220" s="59"/>
      <c r="CFQ220" s="59"/>
      <c r="CFR220" s="77"/>
      <c r="CFS220" s="47"/>
      <c r="CFT220" s="59"/>
      <c r="CFU220" s="59"/>
      <c r="CFV220" s="77"/>
      <c r="CFW220" s="47"/>
      <c r="CFX220" s="59"/>
      <c r="CFY220" s="59"/>
      <c r="CFZ220" s="77"/>
      <c r="CGA220" s="47"/>
      <c r="CGB220" s="59"/>
      <c r="CGC220" s="59"/>
      <c r="CGD220" s="77"/>
      <c r="CGE220" s="47"/>
      <c r="CGF220" s="59"/>
      <c r="CGG220" s="59"/>
      <c r="CGH220" s="77"/>
      <c r="CGI220" s="47"/>
      <c r="CGJ220" s="59"/>
      <c r="CGK220" s="59"/>
      <c r="CGL220" s="77"/>
      <c r="CGM220" s="47"/>
      <c r="CGN220" s="59"/>
      <c r="CGO220" s="59"/>
      <c r="CGP220" s="77"/>
      <c r="CGQ220" s="47"/>
      <c r="CGR220" s="59"/>
      <c r="CGS220" s="59"/>
      <c r="CGT220" s="77"/>
      <c r="CGU220" s="47"/>
      <c r="CGV220" s="59"/>
      <c r="CGW220" s="59"/>
      <c r="CGX220" s="77"/>
      <c r="CGY220" s="47"/>
      <c r="CGZ220" s="59"/>
      <c r="CHA220" s="59"/>
      <c r="CHB220" s="77"/>
      <c r="CHC220" s="47"/>
      <c r="CHD220" s="59"/>
      <c r="CHE220" s="59"/>
      <c r="CHF220" s="77"/>
      <c r="CHG220" s="47"/>
      <c r="CHH220" s="59"/>
      <c r="CHI220" s="59"/>
      <c r="CHJ220" s="77"/>
      <c r="CHK220" s="47"/>
      <c r="CHL220" s="59"/>
      <c r="CHM220" s="59"/>
      <c r="CHN220" s="77"/>
      <c r="CHO220" s="47"/>
      <c r="CHP220" s="59"/>
      <c r="CHQ220" s="59"/>
      <c r="CHR220" s="77"/>
      <c r="CHS220" s="47"/>
      <c r="CHT220" s="59"/>
      <c r="CHU220" s="59"/>
      <c r="CHV220" s="77"/>
      <c r="CHW220" s="47"/>
      <c r="CHX220" s="59"/>
      <c r="CHY220" s="59"/>
      <c r="CHZ220" s="77"/>
      <c r="CIA220" s="47"/>
      <c r="CIB220" s="59"/>
      <c r="CIC220" s="59"/>
      <c r="CID220" s="77"/>
      <c r="CIE220" s="47"/>
      <c r="CIF220" s="59"/>
      <c r="CIG220" s="59"/>
      <c r="CIH220" s="77"/>
      <c r="CII220" s="47"/>
      <c r="CIJ220" s="59"/>
      <c r="CIK220" s="59"/>
      <c r="CIL220" s="77"/>
      <c r="CIM220" s="47"/>
      <c r="CIN220" s="59"/>
      <c r="CIO220" s="59"/>
      <c r="CIP220" s="77"/>
      <c r="CIQ220" s="47"/>
      <c r="CIR220" s="59"/>
      <c r="CIS220" s="59"/>
      <c r="CIT220" s="77"/>
      <c r="CIU220" s="47"/>
      <c r="CIV220" s="59"/>
      <c r="CIW220" s="59"/>
      <c r="CIX220" s="77"/>
      <c r="CIY220" s="47"/>
      <c r="CIZ220" s="59"/>
      <c r="CJA220" s="59"/>
      <c r="CJB220" s="77"/>
      <c r="CJC220" s="47"/>
      <c r="CJD220" s="59"/>
      <c r="CJE220" s="59"/>
      <c r="CJF220" s="77"/>
      <c r="CJG220" s="47"/>
      <c r="CJH220" s="59"/>
      <c r="CJI220" s="59"/>
      <c r="CJJ220" s="77"/>
      <c r="CJK220" s="47"/>
      <c r="CJL220" s="59"/>
      <c r="CJM220" s="59"/>
      <c r="CJN220" s="77"/>
      <c r="CJO220" s="47"/>
      <c r="CJP220" s="59"/>
      <c r="CJQ220" s="59"/>
      <c r="CJR220" s="77"/>
      <c r="CJS220" s="47"/>
      <c r="CJT220" s="59"/>
      <c r="CJU220" s="59"/>
      <c r="CJV220" s="77"/>
      <c r="CJW220" s="47"/>
      <c r="CJX220" s="59"/>
      <c r="CJY220" s="59"/>
      <c r="CJZ220" s="77"/>
      <c r="CKA220" s="47"/>
      <c r="CKB220" s="59"/>
      <c r="CKC220" s="59"/>
      <c r="CKD220" s="77"/>
      <c r="CKE220" s="47"/>
      <c r="CKF220" s="59"/>
      <c r="CKG220" s="59"/>
      <c r="CKH220" s="77"/>
      <c r="CKI220" s="47"/>
      <c r="CKJ220" s="59"/>
      <c r="CKK220" s="59"/>
      <c r="CKL220" s="77"/>
      <c r="CKM220" s="47"/>
      <c r="CKN220" s="59"/>
      <c r="CKO220" s="59"/>
      <c r="CKP220" s="77"/>
      <c r="CKQ220" s="47"/>
      <c r="CKR220" s="59"/>
      <c r="CKS220" s="59"/>
      <c r="CKT220" s="77"/>
      <c r="CKU220" s="47"/>
      <c r="CKV220" s="59"/>
      <c r="CKW220" s="59"/>
      <c r="CKX220" s="77"/>
      <c r="CKY220" s="47"/>
      <c r="CKZ220" s="59"/>
      <c r="CLA220" s="59"/>
      <c r="CLB220" s="77"/>
      <c r="CLC220" s="47"/>
      <c r="CLD220" s="59"/>
      <c r="CLE220" s="59"/>
      <c r="CLF220" s="77"/>
      <c r="CLG220" s="47"/>
      <c r="CLH220" s="59"/>
      <c r="CLI220" s="59"/>
      <c r="CLJ220" s="77"/>
      <c r="CLK220" s="47"/>
      <c r="CLL220" s="59"/>
      <c r="CLM220" s="59"/>
      <c r="CLN220" s="77"/>
      <c r="CLO220" s="47"/>
      <c r="CLP220" s="59"/>
      <c r="CLQ220" s="59"/>
      <c r="CLR220" s="77"/>
      <c r="CLS220" s="47"/>
      <c r="CLT220" s="59"/>
      <c r="CLU220" s="59"/>
      <c r="CLV220" s="77"/>
      <c r="CLW220" s="47"/>
      <c r="CLX220" s="59"/>
      <c r="CLY220" s="59"/>
      <c r="CLZ220" s="77"/>
      <c r="CMA220" s="47"/>
      <c r="CMB220" s="59"/>
      <c r="CMC220" s="59"/>
      <c r="CMD220" s="77"/>
      <c r="CME220" s="47"/>
      <c r="CMF220" s="59"/>
      <c r="CMG220" s="59"/>
      <c r="CMH220" s="77"/>
      <c r="CMI220" s="47"/>
      <c r="CMJ220" s="59"/>
      <c r="CMK220" s="59"/>
      <c r="CML220" s="77"/>
      <c r="CMM220" s="47"/>
      <c r="CMN220" s="59"/>
      <c r="CMO220" s="59"/>
      <c r="CMP220" s="77"/>
      <c r="CMQ220" s="47"/>
      <c r="CMR220" s="59"/>
      <c r="CMS220" s="59"/>
      <c r="CMT220" s="77"/>
      <c r="CMU220" s="47"/>
      <c r="CMV220" s="59"/>
      <c r="CMW220" s="59"/>
      <c r="CMX220" s="77"/>
      <c r="CMY220" s="47"/>
      <c r="CMZ220" s="59"/>
      <c r="CNA220" s="59"/>
      <c r="CNB220" s="77"/>
      <c r="CNC220" s="47"/>
      <c r="CND220" s="59"/>
      <c r="CNE220" s="59"/>
      <c r="CNF220" s="77"/>
      <c r="CNG220" s="47"/>
      <c r="CNH220" s="59"/>
      <c r="CNI220" s="59"/>
      <c r="CNJ220" s="77"/>
      <c r="CNK220" s="47"/>
      <c r="CNL220" s="59"/>
      <c r="CNM220" s="59"/>
      <c r="CNN220" s="77"/>
      <c r="CNO220" s="47"/>
      <c r="CNP220" s="59"/>
      <c r="CNQ220" s="59"/>
      <c r="CNR220" s="77"/>
      <c r="CNS220" s="47"/>
      <c r="CNT220" s="59"/>
      <c r="CNU220" s="59"/>
      <c r="CNV220" s="77"/>
      <c r="CNW220" s="47"/>
      <c r="CNX220" s="59"/>
      <c r="CNY220" s="59"/>
      <c r="CNZ220" s="77"/>
      <c r="COA220" s="47"/>
      <c r="COB220" s="59"/>
      <c r="COC220" s="59"/>
      <c r="COD220" s="77"/>
      <c r="COE220" s="47"/>
      <c r="COF220" s="59"/>
      <c r="COG220" s="59"/>
      <c r="COH220" s="77"/>
      <c r="COI220" s="47"/>
      <c r="COJ220" s="59"/>
      <c r="COK220" s="59"/>
      <c r="COL220" s="77"/>
      <c r="COM220" s="47"/>
      <c r="CON220" s="59"/>
      <c r="COO220" s="59"/>
      <c r="COP220" s="77"/>
      <c r="COQ220" s="47"/>
      <c r="COR220" s="59"/>
      <c r="COS220" s="59"/>
      <c r="COT220" s="77"/>
      <c r="COU220" s="47"/>
      <c r="COV220" s="59"/>
      <c r="COW220" s="59"/>
      <c r="COX220" s="77"/>
      <c r="COY220" s="47"/>
      <c r="COZ220" s="59"/>
      <c r="CPA220" s="59"/>
      <c r="CPB220" s="77"/>
      <c r="CPC220" s="47"/>
      <c r="CPD220" s="59"/>
      <c r="CPE220" s="59"/>
      <c r="CPF220" s="77"/>
      <c r="CPG220" s="47"/>
      <c r="CPH220" s="59"/>
      <c r="CPI220" s="59"/>
      <c r="CPJ220" s="77"/>
      <c r="CPK220" s="47"/>
      <c r="CPL220" s="59"/>
      <c r="CPM220" s="59"/>
      <c r="CPN220" s="77"/>
      <c r="CPO220" s="47"/>
      <c r="CPP220" s="59"/>
      <c r="CPQ220" s="59"/>
      <c r="CPR220" s="77"/>
      <c r="CPS220" s="47"/>
      <c r="CPT220" s="59"/>
      <c r="CPU220" s="59"/>
      <c r="CPV220" s="77"/>
      <c r="CPW220" s="47"/>
      <c r="CPX220" s="59"/>
      <c r="CPY220" s="59"/>
      <c r="CPZ220" s="77"/>
      <c r="CQA220" s="47"/>
      <c r="CQB220" s="59"/>
      <c r="CQC220" s="59"/>
      <c r="CQD220" s="77"/>
      <c r="CQE220" s="47"/>
      <c r="CQF220" s="59"/>
      <c r="CQG220" s="59"/>
      <c r="CQH220" s="77"/>
      <c r="CQI220" s="47"/>
      <c r="CQJ220" s="59"/>
      <c r="CQK220" s="59"/>
      <c r="CQL220" s="77"/>
      <c r="CQM220" s="47"/>
      <c r="CQN220" s="59"/>
      <c r="CQO220" s="59"/>
      <c r="CQP220" s="77"/>
      <c r="CQQ220" s="47"/>
      <c r="CQR220" s="59"/>
      <c r="CQS220" s="59"/>
      <c r="CQT220" s="77"/>
      <c r="CQU220" s="47"/>
      <c r="CQV220" s="59"/>
      <c r="CQW220" s="59"/>
      <c r="CQX220" s="77"/>
      <c r="CQY220" s="47"/>
      <c r="CQZ220" s="59"/>
      <c r="CRA220" s="59"/>
      <c r="CRB220" s="77"/>
      <c r="CRC220" s="47"/>
      <c r="CRD220" s="59"/>
      <c r="CRE220" s="59"/>
      <c r="CRF220" s="77"/>
      <c r="CRG220" s="47"/>
      <c r="CRH220" s="59"/>
      <c r="CRI220" s="59"/>
      <c r="CRJ220" s="77"/>
      <c r="CRK220" s="47"/>
      <c r="CRL220" s="59"/>
      <c r="CRM220" s="59"/>
      <c r="CRN220" s="77"/>
      <c r="CRO220" s="47"/>
      <c r="CRP220" s="59"/>
      <c r="CRQ220" s="59"/>
      <c r="CRR220" s="77"/>
      <c r="CRS220" s="47"/>
      <c r="CRT220" s="59"/>
      <c r="CRU220" s="59"/>
      <c r="CRV220" s="77"/>
      <c r="CRW220" s="47"/>
      <c r="CRX220" s="59"/>
      <c r="CRY220" s="59"/>
      <c r="CRZ220" s="77"/>
      <c r="CSA220" s="47"/>
      <c r="CSB220" s="59"/>
      <c r="CSC220" s="59"/>
      <c r="CSD220" s="77"/>
      <c r="CSE220" s="47"/>
      <c r="CSF220" s="59"/>
      <c r="CSG220" s="59"/>
      <c r="CSH220" s="77"/>
      <c r="CSI220" s="47"/>
      <c r="CSJ220" s="59"/>
      <c r="CSK220" s="59"/>
      <c r="CSL220" s="77"/>
      <c r="CSM220" s="47"/>
      <c r="CSN220" s="59"/>
      <c r="CSO220" s="59"/>
      <c r="CSP220" s="77"/>
      <c r="CSQ220" s="47"/>
      <c r="CSR220" s="59"/>
      <c r="CSS220" s="59"/>
      <c r="CST220" s="77"/>
      <c r="CSU220" s="47"/>
      <c r="CSV220" s="59"/>
      <c r="CSW220" s="59"/>
      <c r="CSX220" s="77"/>
      <c r="CSY220" s="47"/>
      <c r="CSZ220" s="59"/>
      <c r="CTA220" s="59"/>
      <c r="CTB220" s="77"/>
      <c r="CTC220" s="47"/>
      <c r="CTD220" s="59"/>
      <c r="CTE220" s="59"/>
      <c r="CTF220" s="77"/>
      <c r="CTG220" s="47"/>
      <c r="CTH220" s="59"/>
      <c r="CTI220" s="59"/>
      <c r="CTJ220" s="77"/>
      <c r="CTK220" s="47"/>
      <c r="CTL220" s="59"/>
      <c r="CTM220" s="59"/>
      <c r="CTN220" s="77"/>
      <c r="CTO220" s="47"/>
      <c r="CTP220" s="59"/>
      <c r="CTQ220" s="59"/>
      <c r="CTR220" s="77"/>
      <c r="CTS220" s="47"/>
      <c r="CTT220" s="59"/>
      <c r="CTU220" s="59"/>
      <c r="CTV220" s="77"/>
      <c r="CTW220" s="47"/>
      <c r="CTX220" s="59"/>
      <c r="CTY220" s="59"/>
      <c r="CTZ220" s="77"/>
      <c r="CUA220" s="47"/>
      <c r="CUB220" s="59"/>
      <c r="CUC220" s="59"/>
      <c r="CUD220" s="77"/>
      <c r="CUE220" s="47"/>
      <c r="CUF220" s="59"/>
      <c r="CUG220" s="59"/>
      <c r="CUH220" s="77"/>
      <c r="CUI220" s="47"/>
      <c r="CUJ220" s="59"/>
      <c r="CUK220" s="59"/>
      <c r="CUL220" s="77"/>
      <c r="CUM220" s="47"/>
      <c r="CUN220" s="59"/>
      <c r="CUO220" s="59"/>
      <c r="CUP220" s="77"/>
      <c r="CUQ220" s="47"/>
      <c r="CUR220" s="59"/>
      <c r="CUS220" s="59"/>
      <c r="CUT220" s="77"/>
      <c r="CUU220" s="47"/>
      <c r="CUV220" s="59"/>
      <c r="CUW220" s="59"/>
      <c r="CUX220" s="77"/>
      <c r="CUY220" s="47"/>
      <c r="CUZ220" s="59"/>
      <c r="CVA220" s="59"/>
      <c r="CVB220" s="77"/>
      <c r="CVC220" s="47"/>
      <c r="CVD220" s="59"/>
      <c r="CVE220" s="59"/>
      <c r="CVF220" s="77"/>
      <c r="CVG220" s="47"/>
      <c r="CVH220" s="59"/>
      <c r="CVI220" s="59"/>
      <c r="CVJ220" s="77"/>
      <c r="CVK220" s="47"/>
      <c r="CVL220" s="59"/>
      <c r="CVM220" s="59"/>
      <c r="CVN220" s="77"/>
      <c r="CVO220" s="47"/>
      <c r="CVP220" s="59"/>
      <c r="CVQ220" s="59"/>
      <c r="CVR220" s="77"/>
      <c r="CVS220" s="47"/>
      <c r="CVT220" s="59"/>
      <c r="CVU220" s="59"/>
      <c r="CVV220" s="77"/>
      <c r="CVW220" s="47"/>
      <c r="CVX220" s="59"/>
      <c r="CVY220" s="59"/>
      <c r="CVZ220" s="77"/>
      <c r="CWA220" s="47"/>
      <c r="CWB220" s="59"/>
      <c r="CWC220" s="59"/>
      <c r="CWD220" s="77"/>
      <c r="CWE220" s="47"/>
      <c r="CWF220" s="59"/>
      <c r="CWG220" s="59"/>
      <c r="CWH220" s="77"/>
      <c r="CWI220" s="47"/>
      <c r="CWJ220" s="59"/>
      <c r="CWK220" s="59"/>
      <c r="CWL220" s="77"/>
      <c r="CWM220" s="47"/>
      <c r="CWN220" s="59"/>
      <c r="CWO220" s="59"/>
      <c r="CWP220" s="77"/>
      <c r="CWQ220" s="47"/>
      <c r="CWR220" s="59"/>
      <c r="CWS220" s="59"/>
      <c r="CWT220" s="77"/>
      <c r="CWU220" s="47"/>
      <c r="CWV220" s="59"/>
      <c r="CWW220" s="59"/>
      <c r="CWX220" s="77"/>
      <c r="CWY220" s="47"/>
      <c r="CWZ220" s="59"/>
      <c r="CXA220" s="59"/>
      <c r="CXB220" s="77"/>
      <c r="CXC220" s="47"/>
      <c r="CXD220" s="59"/>
      <c r="CXE220" s="59"/>
      <c r="CXF220" s="77"/>
      <c r="CXG220" s="47"/>
      <c r="CXH220" s="59"/>
      <c r="CXI220" s="59"/>
      <c r="CXJ220" s="77"/>
      <c r="CXK220" s="47"/>
      <c r="CXL220" s="59"/>
      <c r="CXM220" s="59"/>
      <c r="CXN220" s="77"/>
      <c r="CXO220" s="47"/>
      <c r="CXP220" s="59"/>
      <c r="CXQ220" s="59"/>
      <c r="CXR220" s="77"/>
      <c r="CXS220" s="47"/>
      <c r="CXT220" s="59"/>
      <c r="CXU220" s="59"/>
      <c r="CXV220" s="77"/>
      <c r="CXW220" s="47"/>
      <c r="CXX220" s="59"/>
      <c r="CXY220" s="59"/>
      <c r="CXZ220" s="77"/>
      <c r="CYA220" s="47"/>
      <c r="CYB220" s="59"/>
      <c r="CYC220" s="59"/>
      <c r="CYD220" s="77"/>
      <c r="CYE220" s="47"/>
      <c r="CYF220" s="59"/>
      <c r="CYG220" s="59"/>
      <c r="CYH220" s="77"/>
      <c r="CYI220" s="47"/>
      <c r="CYJ220" s="59"/>
      <c r="CYK220" s="59"/>
      <c r="CYL220" s="77"/>
      <c r="CYM220" s="47"/>
      <c r="CYN220" s="59"/>
      <c r="CYO220" s="59"/>
      <c r="CYP220" s="77"/>
      <c r="CYQ220" s="47"/>
      <c r="CYR220" s="59"/>
      <c r="CYS220" s="59"/>
      <c r="CYT220" s="77"/>
      <c r="CYU220" s="47"/>
      <c r="CYV220" s="59"/>
      <c r="CYW220" s="59"/>
      <c r="CYX220" s="77"/>
      <c r="CYY220" s="47"/>
      <c r="CYZ220" s="59"/>
      <c r="CZA220" s="59"/>
      <c r="CZB220" s="77"/>
      <c r="CZC220" s="47"/>
      <c r="CZD220" s="59"/>
      <c r="CZE220" s="59"/>
      <c r="CZF220" s="77"/>
      <c r="CZG220" s="47"/>
      <c r="CZH220" s="59"/>
      <c r="CZI220" s="59"/>
      <c r="CZJ220" s="77"/>
      <c r="CZK220" s="47"/>
      <c r="CZL220" s="59"/>
      <c r="CZM220" s="59"/>
      <c r="CZN220" s="77"/>
      <c r="CZO220" s="47"/>
      <c r="CZP220" s="59"/>
      <c r="CZQ220" s="59"/>
      <c r="CZR220" s="77"/>
      <c r="CZS220" s="47"/>
      <c r="CZT220" s="59"/>
      <c r="CZU220" s="59"/>
      <c r="CZV220" s="77"/>
      <c r="CZW220" s="47"/>
      <c r="CZX220" s="59"/>
      <c r="CZY220" s="59"/>
      <c r="CZZ220" s="77"/>
      <c r="DAA220" s="47"/>
      <c r="DAB220" s="59"/>
      <c r="DAC220" s="59"/>
      <c r="DAD220" s="77"/>
      <c r="DAE220" s="47"/>
      <c r="DAF220" s="59"/>
      <c r="DAG220" s="59"/>
      <c r="DAH220" s="77"/>
      <c r="DAI220" s="47"/>
      <c r="DAJ220" s="59"/>
      <c r="DAK220" s="59"/>
      <c r="DAL220" s="77"/>
      <c r="DAM220" s="47"/>
      <c r="DAN220" s="59"/>
      <c r="DAO220" s="59"/>
      <c r="DAP220" s="77"/>
      <c r="DAQ220" s="47"/>
      <c r="DAR220" s="59"/>
      <c r="DAS220" s="59"/>
      <c r="DAT220" s="77"/>
      <c r="DAU220" s="47"/>
      <c r="DAV220" s="59"/>
      <c r="DAW220" s="59"/>
      <c r="DAX220" s="77"/>
      <c r="DAY220" s="47"/>
      <c r="DAZ220" s="59"/>
      <c r="DBA220" s="59"/>
      <c r="DBB220" s="77"/>
      <c r="DBC220" s="47"/>
      <c r="DBD220" s="59"/>
      <c r="DBE220" s="59"/>
      <c r="DBF220" s="77"/>
      <c r="DBG220" s="47"/>
      <c r="DBH220" s="59"/>
      <c r="DBI220" s="59"/>
      <c r="DBJ220" s="77"/>
      <c r="DBK220" s="47"/>
      <c r="DBL220" s="59"/>
      <c r="DBM220" s="59"/>
      <c r="DBN220" s="77"/>
      <c r="DBO220" s="47"/>
      <c r="DBP220" s="59"/>
      <c r="DBQ220" s="59"/>
      <c r="DBR220" s="77"/>
      <c r="DBS220" s="47"/>
      <c r="DBT220" s="59"/>
      <c r="DBU220" s="59"/>
      <c r="DBV220" s="77"/>
      <c r="DBW220" s="47"/>
      <c r="DBX220" s="59"/>
      <c r="DBY220" s="59"/>
      <c r="DBZ220" s="77"/>
      <c r="DCA220" s="47"/>
      <c r="DCB220" s="59"/>
      <c r="DCC220" s="59"/>
      <c r="DCD220" s="77"/>
      <c r="DCE220" s="47"/>
      <c r="DCF220" s="59"/>
      <c r="DCG220" s="59"/>
      <c r="DCH220" s="77"/>
      <c r="DCI220" s="47"/>
      <c r="DCJ220" s="59"/>
      <c r="DCK220" s="59"/>
      <c r="DCL220" s="77"/>
      <c r="DCM220" s="47"/>
      <c r="DCN220" s="59"/>
      <c r="DCO220" s="59"/>
      <c r="DCP220" s="77"/>
      <c r="DCQ220" s="47"/>
      <c r="DCR220" s="59"/>
      <c r="DCS220" s="59"/>
      <c r="DCT220" s="77"/>
      <c r="DCU220" s="47"/>
      <c r="DCV220" s="59"/>
      <c r="DCW220" s="59"/>
      <c r="DCX220" s="77"/>
      <c r="DCY220" s="47"/>
      <c r="DCZ220" s="59"/>
      <c r="DDA220" s="59"/>
      <c r="DDB220" s="77"/>
      <c r="DDC220" s="47"/>
      <c r="DDD220" s="59"/>
      <c r="DDE220" s="59"/>
      <c r="DDF220" s="77"/>
      <c r="DDG220" s="47"/>
      <c r="DDH220" s="59"/>
      <c r="DDI220" s="59"/>
      <c r="DDJ220" s="77"/>
      <c r="DDK220" s="47"/>
      <c r="DDL220" s="59"/>
      <c r="DDM220" s="59"/>
      <c r="DDN220" s="77"/>
      <c r="DDO220" s="47"/>
      <c r="DDP220" s="59"/>
      <c r="DDQ220" s="59"/>
      <c r="DDR220" s="77"/>
      <c r="DDS220" s="47"/>
      <c r="DDT220" s="59"/>
      <c r="DDU220" s="59"/>
      <c r="DDV220" s="77"/>
      <c r="DDW220" s="47"/>
      <c r="DDX220" s="59"/>
      <c r="DDY220" s="59"/>
      <c r="DDZ220" s="77"/>
      <c r="DEA220" s="47"/>
      <c r="DEB220" s="59"/>
      <c r="DEC220" s="59"/>
      <c r="DED220" s="77"/>
      <c r="DEE220" s="47"/>
      <c r="DEF220" s="59"/>
      <c r="DEG220" s="59"/>
      <c r="DEH220" s="77"/>
      <c r="DEI220" s="47"/>
      <c r="DEJ220" s="59"/>
      <c r="DEK220" s="59"/>
      <c r="DEL220" s="77"/>
      <c r="DEM220" s="47"/>
      <c r="DEN220" s="59"/>
      <c r="DEO220" s="59"/>
      <c r="DEP220" s="77"/>
      <c r="DEQ220" s="47"/>
      <c r="DER220" s="59"/>
      <c r="DES220" s="59"/>
      <c r="DET220" s="77"/>
      <c r="DEU220" s="47"/>
      <c r="DEV220" s="59"/>
      <c r="DEW220" s="59"/>
      <c r="DEX220" s="77"/>
      <c r="DEY220" s="47"/>
      <c r="DEZ220" s="59"/>
      <c r="DFA220" s="59"/>
      <c r="DFB220" s="77"/>
      <c r="DFC220" s="47"/>
      <c r="DFD220" s="59"/>
      <c r="DFE220" s="59"/>
      <c r="DFF220" s="77"/>
      <c r="DFG220" s="47"/>
      <c r="DFH220" s="59"/>
      <c r="DFI220" s="59"/>
      <c r="DFJ220" s="77"/>
      <c r="DFK220" s="47"/>
      <c r="DFL220" s="59"/>
      <c r="DFM220" s="59"/>
      <c r="DFN220" s="77"/>
      <c r="DFO220" s="47"/>
      <c r="DFP220" s="59"/>
      <c r="DFQ220" s="59"/>
      <c r="DFR220" s="77"/>
      <c r="DFS220" s="47"/>
      <c r="DFT220" s="59"/>
      <c r="DFU220" s="59"/>
      <c r="DFV220" s="77"/>
      <c r="DFW220" s="47"/>
      <c r="DFX220" s="59"/>
      <c r="DFY220" s="59"/>
      <c r="DFZ220" s="77"/>
      <c r="DGA220" s="47"/>
      <c r="DGB220" s="59"/>
      <c r="DGC220" s="59"/>
      <c r="DGD220" s="77"/>
      <c r="DGE220" s="47"/>
      <c r="DGF220" s="59"/>
      <c r="DGG220" s="59"/>
      <c r="DGH220" s="77"/>
      <c r="DGI220" s="47"/>
      <c r="DGJ220" s="59"/>
      <c r="DGK220" s="59"/>
      <c r="DGL220" s="77"/>
      <c r="DGM220" s="47"/>
      <c r="DGN220" s="59"/>
      <c r="DGO220" s="59"/>
      <c r="DGP220" s="77"/>
      <c r="DGQ220" s="47"/>
      <c r="DGR220" s="59"/>
      <c r="DGS220" s="59"/>
      <c r="DGT220" s="77"/>
      <c r="DGU220" s="47"/>
      <c r="DGV220" s="59"/>
      <c r="DGW220" s="59"/>
      <c r="DGX220" s="77"/>
      <c r="DGY220" s="47"/>
      <c r="DGZ220" s="59"/>
      <c r="DHA220" s="59"/>
      <c r="DHB220" s="77"/>
      <c r="DHC220" s="47"/>
      <c r="DHD220" s="59"/>
      <c r="DHE220" s="59"/>
      <c r="DHF220" s="77"/>
      <c r="DHG220" s="47"/>
      <c r="DHH220" s="59"/>
      <c r="DHI220" s="59"/>
      <c r="DHJ220" s="77"/>
      <c r="DHK220" s="47"/>
      <c r="DHL220" s="59"/>
      <c r="DHM220" s="59"/>
      <c r="DHN220" s="77"/>
      <c r="DHO220" s="47"/>
      <c r="DHP220" s="59"/>
      <c r="DHQ220" s="59"/>
      <c r="DHR220" s="77"/>
      <c r="DHS220" s="47"/>
      <c r="DHT220" s="59"/>
      <c r="DHU220" s="59"/>
      <c r="DHV220" s="77"/>
      <c r="DHW220" s="47"/>
      <c r="DHX220" s="59"/>
      <c r="DHY220" s="59"/>
      <c r="DHZ220" s="77"/>
      <c r="DIA220" s="47"/>
      <c r="DIB220" s="59"/>
      <c r="DIC220" s="59"/>
      <c r="DID220" s="77"/>
      <c r="DIE220" s="47"/>
      <c r="DIF220" s="59"/>
      <c r="DIG220" s="59"/>
      <c r="DIH220" s="77"/>
      <c r="DII220" s="47"/>
      <c r="DIJ220" s="59"/>
      <c r="DIK220" s="59"/>
      <c r="DIL220" s="77"/>
      <c r="DIM220" s="47"/>
      <c r="DIN220" s="59"/>
      <c r="DIO220" s="59"/>
      <c r="DIP220" s="77"/>
      <c r="DIQ220" s="47"/>
      <c r="DIR220" s="59"/>
      <c r="DIS220" s="59"/>
      <c r="DIT220" s="77"/>
      <c r="DIU220" s="47"/>
      <c r="DIV220" s="59"/>
      <c r="DIW220" s="59"/>
      <c r="DIX220" s="77"/>
      <c r="DIY220" s="47"/>
      <c r="DIZ220" s="59"/>
      <c r="DJA220" s="59"/>
      <c r="DJB220" s="77"/>
      <c r="DJC220" s="47"/>
      <c r="DJD220" s="59"/>
      <c r="DJE220" s="59"/>
      <c r="DJF220" s="77"/>
      <c r="DJG220" s="47"/>
      <c r="DJH220" s="59"/>
      <c r="DJI220" s="59"/>
      <c r="DJJ220" s="77"/>
      <c r="DJK220" s="47"/>
      <c r="DJL220" s="59"/>
      <c r="DJM220" s="59"/>
      <c r="DJN220" s="77"/>
      <c r="DJO220" s="47"/>
      <c r="DJP220" s="59"/>
      <c r="DJQ220" s="59"/>
      <c r="DJR220" s="77"/>
      <c r="DJS220" s="47"/>
      <c r="DJT220" s="59"/>
      <c r="DJU220" s="59"/>
      <c r="DJV220" s="77"/>
      <c r="DJW220" s="47"/>
      <c r="DJX220" s="59"/>
      <c r="DJY220" s="59"/>
      <c r="DJZ220" s="77"/>
      <c r="DKA220" s="47"/>
      <c r="DKB220" s="59"/>
      <c r="DKC220" s="59"/>
      <c r="DKD220" s="77"/>
      <c r="DKE220" s="47"/>
      <c r="DKF220" s="59"/>
      <c r="DKG220" s="59"/>
      <c r="DKH220" s="77"/>
      <c r="DKI220" s="47"/>
      <c r="DKJ220" s="59"/>
      <c r="DKK220" s="59"/>
      <c r="DKL220" s="77"/>
      <c r="DKM220" s="47"/>
      <c r="DKN220" s="59"/>
      <c r="DKO220" s="59"/>
      <c r="DKP220" s="77"/>
      <c r="DKQ220" s="47"/>
      <c r="DKR220" s="59"/>
      <c r="DKS220" s="59"/>
      <c r="DKT220" s="77"/>
      <c r="DKU220" s="47"/>
      <c r="DKV220" s="59"/>
      <c r="DKW220" s="59"/>
      <c r="DKX220" s="77"/>
      <c r="DKY220" s="47"/>
      <c r="DKZ220" s="59"/>
      <c r="DLA220" s="59"/>
      <c r="DLB220" s="77"/>
      <c r="DLC220" s="47"/>
      <c r="DLD220" s="59"/>
      <c r="DLE220" s="59"/>
      <c r="DLF220" s="77"/>
      <c r="DLG220" s="47"/>
      <c r="DLH220" s="59"/>
      <c r="DLI220" s="59"/>
      <c r="DLJ220" s="77"/>
      <c r="DLK220" s="47"/>
      <c r="DLL220" s="59"/>
      <c r="DLM220" s="59"/>
      <c r="DLN220" s="77"/>
      <c r="DLO220" s="47"/>
      <c r="DLP220" s="59"/>
      <c r="DLQ220" s="59"/>
      <c r="DLR220" s="77"/>
      <c r="DLS220" s="47"/>
      <c r="DLT220" s="59"/>
      <c r="DLU220" s="59"/>
      <c r="DLV220" s="77"/>
      <c r="DLW220" s="47"/>
      <c r="DLX220" s="59"/>
      <c r="DLY220" s="59"/>
      <c r="DLZ220" s="77"/>
      <c r="DMA220" s="47"/>
      <c r="DMB220" s="59"/>
      <c r="DMC220" s="59"/>
      <c r="DMD220" s="77"/>
      <c r="DME220" s="47"/>
      <c r="DMF220" s="59"/>
      <c r="DMG220" s="59"/>
      <c r="DMH220" s="77"/>
      <c r="DMI220" s="47"/>
      <c r="DMJ220" s="59"/>
      <c r="DMK220" s="59"/>
      <c r="DML220" s="77"/>
      <c r="DMM220" s="47"/>
      <c r="DMN220" s="59"/>
      <c r="DMO220" s="59"/>
      <c r="DMP220" s="77"/>
      <c r="DMQ220" s="47"/>
      <c r="DMR220" s="59"/>
      <c r="DMS220" s="59"/>
      <c r="DMT220" s="77"/>
      <c r="DMU220" s="47"/>
      <c r="DMV220" s="59"/>
      <c r="DMW220" s="59"/>
      <c r="DMX220" s="77"/>
      <c r="DMY220" s="47"/>
      <c r="DMZ220" s="59"/>
      <c r="DNA220" s="59"/>
      <c r="DNB220" s="77"/>
      <c r="DNC220" s="47"/>
      <c r="DND220" s="59"/>
      <c r="DNE220" s="59"/>
      <c r="DNF220" s="77"/>
      <c r="DNG220" s="47"/>
      <c r="DNH220" s="59"/>
      <c r="DNI220" s="59"/>
      <c r="DNJ220" s="77"/>
      <c r="DNK220" s="47"/>
      <c r="DNL220" s="59"/>
      <c r="DNM220" s="59"/>
      <c r="DNN220" s="77"/>
      <c r="DNO220" s="47"/>
      <c r="DNP220" s="59"/>
      <c r="DNQ220" s="59"/>
      <c r="DNR220" s="77"/>
      <c r="DNS220" s="47"/>
      <c r="DNT220" s="59"/>
      <c r="DNU220" s="59"/>
      <c r="DNV220" s="77"/>
      <c r="DNW220" s="47"/>
      <c r="DNX220" s="59"/>
      <c r="DNY220" s="59"/>
      <c r="DNZ220" s="77"/>
      <c r="DOA220" s="47"/>
      <c r="DOB220" s="59"/>
      <c r="DOC220" s="59"/>
      <c r="DOD220" s="77"/>
      <c r="DOE220" s="47"/>
      <c r="DOF220" s="59"/>
      <c r="DOG220" s="59"/>
      <c r="DOH220" s="77"/>
      <c r="DOI220" s="47"/>
      <c r="DOJ220" s="59"/>
      <c r="DOK220" s="59"/>
      <c r="DOL220" s="77"/>
      <c r="DOM220" s="47"/>
      <c r="DON220" s="59"/>
      <c r="DOO220" s="59"/>
      <c r="DOP220" s="77"/>
      <c r="DOQ220" s="47"/>
      <c r="DOR220" s="59"/>
      <c r="DOS220" s="59"/>
      <c r="DOT220" s="77"/>
      <c r="DOU220" s="47"/>
      <c r="DOV220" s="59"/>
      <c r="DOW220" s="59"/>
      <c r="DOX220" s="77"/>
      <c r="DOY220" s="47"/>
      <c r="DOZ220" s="59"/>
      <c r="DPA220" s="59"/>
      <c r="DPB220" s="77"/>
      <c r="DPC220" s="47"/>
      <c r="DPD220" s="59"/>
      <c r="DPE220" s="59"/>
      <c r="DPF220" s="77"/>
      <c r="DPG220" s="47"/>
      <c r="DPH220" s="59"/>
      <c r="DPI220" s="59"/>
      <c r="DPJ220" s="77"/>
      <c r="DPK220" s="47"/>
      <c r="DPL220" s="59"/>
      <c r="DPM220" s="59"/>
      <c r="DPN220" s="77"/>
      <c r="DPO220" s="47"/>
      <c r="DPP220" s="59"/>
      <c r="DPQ220" s="59"/>
      <c r="DPR220" s="77"/>
      <c r="DPS220" s="47"/>
      <c r="DPT220" s="59"/>
      <c r="DPU220" s="59"/>
      <c r="DPV220" s="77"/>
      <c r="DPW220" s="47"/>
      <c r="DPX220" s="59"/>
      <c r="DPY220" s="59"/>
      <c r="DPZ220" s="77"/>
      <c r="DQA220" s="47"/>
      <c r="DQB220" s="59"/>
      <c r="DQC220" s="59"/>
      <c r="DQD220" s="77"/>
      <c r="DQE220" s="47"/>
      <c r="DQF220" s="59"/>
      <c r="DQG220" s="59"/>
      <c r="DQH220" s="77"/>
      <c r="DQI220" s="47"/>
      <c r="DQJ220" s="59"/>
      <c r="DQK220" s="59"/>
      <c r="DQL220" s="77"/>
      <c r="DQM220" s="47"/>
      <c r="DQN220" s="59"/>
      <c r="DQO220" s="59"/>
      <c r="DQP220" s="77"/>
      <c r="DQQ220" s="47"/>
      <c r="DQR220" s="59"/>
      <c r="DQS220" s="59"/>
      <c r="DQT220" s="77"/>
      <c r="DQU220" s="47"/>
      <c r="DQV220" s="59"/>
      <c r="DQW220" s="59"/>
      <c r="DQX220" s="77"/>
      <c r="DQY220" s="47"/>
      <c r="DQZ220" s="59"/>
      <c r="DRA220" s="59"/>
      <c r="DRB220" s="77"/>
      <c r="DRC220" s="47"/>
      <c r="DRD220" s="59"/>
      <c r="DRE220" s="59"/>
      <c r="DRF220" s="77"/>
      <c r="DRG220" s="47"/>
      <c r="DRH220" s="59"/>
      <c r="DRI220" s="59"/>
      <c r="DRJ220" s="77"/>
      <c r="DRK220" s="47"/>
      <c r="DRL220" s="59"/>
      <c r="DRM220" s="59"/>
      <c r="DRN220" s="77"/>
      <c r="DRO220" s="47"/>
      <c r="DRP220" s="59"/>
      <c r="DRQ220" s="59"/>
      <c r="DRR220" s="77"/>
      <c r="DRS220" s="47"/>
      <c r="DRT220" s="59"/>
      <c r="DRU220" s="59"/>
      <c r="DRV220" s="77"/>
      <c r="DRW220" s="47"/>
      <c r="DRX220" s="59"/>
      <c r="DRY220" s="59"/>
      <c r="DRZ220" s="77"/>
      <c r="DSA220" s="47"/>
      <c r="DSB220" s="59"/>
      <c r="DSC220" s="59"/>
      <c r="DSD220" s="77"/>
      <c r="DSE220" s="47"/>
      <c r="DSF220" s="59"/>
      <c r="DSG220" s="59"/>
      <c r="DSH220" s="77"/>
      <c r="DSI220" s="47"/>
      <c r="DSJ220" s="59"/>
      <c r="DSK220" s="59"/>
      <c r="DSL220" s="77"/>
      <c r="DSM220" s="47"/>
      <c r="DSN220" s="59"/>
      <c r="DSO220" s="59"/>
      <c r="DSP220" s="77"/>
      <c r="DSQ220" s="47"/>
      <c r="DSR220" s="59"/>
      <c r="DSS220" s="59"/>
      <c r="DST220" s="77"/>
      <c r="DSU220" s="47"/>
      <c r="DSV220" s="59"/>
      <c r="DSW220" s="59"/>
      <c r="DSX220" s="77"/>
      <c r="DSY220" s="47"/>
      <c r="DSZ220" s="59"/>
      <c r="DTA220" s="59"/>
      <c r="DTB220" s="77"/>
      <c r="DTC220" s="47"/>
      <c r="DTD220" s="59"/>
      <c r="DTE220" s="59"/>
      <c r="DTF220" s="77"/>
      <c r="DTG220" s="47"/>
      <c r="DTH220" s="59"/>
      <c r="DTI220" s="59"/>
      <c r="DTJ220" s="77"/>
      <c r="DTK220" s="47"/>
      <c r="DTL220" s="59"/>
      <c r="DTM220" s="59"/>
      <c r="DTN220" s="77"/>
      <c r="DTO220" s="47"/>
      <c r="DTP220" s="59"/>
      <c r="DTQ220" s="59"/>
      <c r="DTR220" s="77"/>
      <c r="DTS220" s="47"/>
      <c r="DTT220" s="59"/>
      <c r="DTU220" s="59"/>
      <c r="DTV220" s="77"/>
      <c r="DTW220" s="47"/>
      <c r="DTX220" s="59"/>
      <c r="DTY220" s="59"/>
      <c r="DTZ220" s="77"/>
      <c r="DUA220" s="47"/>
      <c r="DUB220" s="59"/>
      <c r="DUC220" s="59"/>
      <c r="DUD220" s="77"/>
      <c r="DUE220" s="47"/>
      <c r="DUF220" s="59"/>
      <c r="DUG220" s="59"/>
      <c r="DUH220" s="77"/>
      <c r="DUI220" s="47"/>
      <c r="DUJ220" s="59"/>
      <c r="DUK220" s="59"/>
      <c r="DUL220" s="77"/>
      <c r="DUM220" s="47"/>
      <c r="DUN220" s="59"/>
      <c r="DUO220" s="59"/>
      <c r="DUP220" s="77"/>
      <c r="DUQ220" s="47"/>
      <c r="DUR220" s="59"/>
      <c r="DUS220" s="59"/>
      <c r="DUT220" s="77"/>
      <c r="DUU220" s="47"/>
      <c r="DUV220" s="59"/>
      <c r="DUW220" s="59"/>
      <c r="DUX220" s="77"/>
      <c r="DUY220" s="47"/>
      <c r="DUZ220" s="59"/>
      <c r="DVA220" s="59"/>
      <c r="DVB220" s="77"/>
      <c r="DVC220" s="47"/>
      <c r="DVD220" s="59"/>
      <c r="DVE220" s="59"/>
      <c r="DVF220" s="77"/>
      <c r="DVG220" s="47"/>
      <c r="DVH220" s="59"/>
      <c r="DVI220" s="59"/>
      <c r="DVJ220" s="77"/>
      <c r="DVK220" s="47"/>
      <c r="DVL220" s="59"/>
      <c r="DVM220" s="59"/>
      <c r="DVN220" s="77"/>
      <c r="DVO220" s="47"/>
      <c r="DVP220" s="59"/>
      <c r="DVQ220" s="59"/>
      <c r="DVR220" s="77"/>
      <c r="DVS220" s="47"/>
      <c r="DVT220" s="59"/>
      <c r="DVU220" s="59"/>
      <c r="DVV220" s="77"/>
      <c r="DVW220" s="47"/>
      <c r="DVX220" s="59"/>
      <c r="DVY220" s="59"/>
      <c r="DVZ220" s="77"/>
      <c r="DWA220" s="47"/>
      <c r="DWB220" s="59"/>
      <c r="DWC220" s="59"/>
      <c r="DWD220" s="77"/>
      <c r="DWE220" s="47"/>
      <c r="DWF220" s="59"/>
      <c r="DWG220" s="59"/>
      <c r="DWH220" s="77"/>
      <c r="DWI220" s="47"/>
      <c r="DWJ220" s="59"/>
      <c r="DWK220" s="59"/>
      <c r="DWL220" s="77"/>
      <c r="DWM220" s="47"/>
      <c r="DWN220" s="59"/>
      <c r="DWO220" s="59"/>
      <c r="DWP220" s="77"/>
      <c r="DWQ220" s="47"/>
      <c r="DWR220" s="59"/>
      <c r="DWS220" s="59"/>
      <c r="DWT220" s="77"/>
      <c r="DWU220" s="47"/>
      <c r="DWV220" s="59"/>
      <c r="DWW220" s="59"/>
      <c r="DWX220" s="77"/>
      <c r="DWY220" s="47"/>
      <c r="DWZ220" s="59"/>
      <c r="DXA220" s="59"/>
      <c r="DXB220" s="77"/>
      <c r="DXC220" s="47"/>
      <c r="DXD220" s="59"/>
      <c r="DXE220" s="59"/>
      <c r="DXF220" s="77"/>
      <c r="DXG220" s="47"/>
      <c r="DXH220" s="59"/>
      <c r="DXI220" s="59"/>
      <c r="DXJ220" s="77"/>
      <c r="DXK220" s="47"/>
      <c r="DXL220" s="59"/>
      <c r="DXM220" s="59"/>
      <c r="DXN220" s="77"/>
      <c r="DXO220" s="47"/>
      <c r="DXP220" s="59"/>
      <c r="DXQ220" s="59"/>
      <c r="DXR220" s="77"/>
      <c r="DXS220" s="47"/>
      <c r="DXT220" s="59"/>
      <c r="DXU220" s="59"/>
      <c r="DXV220" s="77"/>
      <c r="DXW220" s="47"/>
      <c r="DXX220" s="59"/>
      <c r="DXY220" s="59"/>
      <c r="DXZ220" s="77"/>
      <c r="DYA220" s="47"/>
      <c r="DYB220" s="59"/>
      <c r="DYC220" s="59"/>
      <c r="DYD220" s="77"/>
      <c r="DYE220" s="47"/>
      <c r="DYF220" s="59"/>
      <c r="DYG220" s="59"/>
      <c r="DYH220" s="77"/>
      <c r="DYI220" s="47"/>
      <c r="DYJ220" s="59"/>
      <c r="DYK220" s="59"/>
      <c r="DYL220" s="77"/>
      <c r="DYM220" s="47"/>
      <c r="DYN220" s="59"/>
      <c r="DYO220" s="59"/>
      <c r="DYP220" s="77"/>
      <c r="DYQ220" s="47"/>
      <c r="DYR220" s="59"/>
      <c r="DYS220" s="59"/>
      <c r="DYT220" s="77"/>
      <c r="DYU220" s="47"/>
      <c r="DYV220" s="59"/>
      <c r="DYW220" s="59"/>
      <c r="DYX220" s="77"/>
      <c r="DYY220" s="47"/>
      <c r="DYZ220" s="59"/>
      <c r="DZA220" s="59"/>
      <c r="DZB220" s="77"/>
      <c r="DZC220" s="47"/>
      <c r="DZD220" s="59"/>
      <c r="DZE220" s="59"/>
      <c r="DZF220" s="77"/>
      <c r="DZG220" s="47"/>
      <c r="DZH220" s="59"/>
      <c r="DZI220" s="59"/>
      <c r="DZJ220" s="77"/>
      <c r="DZK220" s="47"/>
      <c r="DZL220" s="59"/>
      <c r="DZM220" s="59"/>
      <c r="DZN220" s="77"/>
      <c r="DZO220" s="47"/>
      <c r="DZP220" s="59"/>
      <c r="DZQ220" s="59"/>
      <c r="DZR220" s="77"/>
      <c r="DZS220" s="47"/>
      <c r="DZT220" s="59"/>
      <c r="DZU220" s="59"/>
      <c r="DZV220" s="77"/>
      <c r="DZW220" s="47"/>
      <c r="DZX220" s="59"/>
      <c r="DZY220" s="59"/>
      <c r="DZZ220" s="77"/>
      <c r="EAA220" s="47"/>
      <c r="EAB220" s="59"/>
      <c r="EAC220" s="59"/>
      <c r="EAD220" s="77"/>
      <c r="EAE220" s="47"/>
      <c r="EAF220" s="59"/>
      <c r="EAG220" s="59"/>
      <c r="EAH220" s="77"/>
      <c r="EAI220" s="47"/>
      <c r="EAJ220" s="59"/>
      <c r="EAK220" s="59"/>
      <c r="EAL220" s="77"/>
      <c r="EAM220" s="47"/>
      <c r="EAN220" s="59"/>
      <c r="EAO220" s="59"/>
      <c r="EAP220" s="77"/>
      <c r="EAQ220" s="47"/>
      <c r="EAR220" s="59"/>
      <c r="EAS220" s="59"/>
      <c r="EAT220" s="77"/>
      <c r="EAU220" s="47"/>
      <c r="EAV220" s="59"/>
      <c r="EAW220" s="59"/>
      <c r="EAX220" s="77"/>
      <c r="EAY220" s="47"/>
      <c r="EAZ220" s="59"/>
      <c r="EBA220" s="59"/>
      <c r="EBB220" s="77"/>
      <c r="EBC220" s="47"/>
      <c r="EBD220" s="59"/>
      <c r="EBE220" s="59"/>
      <c r="EBF220" s="77"/>
      <c r="EBG220" s="47"/>
      <c r="EBH220" s="59"/>
      <c r="EBI220" s="59"/>
      <c r="EBJ220" s="77"/>
      <c r="EBK220" s="47"/>
      <c r="EBL220" s="59"/>
      <c r="EBM220" s="59"/>
      <c r="EBN220" s="77"/>
      <c r="EBO220" s="47"/>
      <c r="EBP220" s="59"/>
      <c r="EBQ220" s="59"/>
      <c r="EBR220" s="77"/>
      <c r="EBS220" s="47"/>
      <c r="EBT220" s="59"/>
      <c r="EBU220" s="59"/>
      <c r="EBV220" s="77"/>
      <c r="EBW220" s="47"/>
      <c r="EBX220" s="59"/>
      <c r="EBY220" s="59"/>
      <c r="EBZ220" s="77"/>
      <c r="ECA220" s="47"/>
      <c r="ECB220" s="59"/>
      <c r="ECC220" s="59"/>
      <c r="ECD220" s="77"/>
      <c r="ECE220" s="47"/>
      <c r="ECF220" s="59"/>
      <c r="ECG220" s="59"/>
      <c r="ECH220" s="77"/>
      <c r="ECI220" s="47"/>
      <c r="ECJ220" s="59"/>
      <c r="ECK220" s="59"/>
      <c r="ECL220" s="77"/>
      <c r="ECM220" s="47"/>
      <c r="ECN220" s="59"/>
      <c r="ECO220" s="59"/>
      <c r="ECP220" s="77"/>
      <c r="ECQ220" s="47"/>
      <c r="ECR220" s="59"/>
      <c r="ECS220" s="59"/>
      <c r="ECT220" s="77"/>
      <c r="ECU220" s="47"/>
      <c r="ECV220" s="59"/>
      <c r="ECW220" s="59"/>
      <c r="ECX220" s="77"/>
      <c r="ECY220" s="47"/>
      <c r="ECZ220" s="59"/>
      <c r="EDA220" s="59"/>
      <c r="EDB220" s="77"/>
      <c r="EDC220" s="47"/>
      <c r="EDD220" s="59"/>
      <c r="EDE220" s="59"/>
      <c r="EDF220" s="77"/>
      <c r="EDG220" s="47"/>
      <c r="EDH220" s="59"/>
      <c r="EDI220" s="59"/>
      <c r="EDJ220" s="77"/>
      <c r="EDK220" s="47"/>
      <c r="EDL220" s="59"/>
      <c r="EDM220" s="59"/>
      <c r="EDN220" s="77"/>
      <c r="EDO220" s="47"/>
      <c r="EDP220" s="59"/>
      <c r="EDQ220" s="59"/>
      <c r="EDR220" s="77"/>
      <c r="EDS220" s="47"/>
      <c r="EDT220" s="59"/>
      <c r="EDU220" s="59"/>
      <c r="EDV220" s="77"/>
      <c r="EDW220" s="47"/>
      <c r="EDX220" s="59"/>
      <c r="EDY220" s="59"/>
      <c r="EDZ220" s="77"/>
      <c r="EEA220" s="47"/>
      <c r="EEB220" s="59"/>
      <c r="EEC220" s="59"/>
      <c r="EED220" s="77"/>
      <c r="EEE220" s="47"/>
      <c r="EEF220" s="59"/>
      <c r="EEG220" s="59"/>
      <c r="EEH220" s="77"/>
      <c r="EEI220" s="47"/>
      <c r="EEJ220" s="59"/>
      <c r="EEK220" s="59"/>
      <c r="EEL220" s="77"/>
      <c r="EEM220" s="47"/>
      <c r="EEN220" s="59"/>
      <c r="EEO220" s="59"/>
      <c r="EEP220" s="77"/>
      <c r="EEQ220" s="47"/>
      <c r="EER220" s="59"/>
      <c r="EES220" s="59"/>
      <c r="EET220" s="77"/>
      <c r="EEU220" s="47"/>
      <c r="EEV220" s="59"/>
      <c r="EEW220" s="59"/>
      <c r="EEX220" s="77"/>
      <c r="EEY220" s="47"/>
      <c r="EEZ220" s="59"/>
      <c r="EFA220" s="59"/>
      <c r="EFB220" s="77"/>
      <c r="EFC220" s="47"/>
      <c r="EFD220" s="59"/>
      <c r="EFE220" s="59"/>
      <c r="EFF220" s="77"/>
      <c r="EFG220" s="47"/>
      <c r="EFH220" s="59"/>
      <c r="EFI220" s="59"/>
      <c r="EFJ220" s="77"/>
      <c r="EFK220" s="47"/>
      <c r="EFL220" s="59"/>
      <c r="EFM220" s="59"/>
      <c r="EFN220" s="77"/>
      <c r="EFO220" s="47"/>
      <c r="EFP220" s="59"/>
      <c r="EFQ220" s="59"/>
      <c r="EFR220" s="77"/>
      <c r="EFS220" s="47"/>
      <c r="EFT220" s="59"/>
      <c r="EFU220" s="59"/>
      <c r="EFV220" s="77"/>
      <c r="EFW220" s="47"/>
      <c r="EFX220" s="59"/>
      <c r="EFY220" s="59"/>
      <c r="EFZ220" s="77"/>
      <c r="EGA220" s="47"/>
      <c r="EGB220" s="59"/>
      <c r="EGC220" s="59"/>
      <c r="EGD220" s="77"/>
      <c r="EGE220" s="47"/>
      <c r="EGF220" s="59"/>
      <c r="EGG220" s="59"/>
      <c r="EGH220" s="77"/>
      <c r="EGI220" s="47"/>
      <c r="EGJ220" s="59"/>
      <c r="EGK220" s="59"/>
      <c r="EGL220" s="77"/>
      <c r="EGM220" s="47"/>
      <c r="EGN220" s="59"/>
      <c r="EGO220" s="59"/>
      <c r="EGP220" s="77"/>
      <c r="EGQ220" s="47"/>
      <c r="EGR220" s="59"/>
      <c r="EGS220" s="59"/>
      <c r="EGT220" s="77"/>
      <c r="EGU220" s="47"/>
      <c r="EGV220" s="59"/>
      <c r="EGW220" s="59"/>
      <c r="EGX220" s="77"/>
      <c r="EGY220" s="47"/>
      <c r="EGZ220" s="59"/>
      <c r="EHA220" s="59"/>
      <c r="EHB220" s="77"/>
      <c r="EHC220" s="47"/>
      <c r="EHD220" s="59"/>
      <c r="EHE220" s="59"/>
      <c r="EHF220" s="77"/>
      <c r="EHG220" s="47"/>
      <c r="EHH220" s="59"/>
      <c r="EHI220" s="59"/>
      <c r="EHJ220" s="77"/>
      <c r="EHK220" s="47"/>
      <c r="EHL220" s="59"/>
      <c r="EHM220" s="59"/>
      <c r="EHN220" s="77"/>
      <c r="EHO220" s="47"/>
      <c r="EHP220" s="59"/>
      <c r="EHQ220" s="59"/>
      <c r="EHR220" s="77"/>
      <c r="EHS220" s="47"/>
      <c r="EHT220" s="59"/>
      <c r="EHU220" s="59"/>
      <c r="EHV220" s="77"/>
      <c r="EHW220" s="47"/>
      <c r="EHX220" s="59"/>
      <c r="EHY220" s="59"/>
      <c r="EHZ220" s="77"/>
      <c r="EIA220" s="47"/>
      <c r="EIB220" s="59"/>
      <c r="EIC220" s="59"/>
      <c r="EID220" s="77"/>
      <c r="EIE220" s="47"/>
      <c r="EIF220" s="59"/>
      <c r="EIG220" s="59"/>
      <c r="EIH220" s="77"/>
      <c r="EII220" s="47"/>
      <c r="EIJ220" s="59"/>
      <c r="EIK220" s="59"/>
      <c r="EIL220" s="77"/>
      <c r="EIM220" s="47"/>
      <c r="EIN220" s="59"/>
      <c r="EIO220" s="59"/>
      <c r="EIP220" s="77"/>
      <c r="EIQ220" s="47"/>
      <c r="EIR220" s="59"/>
      <c r="EIS220" s="59"/>
      <c r="EIT220" s="77"/>
      <c r="EIU220" s="47"/>
      <c r="EIV220" s="59"/>
      <c r="EIW220" s="59"/>
      <c r="EIX220" s="77"/>
      <c r="EIY220" s="47"/>
      <c r="EIZ220" s="59"/>
      <c r="EJA220" s="59"/>
      <c r="EJB220" s="77"/>
      <c r="EJC220" s="47"/>
      <c r="EJD220" s="59"/>
      <c r="EJE220" s="59"/>
      <c r="EJF220" s="77"/>
      <c r="EJG220" s="47"/>
      <c r="EJH220" s="59"/>
      <c r="EJI220" s="59"/>
      <c r="EJJ220" s="77"/>
      <c r="EJK220" s="47"/>
      <c r="EJL220" s="59"/>
      <c r="EJM220" s="59"/>
      <c r="EJN220" s="77"/>
      <c r="EJO220" s="47"/>
      <c r="EJP220" s="59"/>
      <c r="EJQ220" s="59"/>
      <c r="EJR220" s="77"/>
      <c r="EJS220" s="47"/>
      <c r="EJT220" s="59"/>
      <c r="EJU220" s="59"/>
      <c r="EJV220" s="77"/>
      <c r="EJW220" s="47"/>
      <c r="EJX220" s="59"/>
      <c r="EJY220" s="59"/>
      <c r="EJZ220" s="77"/>
      <c r="EKA220" s="47"/>
      <c r="EKB220" s="59"/>
      <c r="EKC220" s="59"/>
      <c r="EKD220" s="77"/>
      <c r="EKE220" s="47"/>
      <c r="EKF220" s="59"/>
      <c r="EKG220" s="59"/>
      <c r="EKH220" s="77"/>
      <c r="EKI220" s="47"/>
      <c r="EKJ220" s="59"/>
      <c r="EKK220" s="59"/>
      <c r="EKL220" s="77"/>
      <c r="EKM220" s="47"/>
      <c r="EKN220" s="59"/>
      <c r="EKO220" s="59"/>
      <c r="EKP220" s="77"/>
      <c r="EKQ220" s="47"/>
      <c r="EKR220" s="59"/>
      <c r="EKS220" s="59"/>
      <c r="EKT220" s="77"/>
      <c r="EKU220" s="47"/>
      <c r="EKV220" s="59"/>
      <c r="EKW220" s="59"/>
      <c r="EKX220" s="77"/>
      <c r="EKY220" s="47"/>
      <c r="EKZ220" s="59"/>
      <c r="ELA220" s="59"/>
      <c r="ELB220" s="77"/>
      <c r="ELC220" s="47"/>
      <c r="ELD220" s="59"/>
      <c r="ELE220" s="59"/>
      <c r="ELF220" s="77"/>
      <c r="ELG220" s="47"/>
      <c r="ELH220" s="59"/>
      <c r="ELI220" s="59"/>
      <c r="ELJ220" s="77"/>
      <c r="ELK220" s="47"/>
      <c r="ELL220" s="59"/>
      <c r="ELM220" s="59"/>
      <c r="ELN220" s="77"/>
      <c r="ELO220" s="47"/>
      <c r="ELP220" s="59"/>
      <c r="ELQ220" s="59"/>
      <c r="ELR220" s="77"/>
      <c r="ELS220" s="47"/>
      <c r="ELT220" s="59"/>
      <c r="ELU220" s="59"/>
      <c r="ELV220" s="77"/>
      <c r="ELW220" s="47"/>
      <c r="ELX220" s="59"/>
      <c r="ELY220" s="59"/>
      <c r="ELZ220" s="77"/>
      <c r="EMA220" s="47"/>
      <c r="EMB220" s="59"/>
      <c r="EMC220" s="59"/>
      <c r="EMD220" s="77"/>
      <c r="EME220" s="47"/>
      <c r="EMF220" s="59"/>
      <c r="EMG220" s="59"/>
      <c r="EMH220" s="77"/>
      <c r="EMI220" s="47"/>
      <c r="EMJ220" s="59"/>
      <c r="EMK220" s="59"/>
      <c r="EML220" s="77"/>
      <c r="EMM220" s="47"/>
      <c r="EMN220" s="59"/>
      <c r="EMO220" s="59"/>
      <c r="EMP220" s="77"/>
      <c r="EMQ220" s="47"/>
      <c r="EMR220" s="59"/>
      <c r="EMS220" s="59"/>
      <c r="EMT220" s="77"/>
      <c r="EMU220" s="47"/>
      <c r="EMV220" s="59"/>
      <c r="EMW220" s="59"/>
      <c r="EMX220" s="77"/>
      <c r="EMY220" s="47"/>
      <c r="EMZ220" s="59"/>
      <c r="ENA220" s="59"/>
      <c r="ENB220" s="77"/>
      <c r="ENC220" s="47"/>
      <c r="END220" s="59"/>
      <c r="ENE220" s="59"/>
      <c r="ENF220" s="77"/>
      <c r="ENG220" s="47"/>
      <c r="ENH220" s="59"/>
      <c r="ENI220" s="59"/>
      <c r="ENJ220" s="77"/>
      <c r="ENK220" s="47"/>
      <c r="ENL220" s="59"/>
      <c r="ENM220" s="59"/>
      <c r="ENN220" s="77"/>
      <c r="ENO220" s="47"/>
      <c r="ENP220" s="59"/>
      <c r="ENQ220" s="59"/>
      <c r="ENR220" s="77"/>
      <c r="ENS220" s="47"/>
      <c r="ENT220" s="59"/>
      <c r="ENU220" s="59"/>
      <c r="ENV220" s="77"/>
      <c r="ENW220" s="47"/>
      <c r="ENX220" s="59"/>
      <c r="ENY220" s="59"/>
      <c r="ENZ220" s="77"/>
      <c r="EOA220" s="47"/>
      <c r="EOB220" s="59"/>
      <c r="EOC220" s="59"/>
      <c r="EOD220" s="77"/>
      <c r="EOE220" s="47"/>
      <c r="EOF220" s="59"/>
      <c r="EOG220" s="59"/>
      <c r="EOH220" s="77"/>
      <c r="EOI220" s="47"/>
      <c r="EOJ220" s="59"/>
      <c r="EOK220" s="59"/>
      <c r="EOL220" s="77"/>
      <c r="EOM220" s="47"/>
      <c r="EON220" s="59"/>
      <c r="EOO220" s="59"/>
      <c r="EOP220" s="77"/>
      <c r="EOQ220" s="47"/>
      <c r="EOR220" s="59"/>
      <c r="EOS220" s="59"/>
      <c r="EOT220" s="77"/>
      <c r="EOU220" s="47"/>
      <c r="EOV220" s="59"/>
      <c r="EOW220" s="59"/>
      <c r="EOX220" s="77"/>
      <c r="EOY220" s="47"/>
      <c r="EOZ220" s="59"/>
      <c r="EPA220" s="59"/>
      <c r="EPB220" s="77"/>
      <c r="EPC220" s="47"/>
      <c r="EPD220" s="59"/>
      <c r="EPE220" s="59"/>
      <c r="EPF220" s="77"/>
      <c r="EPG220" s="47"/>
      <c r="EPH220" s="59"/>
      <c r="EPI220" s="59"/>
      <c r="EPJ220" s="77"/>
      <c r="EPK220" s="47"/>
      <c r="EPL220" s="59"/>
      <c r="EPM220" s="59"/>
      <c r="EPN220" s="77"/>
      <c r="EPO220" s="47"/>
      <c r="EPP220" s="59"/>
      <c r="EPQ220" s="59"/>
      <c r="EPR220" s="77"/>
      <c r="EPS220" s="47"/>
      <c r="EPT220" s="59"/>
      <c r="EPU220" s="59"/>
      <c r="EPV220" s="77"/>
      <c r="EPW220" s="47"/>
      <c r="EPX220" s="59"/>
      <c r="EPY220" s="59"/>
      <c r="EPZ220" s="77"/>
      <c r="EQA220" s="47"/>
      <c r="EQB220" s="59"/>
      <c r="EQC220" s="59"/>
      <c r="EQD220" s="77"/>
      <c r="EQE220" s="47"/>
      <c r="EQF220" s="59"/>
      <c r="EQG220" s="59"/>
      <c r="EQH220" s="77"/>
      <c r="EQI220" s="47"/>
      <c r="EQJ220" s="59"/>
      <c r="EQK220" s="59"/>
      <c r="EQL220" s="77"/>
      <c r="EQM220" s="47"/>
      <c r="EQN220" s="59"/>
      <c r="EQO220" s="59"/>
      <c r="EQP220" s="77"/>
      <c r="EQQ220" s="47"/>
      <c r="EQR220" s="59"/>
      <c r="EQS220" s="59"/>
      <c r="EQT220" s="77"/>
      <c r="EQU220" s="47"/>
      <c r="EQV220" s="59"/>
      <c r="EQW220" s="59"/>
      <c r="EQX220" s="77"/>
      <c r="EQY220" s="47"/>
      <c r="EQZ220" s="59"/>
      <c r="ERA220" s="59"/>
      <c r="ERB220" s="77"/>
      <c r="ERC220" s="47"/>
      <c r="ERD220" s="59"/>
      <c r="ERE220" s="59"/>
      <c r="ERF220" s="77"/>
      <c r="ERG220" s="47"/>
      <c r="ERH220" s="59"/>
      <c r="ERI220" s="59"/>
      <c r="ERJ220" s="77"/>
      <c r="ERK220" s="47"/>
      <c r="ERL220" s="59"/>
      <c r="ERM220" s="59"/>
      <c r="ERN220" s="77"/>
      <c r="ERO220" s="47"/>
      <c r="ERP220" s="59"/>
      <c r="ERQ220" s="59"/>
      <c r="ERR220" s="77"/>
      <c r="ERS220" s="47"/>
      <c r="ERT220" s="59"/>
      <c r="ERU220" s="59"/>
      <c r="ERV220" s="77"/>
      <c r="ERW220" s="47"/>
      <c r="ERX220" s="59"/>
      <c r="ERY220" s="59"/>
      <c r="ERZ220" s="77"/>
      <c r="ESA220" s="47"/>
      <c r="ESB220" s="59"/>
      <c r="ESC220" s="59"/>
      <c r="ESD220" s="77"/>
      <c r="ESE220" s="47"/>
      <c r="ESF220" s="59"/>
      <c r="ESG220" s="59"/>
      <c r="ESH220" s="77"/>
      <c r="ESI220" s="47"/>
      <c r="ESJ220" s="59"/>
      <c r="ESK220" s="59"/>
      <c r="ESL220" s="77"/>
      <c r="ESM220" s="47"/>
      <c r="ESN220" s="59"/>
      <c r="ESO220" s="59"/>
      <c r="ESP220" s="77"/>
      <c r="ESQ220" s="47"/>
      <c r="ESR220" s="59"/>
      <c r="ESS220" s="59"/>
      <c r="EST220" s="77"/>
      <c r="ESU220" s="47"/>
      <c r="ESV220" s="59"/>
      <c r="ESW220" s="59"/>
      <c r="ESX220" s="77"/>
      <c r="ESY220" s="47"/>
      <c r="ESZ220" s="59"/>
      <c r="ETA220" s="59"/>
      <c r="ETB220" s="77"/>
      <c r="ETC220" s="47"/>
      <c r="ETD220" s="59"/>
      <c r="ETE220" s="59"/>
      <c r="ETF220" s="77"/>
      <c r="ETG220" s="47"/>
      <c r="ETH220" s="59"/>
      <c r="ETI220" s="59"/>
      <c r="ETJ220" s="77"/>
      <c r="ETK220" s="47"/>
      <c r="ETL220" s="59"/>
      <c r="ETM220" s="59"/>
      <c r="ETN220" s="77"/>
      <c r="ETO220" s="47"/>
      <c r="ETP220" s="59"/>
      <c r="ETQ220" s="59"/>
      <c r="ETR220" s="77"/>
      <c r="ETS220" s="47"/>
      <c r="ETT220" s="59"/>
      <c r="ETU220" s="59"/>
      <c r="ETV220" s="77"/>
      <c r="ETW220" s="47"/>
      <c r="ETX220" s="59"/>
      <c r="ETY220" s="59"/>
      <c r="ETZ220" s="77"/>
      <c r="EUA220" s="47"/>
      <c r="EUB220" s="59"/>
      <c r="EUC220" s="59"/>
      <c r="EUD220" s="77"/>
      <c r="EUE220" s="47"/>
      <c r="EUF220" s="59"/>
      <c r="EUG220" s="59"/>
      <c r="EUH220" s="77"/>
      <c r="EUI220" s="47"/>
      <c r="EUJ220" s="59"/>
      <c r="EUK220" s="59"/>
      <c r="EUL220" s="77"/>
      <c r="EUM220" s="47"/>
      <c r="EUN220" s="59"/>
      <c r="EUO220" s="59"/>
      <c r="EUP220" s="77"/>
      <c r="EUQ220" s="47"/>
      <c r="EUR220" s="59"/>
      <c r="EUS220" s="59"/>
      <c r="EUT220" s="77"/>
      <c r="EUU220" s="47"/>
      <c r="EUV220" s="59"/>
      <c r="EUW220" s="59"/>
      <c r="EUX220" s="77"/>
      <c r="EUY220" s="47"/>
      <c r="EUZ220" s="59"/>
      <c r="EVA220" s="59"/>
      <c r="EVB220" s="77"/>
      <c r="EVC220" s="47"/>
      <c r="EVD220" s="59"/>
      <c r="EVE220" s="59"/>
      <c r="EVF220" s="77"/>
      <c r="EVG220" s="47"/>
      <c r="EVH220" s="59"/>
      <c r="EVI220" s="59"/>
      <c r="EVJ220" s="77"/>
      <c r="EVK220" s="47"/>
      <c r="EVL220" s="59"/>
      <c r="EVM220" s="59"/>
      <c r="EVN220" s="77"/>
      <c r="EVO220" s="47"/>
      <c r="EVP220" s="59"/>
      <c r="EVQ220" s="59"/>
      <c r="EVR220" s="77"/>
      <c r="EVS220" s="47"/>
      <c r="EVT220" s="59"/>
      <c r="EVU220" s="59"/>
      <c r="EVV220" s="77"/>
      <c r="EVW220" s="47"/>
      <c r="EVX220" s="59"/>
      <c r="EVY220" s="59"/>
      <c r="EVZ220" s="77"/>
      <c r="EWA220" s="47"/>
      <c r="EWB220" s="59"/>
      <c r="EWC220" s="59"/>
      <c r="EWD220" s="77"/>
      <c r="EWE220" s="47"/>
      <c r="EWF220" s="59"/>
      <c r="EWG220" s="59"/>
      <c r="EWH220" s="77"/>
      <c r="EWI220" s="47"/>
      <c r="EWJ220" s="59"/>
      <c r="EWK220" s="59"/>
      <c r="EWL220" s="77"/>
      <c r="EWM220" s="47"/>
      <c r="EWN220" s="59"/>
      <c r="EWO220" s="59"/>
      <c r="EWP220" s="77"/>
      <c r="EWQ220" s="47"/>
      <c r="EWR220" s="59"/>
      <c r="EWS220" s="59"/>
      <c r="EWT220" s="77"/>
      <c r="EWU220" s="47"/>
      <c r="EWV220" s="59"/>
      <c r="EWW220" s="59"/>
      <c r="EWX220" s="77"/>
      <c r="EWY220" s="47"/>
      <c r="EWZ220" s="59"/>
      <c r="EXA220" s="59"/>
      <c r="EXB220" s="77"/>
      <c r="EXC220" s="47"/>
      <c r="EXD220" s="59"/>
      <c r="EXE220" s="59"/>
      <c r="EXF220" s="77"/>
      <c r="EXG220" s="47"/>
      <c r="EXH220" s="59"/>
      <c r="EXI220" s="59"/>
      <c r="EXJ220" s="77"/>
      <c r="EXK220" s="47"/>
      <c r="EXL220" s="59"/>
      <c r="EXM220" s="59"/>
      <c r="EXN220" s="77"/>
      <c r="EXO220" s="47"/>
      <c r="EXP220" s="59"/>
      <c r="EXQ220" s="59"/>
      <c r="EXR220" s="77"/>
      <c r="EXS220" s="47"/>
      <c r="EXT220" s="59"/>
      <c r="EXU220" s="59"/>
      <c r="EXV220" s="77"/>
      <c r="EXW220" s="47"/>
      <c r="EXX220" s="59"/>
      <c r="EXY220" s="59"/>
      <c r="EXZ220" s="77"/>
      <c r="EYA220" s="47"/>
      <c r="EYB220" s="59"/>
      <c r="EYC220" s="59"/>
      <c r="EYD220" s="77"/>
      <c r="EYE220" s="47"/>
      <c r="EYF220" s="59"/>
      <c r="EYG220" s="59"/>
      <c r="EYH220" s="77"/>
      <c r="EYI220" s="47"/>
      <c r="EYJ220" s="59"/>
      <c r="EYK220" s="59"/>
      <c r="EYL220" s="77"/>
      <c r="EYM220" s="47"/>
      <c r="EYN220" s="59"/>
      <c r="EYO220" s="59"/>
      <c r="EYP220" s="77"/>
      <c r="EYQ220" s="47"/>
      <c r="EYR220" s="59"/>
      <c r="EYS220" s="59"/>
      <c r="EYT220" s="77"/>
      <c r="EYU220" s="47"/>
      <c r="EYV220" s="59"/>
      <c r="EYW220" s="59"/>
      <c r="EYX220" s="77"/>
      <c r="EYY220" s="47"/>
      <c r="EYZ220" s="59"/>
      <c r="EZA220" s="59"/>
      <c r="EZB220" s="77"/>
      <c r="EZC220" s="47"/>
      <c r="EZD220" s="59"/>
      <c r="EZE220" s="59"/>
      <c r="EZF220" s="77"/>
      <c r="EZG220" s="47"/>
      <c r="EZH220" s="59"/>
      <c r="EZI220" s="59"/>
      <c r="EZJ220" s="77"/>
      <c r="EZK220" s="47"/>
      <c r="EZL220" s="59"/>
      <c r="EZM220" s="59"/>
      <c r="EZN220" s="77"/>
      <c r="EZO220" s="47"/>
      <c r="EZP220" s="59"/>
      <c r="EZQ220" s="59"/>
      <c r="EZR220" s="77"/>
      <c r="EZS220" s="47"/>
      <c r="EZT220" s="59"/>
      <c r="EZU220" s="59"/>
      <c r="EZV220" s="77"/>
      <c r="EZW220" s="47"/>
      <c r="EZX220" s="59"/>
      <c r="EZY220" s="59"/>
      <c r="EZZ220" s="77"/>
      <c r="FAA220" s="47"/>
      <c r="FAB220" s="59"/>
      <c r="FAC220" s="59"/>
      <c r="FAD220" s="77"/>
      <c r="FAE220" s="47"/>
      <c r="FAF220" s="59"/>
      <c r="FAG220" s="59"/>
      <c r="FAH220" s="77"/>
      <c r="FAI220" s="47"/>
      <c r="FAJ220" s="59"/>
      <c r="FAK220" s="59"/>
      <c r="FAL220" s="77"/>
      <c r="FAM220" s="47"/>
      <c r="FAN220" s="59"/>
      <c r="FAO220" s="59"/>
      <c r="FAP220" s="77"/>
      <c r="FAQ220" s="47"/>
      <c r="FAR220" s="59"/>
      <c r="FAS220" s="59"/>
      <c r="FAT220" s="77"/>
      <c r="FAU220" s="47"/>
      <c r="FAV220" s="59"/>
      <c r="FAW220" s="59"/>
      <c r="FAX220" s="77"/>
      <c r="FAY220" s="47"/>
      <c r="FAZ220" s="59"/>
      <c r="FBA220" s="59"/>
      <c r="FBB220" s="77"/>
      <c r="FBC220" s="47"/>
      <c r="FBD220" s="59"/>
      <c r="FBE220" s="59"/>
      <c r="FBF220" s="77"/>
      <c r="FBG220" s="47"/>
      <c r="FBH220" s="59"/>
      <c r="FBI220" s="59"/>
      <c r="FBJ220" s="77"/>
      <c r="FBK220" s="47"/>
      <c r="FBL220" s="59"/>
      <c r="FBM220" s="59"/>
      <c r="FBN220" s="77"/>
      <c r="FBO220" s="47"/>
      <c r="FBP220" s="59"/>
      <c r="FBQ220" s="59"/>
      <c r="FBR220" s="77"/>
      <c r="FBS220" s="47"/>
      <c r="FBT220" s="59"/>
      <c r="FBU220" s="59"/>
      <c r="FBV220" s="77"/>
      <c r="FBW220" s="47"/>
      <c r="FBX220" s="59"/>
      <c r="FBY220" s="59"/>
      <c r="FBZ220" s="77"/>
      <c r="FCA220" s="47"/>
      <c r="FCB220" s="59"/>
      <c r="FCC220" s="59"/>
      <c r="FCD220" s="77"/>
      <c r="FCE220" s="47"/>
      <c r="FCF220" s="59"/>
      <c r="FCG220" s="59"/>
      <c r="FCH220" s="77"/>
      <c r="FCI220" s="47"/>
      <c r="FCJ220" s="59"/>
      <c r="FCK220" s="59"/>
      <c r="FCL220" s="77"/>
      <c r="FCM220" s="47"/>
      <c r="FCN220" s="59"/>
      <c r="FCO220" s="59"/>
      <c r="FCP220" s="77"/>
      <c r="FCQ220" s="47"/>
      <c r="FCR220" s="59"/>
      <c r="FCS220" s="59"/>
      <c r="FCT220" s="77"/>
      <c r="FCU220" s="47"/>
      <c r="FCV220" s="59"/>
      <c r="FCW220" s="59"/>
      <c r="FCX220" s="77"/>
      <c r="FCY220" s="47"/>
      <c r="FCZ220" s="59"/>
      <c r="FDA220" s="59"/>
      <c r="FDB220" s="77"/>
      <c r="FDC220" s="47"/>
      <c r="FDD220" s="59"/>
      <c r="FDE220" s="59"/>
      <c r="FDF220" s="77"/>
      <c r="FDG220" s="47"/>
      <c r="FDH220" s="59"/>
      <c r="FDI220" s="59"/>
      <c r="FDJ220" s="77"/>
      <c r="FDK220" s="47"/>
      <c r="FDL220" s="59"/>
      <c r="FDM220" s="59"/>
      <c r="FDN220" s="77"/>
      <c r="FDO220" s="47"/>
      <c r="FDP220" s="59"/>
      <c r="FDQ220" s="59"/>
      <c r="FDR220" s="77"/>
      <c r="FDS220" s="47"/>
      <c r="FDT220" s="59"/>
      <c r="FDU220" s="59"/>
      <c r="FDV220" s="77"/>
      <c r="FDW220" s="47"/>
      <c r="FDX220" s="59"/>
      <c r="FDY220" s="59"/>
      <c r="FDZ220" s="77"/>
      <c r="FEA220" s="47"/>
      <c r="FEB220" s="59"/>
      <c r="FEC220" s="59"/>
      <c r="FED220" s="77"/>
      <c r="FEE220" s="47"/>
      <c r="FEF220" s="59"/>
      <c r="FEG220" s="59"/>
      <c r="FEH220" s="77"/>
      <c r="FEI220" s="47"/>
      <c r="FEJ220" s="59"/>
      <c r="FEK220" s="59"/>
      <c r="FEL220" s="77"/>
      <c r="FEM220" s="47"/>
      <c r="FEN220" s="59"/>
      <c r="FEO220" s="59"/>
      <c r="FEP220" s="77"/>
      <c r="FEQ220" s="47"/>
      <c r="FER220" s="59"/>
      <c r="FES220" s="59"/>
      <c r="FET220" s="77"/>
      <c r="FEU220" s="47"/>
      <c r="FEV220" s="59"/>
      <c r="FEW220" s="59"/>
      <c r="FEX220" s="77"/>
      <c r="FEY220" s="47"/>
      <c r="FEZ220" s="59"/>
      <c r="FFA220" s="59"/>
      <c r="FFB220" s="77"/>
      <c r="FFC220" s="47"/>
      <c r="FFD220" s="59"/>
      <c r="FFE220" s="59"/>
      <c r="FFF220" s="77"/>
      <c r="FFG220" s="47"/>
      <c r="FFH220" s="59"/>
      <c r="FFI220" s="59"/>
      <c r="FFJ220" s="77"/>
      <c r="FFK220" s="47"/>
      <c r="FFL220" s="59"/>
      <c r="FFM220" s="59"/>
      <c r="FFN220" s="77"/>
      <c r="FFO220" s="47"/>
      <c r="FFP220" s="59"/>
      <c r="FFQ220" s="59"/>
      <c r="FFR220" s="77"/>
      <c r="FFS220" s="47"/>
      <c r="FFT220" s="59"/>
      <c r="FFU220" s="59"/>
      <c r="FFV220" s="77"/>
      <c r="FFW220" s="47"/>
      <c r="FFX220" s="59"/>
      <c r="FFY220" s="59"/>
      <c r="FFZ220" s="77"/>
      <c r="FGA220" s="47"/>
      <c r="FGB220" s="59"/>
      <c r="FGC220" s="59"/>
      <c r="FGD220" s="77"/>
      <c r="FGE220" s="47"/>
      <c r="FGF220" s="59"/>
      <c r="FGG220" s="59"/>
      <c r="FGH220" s="77"/>
      <c r="FGI220" s="47"/>
      <c r="FGJ220" s="59"/>
      <c r="FGK220" s="59"/>
      <c r="FGL220" s="77"/>
      <c r="FGM220" s="47"/>
      <c r="FGN220" s="59"/>
      <c r="FGO220" s="59"/>
      <c r="FGP220" s="77"/>
      <c r="FGQ220" s="47"/>
      <c r="FGR220" s="59"/>
      <c r="FGS220" s="59"/>
      <c r="FGT220" s="77"/>
      <c r="FGU220" s="47"/>
      <c r="FGV220" s="59"/>
      <c r="FGW220" s="59"/>
      <c r="FGX220" s="77"/>
      <c r="FGY220" s="47"/>
      <c r="FGZ220" s="59"/>
      <c r="FHA220" s="59"/>
      <c r="FHB220" s="77"/>
      <c r="FHC220" s="47"/>
      <c r="FHD220" s="59"/>
      <c r="FHE220" s="59"/>
      <c r="FHF220" s="77"/>
      <c r="FHG220" s="47"/>
      <c r="FHH220" s="59"/>
      <c r="FHI220" s="59"/>
      <c r="FHJ220" s="77"/>
      <c r="FHK220" s="47"/>
      <c r="FHL220" s="59"/>
      <c r="FHM220" s="59"/>
      <c r="FHN220" s="77"/>
      <c r="FHO220" s="47"/>
      <c r="FHP220" s="59"/>
      <c r="FHQ220" s="59"/>
      <c r="FHR220" s="77"/>
      <c r="FHS220" s="47"/>
      <c r="FHT220" s="59"/>
      <c r="FHU220" s="59"/>
      <c r="FHV220" s="77"/>
      <c r="FHW220" s="47"/>
      <c r="FHX220" s="59"/>
      <c r="FHY220" s="59"/>
      <c r="FHZ220" s="77"/>
      <c r="FIA220" s="47"/>
      <c r="FIB220" s="59"/>
      <c r="FIC220" s="59"/>
      <c r="FID220" s="77"/>
      <c r="FIE220" s="47"/>
      <c r="FIF220" s="59"/>
      <c r="FIG220" s="59"/>
      <c r="FIH220" s="77"/>
      <c r="FII220" s="47"/>
      <c r="FIJ220" s="59"/>
      <c r="FIK220" s="59"/>
      <c r="FIL220" s="77"/>
      <c r="FIM220" s="47"/>
      <c r="FIN220" s="59"/>
      <c r="FIO220" s="59"/>
      <c r="FIP220" s="77"/>
      <c r="FIQ220" s="47"/>
      <c r="FIR220" s="59"/>
      <c r="FIS220" s="59"/>
      <c r="FIT220" s="77"/>
      <c r="FIU220" s="47"/>
      <c r="FIV220" s="59"/>
      <c r="FIW220" s="59"/>
      <c r="FIX220" s="77"/>
      <c r="FIY220" s="47"/>
      <c r="FIZ220" s="59"/>
      <c r="FJA220" s="59"/>
      <c r="FJB220" s="77"/>
      <c r="FJC220" s="47"/>
      <c r="FJD220" s="59"/>
      <c r="FJE220" s="59"/>
      <c r="FJF220" s="77"/>
      <c r="FJG220" s="47"/>
      <c r="FJH220" s="59"/>
      <c r="FJI220" s="59"/>
      <c r="FJJ220" s="77"/>
      <c r="FJK220" s="47"/>
      <c r="FJL220" s="59"/>
      <c r="FJM220" s="59"/>
      <c r="FJN220" s="77"/>
      <c r="FJO220" s="47"/>
      <c r="FJP220" s="59"/>
      <c r="FJQ220" s="59"/>
      <c r="FJR220" s="77"/>
      <c r="FJS220" s="47"/>
      <c r="FJT220" s="59"/>
      <c r="FJU220" s="59"/>
      <c r="FJV220" s="77"/>
      <c r="FJW220" s="47"/>
      <c r="FJX220" s="59"/>
      <c r="FJY220" s="59"/>
      <c r="FJZ220" s="77"/>
      <c r="FKA220" s="47"/>
      <c r="FKB220" s="59"/>
      <c r="FKC220" s="59"/>
      <c r="FKD220" s="77"/>
      <c r="FKE220" s="47"/>
      <c r="FKF220" s="59"/>
      <c r="FKG220" s="59"/>
      <c r="FKH220" s="77"/>
      <c r="FKI220" s="47"/>
      <c r="FKJ220" s="59"/>
      <c r="FKK220" s="59"/>
      <c r="FKL220" s="77"/>
      <c r="FKM220" s="47"/>
      <c r="FKN220" s="59"/>
      <c r="FKO220" s="59"/>
      <c r="FKP220" s="77"/>
      <c r="FKQ220" s="47"/>
      <c r="FKR220" s="59"/>
      <c r="FKS220" s="59"/>
      <c r="FKT220" s="77"/>
      <c r="FKU220" s="47"/>
      <c r="FKV220" s="59"/>
      <c r="FKW220" s="59"/>
      <c r="FKX220" s="77"/>
      <c r="FKY220" s="47"/>
      <c r="FKZ220" s="59"/>
      <c r="FLA220" s="59"/>
      <c r="FLB220" s="77"/>
      <c r="FLC220" s="47"/>
      <c r="FLD220" s="59"/>
      <c r="FLE220" s="59"/>
      <c r="FLF220" s="77"/>
      <c r="FLG220" s="47"/>
      <c r="FLH220" s="59"/>
      <c r="FLI220" s="59"/>
      <c r="FLJ220" s="77"/>
      <c r="FLK220" s="47"/>
      <c r="FLL220" s="59"/>
      <c r="FLM220" s="59"/>
      <c r="FLN220" s="77"/>
      <c r="FLO220" s="47"/>
      <c r="FLP220" s="59"/>
      <c r="FLQ220" s="59"/>
      <c r="FLR220" s="77"/>
      <c r="FLS220" s="47"/>
      <c r="FLT220" s="59"/>
      <c r="FLU220" s="59"/>
      <c r="FLV220" s="77"/>
      <c r="FLW220" s="47"/>
      <c r="FLX220" s="59"/>
      <c r="FLY220" s="59"/>
      <c r="FLZ220" s="77"/>
      <c r="FMA220" s="47"/>
      <c r="FMB220" s="59"/>
      <c r="FMC220" s="59"/>
      <c r="FMD220" s="77"/>
      <c r="FME220" s="47"/>
      <c r="FMF220" s="59"/>
      <c r="FMG220" s="59"/>
      <c r="FMH220" s="77"/>
      <c r="FMI220" s="47"/>
      <c r="FMJ220" s="59"/>
      <c r="FMK220" s="59"/>
      <c r="FML220" s="77"/>
      <c r="FMM220" s="47"/>
      <c r="FMN220" s="59"/>
      <c r="FMO220" s="59"/>
      <c r="FMP220" s="77"/>
      <c r="FMQ220" s="47"/>
      <c r="FMR220" s="59"/>
      <c r="FMS220" s="59"/>
      <c r="FMT220" s="77"/>
      <c r="FMU220" s="47"/>
      <c r="FMV220" s="59"/>
      <c r="FMW220" s="59"/>
      <c r="FMX220" s="77"/>
      <c r="FMY220" s="47"/>
      <c r="FMZ220" s="59"/>
      <c r="FNA220" s="59"/>
      <c r="FNB220" s="77"/>
      <c r="FNC220" s="47"/>
      <c r="FND220" s="59"/>
      <c r="FNE220" s="59"/>
      <c r="FNF220" s="77"/>
      <c r="FNG220" s="47"/>
      <c r="FNH220" s="59"/>
      <c r="FNI220" s="59"/>
      <c r="FNJ220" s="77"/>
      <c r="FNK220" s="47"/>
      <c r="FNL220" s="59"/>
      <c r="FNM220" s="59"/>
      <c r="FNN220" s="77"/>
      <c r="FNO220" s="47"/>
      <c r="FNP220" s="59"/>
      <c r="FNQ220" s="59"/>
      <c r="FNR220" s="77"/>
      <c r="FNS220" s="47"/>
      <c r="FNT220" s="59"/>
      <c r="FNU220" s="59"/>
      <c r="FNV220" s="77"/>
      <c r="FNW220" s="47"/>
      <c r="FNX220" s="59"/>
      <c r="FNY220" s="59"/>
      <c r="FNZ220" s="77"/>
      <c r="FOA220" s="47"/>
      <c r="FOB220" s="59"/>
      <c r="FOC220" s="59"/>
      <c r="FOD220" s="77"/>
      <c r="FOE220" s="47"/>
      <c r="FOF220" s="59"/>
      <c r="FOG220" s="59"/>
      <c r="FOH220" s="77"/>
      <c r="FOI220" s="47"/>
      <c r="FOJ220" s="59"/>
      <c r="FOK220" s="59"/>
      <c r="FOL220" s="77"/>
      <c r="FOM220" s="47"/>
      <c r="FON220" s="59"/>
      <c r="FOO220" s="59"/>
      <c r="FOP220" s="77"/>
      <c r="FOQ220" s="47"/>
      <c r="FOR220" s="59"/>
      <c r="FOS220" s="59"/>
      <c r="FOT220" s="77"/>
      <c r="FOU220" s="47"/>
      <c r="FOV220" s="59"/>
      <c r="FOW220" s="59"/>
      <c r="FOX220" s="77"/>
      <c r="FOY220" s="47"/>
      <c r="FOZ220" s="59"/>
      <c r="FPA220" s="59"/>
      <c r="FPB220" s="77"/>
      <c r="FPC220" s="47"/>
      <c r="FPD220" s="59"/>
      <c r="FPE220" s="59"/>
      <c r="FPF220" s="77"/>
      <c r="FPG220" s="47"/>
      <c r="FPH220" s="59"/>
      <c r="FPI220" s="59"/>
      <c r="FPJ220" s="77"/>
      <c r="FPK220" s="47"/>
      <c r="FPL220" s="59"/>
      <c r="FPM220" s="59"/>
      <c r="FPN220" s="77"/>
      <c r="FPO220" s="47"/>
      <c r="FPP220" s="59"/>
      <c r="FPQ220" s="59"/>
      <c r="FPR220" s="77"/>
      <c r="FPS220" s="47"/>
      <c r="FPT220" s="59"/>
      <c r="FPU220" s="59"/>
      <c r="FPV220" s="77"/>
      <c r="FPW220" s="47"/>
      <c r="FPX220" s="59"/>
      <c r="FPY220" s="59"/>
      <c r="FPZ220" s="77"/>
      <c r="FQA220" s="47"/>
      <c r="FQB220" s="59"/>
      <c r="FQC220" s="59"/>
      <c r="FQD220" s="77"/>
      <c r="FQE220" s="47"/>
      <c r="FQF220" s="59"/>
      <c r="FQG220" s="59"/>
      <c r="FQH220" s="77"/>
      <c r="FQI220" s="47"/>
      <c r="FQJ220" s="59"/>
      <c r="FQK220" s="59"/>
      <c r="FQL220" s="77"/>
      <c r="FQM220" s="47"/>
      <c r="FQN220" s="59"/>
      <c r="FQO220" s="59"/>
      <c r="FQP220" s="77"/>
      <c r="FQQ220" s="47"/>
      <c r="FQR220" s="59"/>
      <c r="FQS220" s="59"/>
      <c r="FQT220" s="77"/>
      <c r="FQU220" s="47"/>
      <c r="FQV220" s="59"/>
      <c r="FQW220" s="59"/>
      <c r="FQX220" s="77"/>
      <c r="FQY220" s="47"/>
      <c r="FQZ220" s="59"/>
      <c r="FRA220" s="59"/>
      <c r="FRB220" s="77"/>
      <c r="FRC220" s="47"/>
      <c r="FRD220" s="59"/>
      <c r="FRE220" s="59"/>
      <c r="FRF220" s="77"/>
      <c r="FRG220" s="47"/>
      <c r="FRH220" s="59"/>
      <c r="FRI220" s="59"/>
      <c r="FRJ220" s="77"/>
      <c r="FRK220" s="47"/>
      <c r="FRL220" s="59"/>
      <c r="FRM220" s="59"/>
      <c r="FRN220" s="77"/>
      <c r="FRO220" s="47"/>
      <c r="FRP220" s="59"/>
      <c r="FRQ220" s="59"/>
      <c r="FRR220" s="77"/>
      <c r="FRS220" s="47"/>
      <c r="FRT220" s="59"/>
      <c r="FRU220" s="59"/>
      <c r="FRV220" s="77"/>
      <c r="FRW220" s="47"/>
      <c r="FRX220" s="59"/>
      <c r="FRY220" s="59"/>
      <c r="FRZ220" s="77"/>
      <c r="FSA220" s="47"/>
      <c r="FSB220" s="59"/>
      <c r="FSC220" s="59"/>
      <c r="FSD220" s="77"/>
      <c r="FSE220" s="47"/>
      <c r="FSF220" s="59"/>
      <c r="FSG220" s="59"/>
      <c r="FSH220" s="77"/>
      <c r="FSI220" s="47"/>
      <c r="FSJ220" s="59"/>
      <c r="FSK220" s="59"/>
      <c r="FSL220" s="77"/>
      <c r="FSM220" s="47"/>
      <c r="FSN220" s="59"/>
      <c r="FSO220" s="59"/>
      <c r="FSP220" s="77"/>
      <c r="FSQ220" s="47"/>
      <c r="FSR220" s="59"/>
      <c r="FSS220" s="59"/>
      <c r="FST220" s="77"/>
      <c r="FSU220" s="47"/>
      <c r="FSV220" s="59"/>
      <c r="FSW220" s="59"/>
      <c r="FSX220" s="77"/>
      <c r="FSY220" s="47"/>
      <c r="FSZ220" s="59"/>
      <c r="FTA220" s="59"/>
      <c r="FTB220" s="77"/>
      <c r="FTC220" s="47"/>
      <c r="FTD220" s="59"/>
      <c r="FTE220" s="59"/>
      <c r="FTF220" s="77"/>
      <c r="FTG220" s="47"/>
      <c r="FTH220" s="59"/>
      <c r="FTI220" s="59"/>
      <c r="FTJ220" s="77"/>
      <c r="FTK220" s="47"/>
      <c r="FTL220" s="59"/>
      <c r="FTM220" s="59"/>
      <c r="FTN220" s="77"/>
      <c r="FTO220" s="47"/>
      <c r="FTP220" s="59"/>
      <c r="FTQ220" s="59"/>
      <c r="FTR220" s="77"/>
      <c r="FTS220" s="47"/>
      <c r="FTT220" s="59"/>
      <c r="FTU220" s="59"/>
      <c r="FTV220" s="77"/>
      <c r="FTW220" s="47"/>
      <c r="FTX220" s="59"/>
      <c r="FTY220" s="59"/>
      <c r="FTZ220" s="77"/>
      <c r="FUA220" s="47"/>
      <c r="FUB220" s="59"/>
      <c r="FUC220" s="59"/>
      <c r="FUD220" s="77"/>
      <c r="FUE220" s="47"/>
      <c r="FUF220" s="59"/>
      <c r="FUG220" s="59"/>
      <c r="FUH220" s="77"/>
      <c r="FUI220" s="47"/>
      <c r="FUJ220" s="59"/>
      <c r="FUK220" s="59"/>
      <c r="FUL220" s="77"/>
      <c r="FUM220" s="47"/>
      <c r="FUN220" s="59"/>
      <c r="FUO220" s="59"/>
      <c r="FUP220" s="77"/>
      <c r="FUQ220" s="47"/>
      <c r="FUR220" s="59"/>
      <c r="FUS220" s="59"/>
      <c r="FUT220" s="77"/>
      <c r="FUU220" s="47"/>
      <c r="FUV220" s="59"/>
      <c r="FUW220" s="59"/>
      <c r="FUX220" s="77"/>
      <c r="FUY220" s="47"/>
      <c r="FUZ220" s="59"/>
      <c r="FVA220" s="59"/>
      <c r="FVB220" s="77"/>
      <c r="FVC220" s="47"/>
      <c r="FVD220" s="59"/>
      <c r="FVE220" s="59"/>
      <c r="FVF220" s="77"/>
      <c r="FVG220" s="47"/>
      <c r="FVH220" s="59"/>
      <c r="FVI220" s="59"/>
      <c r="FVJ220" s="77"/>
      <c r="FVK220" s="47"/>
      <c r="FVL220" s="59"/>
      <c r="FVM220" s="59"/>
      <c r="FVN220" s="77"/>
      <c r="FVO220" s="47"/>
      <c r="FVP220" s="59"/>
      <c r="FVQ220" s="59"/>
      <c r="FVR220" s="77"/>
      <c r="FVS220" s="47"/>
      <c r="FVT220" s="59"/>
      <c r="FVU220" s="59"/>
      <c r="FVV220" s="77"/>
      <c r="FVW220" s="47"/>
      <c r="FVX220" s="59"/>
      <c r="FVY220" s="59"/>
      <c r="FVZ220" s="77"/>
      <c r="FWA220" s="47"/>
      <c r="FWB220" s="59"/>
      <c r="FWC220" s="59"/>
      <c r="FWD220" s="77"/>
      <c r="FWE220" s="47"/>
      <c r="FWF220" s="59"/>
      <c r="FWG220" s="59"/>
      <c r="FWH220" s="77"/>
      <c r="FWI220" s="47"/>
      <c r="FWJ220" s="59"/>
      <c r="FWK220" s="59"/>
      <c r="FWL220" s="77"/>
      <c r="FWM220" s="47"/>
      <c r="FWN220" s="59"/>
      <c r="FWO220" s="59"/>
      <c r="FWP220" s="77"/>
      <c r="FWQ220" s="47"/>
      <c r="FWR220" s="59"/>
      <c r="FWS220" s="59"/>
      <c r="FWT220" s="77"/>
      <c r="FWU220" s="47"/>
      <c r="FWV220" s="59"/>
      <c r="FWW220" s="59"/>
      <c r="FWX220" s="77"/>
      <c r="FWY220" s="47"/>
      <c r="FWZ220" s="59"/>
      <c r="FXA220" s="59"/>
      <c r="FXB220" s="77"/>
      <c r="FXC220" s="47"/>
      <c r="FXD220" s="59"/>
      <c r="FXE220" s="59"/>
      <c r="FXF220" s="77"/>
      <c r="FXG220" s="47"/>
      <c r="FXH220" s="59"/>
      <c r="FXI220" s="59"/>
      <c r="FXJ220" s="77"/>
      <c r="FXK220" s="47"/>
      <c r="FXL220" s="59"/>
      <c r="FXM220" s="59"/>
      <c r="FXN220" s="77"/>
      <c r="FXO220" s="47"/>
      <c r="FXP220" s="59"/>
      <c r="FXQ220" s="59"/>
      <c r="FXR220" s="77"/>
      <c r="FXS220" s="47"/>
      <c r="FXT220" s="59"/>
      <c r="FXU220" s="59"/>
      <c r="FXV220" s="77"/>
      <c r="FXW220" s="47"/>
      <c r="FXX220" s="59"/>
      <c r="FXY220" s="59"/>
      <c r="FXZ220" s="77"/>
      <c r="FYA220" s="47"/>
      <c r="FYB220" s="59"/>
      <c r="FYC220" s="59"/>
      <c r="FYD220" s="77"/>
      <c r="FYE220" s="47"/>
      <c r="FYF220" s="59"/>
      <c r="FYG220" s="59"/>
      <c r="FYH220" s="77"/>
      <c r="FYI220" s="47"/>
      <c r="FYJ220" s="59"/>
      <c r="FYK220" s="59"/>
      <c r="FYL220" s="77"/>
      <c r="FYM220" s="47"/>
      <c r="FYN220" s="59"/>
      <c r="FYO220" s="59"/>
      <c r="FYP220" s="77"/>
      <c r="FYQ220" s="47"/>
      <c r="FYR220" s="59"/>
      <c r="FYS220" s="59"/>
      <c r="FYT220" s="77"/>
      <c r="FYU220" s="47"/>
      <c r="FYV220" s="59"/>
      <c r="FYW220" s="59"/>
      <c r="FYX220" s="77"/>
      <c r="FYY220" s="47"/>
      <c r="FYZ220" s="59"/>
      <c r="FZA220" s="59"/>
      <c r="FZB220" s="77"/>
      <c r="FZC220" s="47"/>
      <c r="FZD220" s="59"/>
      <c r="FZE220" s="59"/>
      <c r="FZF220" s="77"/>
      <c r="FZG220" s="47"/>
      <c r="FZH220" s="59"/>
      <c r="FZI220" s="59"/>
      <c r="FZJ220" s="77"/>
      <c r="FZK220" s="47"/>
      <c r="FZL220" s="59"/>
      <c r="FZM220" s="59"/>
      <c r="FZN220" s="77"/>
      <c r="FZO220" s="47"/>
      <c r="FZP220" s="59"/>
      <c r="FZQ220" s="59"/>
      <c r="FZR220" s="77"/>
      <c r="FZS220" s="47"/>
      <c r="FZT220" s="59"/>
      <c r="FZU220" s="59"/>
      <c r="FZV220" s="77"/>
      <c r="FZW220" s="47"/>
      <c r="FZX220" s="59"/>
      <c r="FZY220" s="59"/>
      <c r="FZZ220" s="77"/>
      <c r="GAA220" s="47"/>
      <c r="GAB220" s="59"/>
      <c r="GAC220" s="59"/>
      <c r="GAD220" s="77"/>
      <c r="GAE220" s="47"/>
      <c r="GAF220" s="59"/>
      <c r="GAG220" s="59"/>
      <c r="GAH220" s="77"/>
      <c r="GAI220" s="47"/>
      <c r="GAJ220" s="59"/>
      <c r="GAK220" s="59"/>
      <c r="GAL220" s="77"/>
      <c r="GAM220" s="47"/>
      <c r="GAN220" s="59"/>
      <c r="GAO220" s="59"/>
      <c r="GAP220" s="77"/>
      <c r="GAQ220" s="47"/>
      <c r="GAR220" s="59"/>
      <c r="GAS220" s="59"/>
      <c r="GAT220" s="77"/>
      <c r="GAU220" s="47"/>
      <c r="GAV220" s="59"/>
      <c r="GAW220" s="59"/>
      <c r="GAX220" s="77"/>
      <c r="GAY220" s="47"/>
      <c r="GAZ220" s="59"/>
      <c r="GBA220" s="59"/>
      <c r="GBB220" s="77"/>
      <c r="GBC220" s="47"/>
      <c r="GBD220" s="59"/>
      <c r="GBE220" s="59"/>
      <c r="GBF220" s="77"/>
      <c r="GBG220" s="47"/>
      <c r="GBH220" s="59"/>
      <c r="GBI220" s="59"/>
      <c r="GBJ220" s="77"/>
      <c r="GBK220" s="47"/>
      <c r="GBL220" s="59"/>
      <c r="GBM220" s="59"/>
      <c r="GBN220" s="77"/>
      <c r="GBO220" s="47"/>
      <c r="GBP220" s="59"/>
      <c r="GBQ220" s="59"/>
      <c r="GBR220" s="77"/>
      <c r="GBS220" s="47"/>
      <c r="GBT220" s="59"/>
      <c r="GBU220" s="59"/>
      <c r="GBV220" s="77"/>
      <c r="GBW220" s="47"/>
      <c r="GBX220" s="59"/>
      <c r="GBY220" s="59"/>
      <c r="GBZ220" s="77"/>
      <c r="GCA220" s="47"/>
      <c r="GCB220" s="59"/>
      <c r="GCC220" s="59"/>
      <c r="GCD220" s="77"/>
      <c r="GCE220" s="47"/>
      <c r="GCF220" s="59"/>
      <c r="GCG220" s="59"/>
      <c r="GCH220" s="77"/>
      <c r="GCI220" s="47"/>
      <c r="GCJ220" s="59"/>
      <c r="GCK220" s="59"/>
      <c r="GCL220" s="77"/>
      <c r="GCM220" s="47"/>
      <c r="GCN220" s="59"/>
      <c r="GCO220" s="59"/>
      <c r="GCP220" s="77"/>
      <c r="GCQ220" s="47"/>
      <c r="GCR220" s="59"/>
      <c r="GCS220" s="59"/>
      <c r="GCT220" s="77"/>
      <c r="GCU220" s="47"/>
      <c r="GCV220" s="59"/>
      <c r="GCW220" s="59"/>
      <c r="GCX220" s="77"/>
      <c r="GCY220" s="47"/>
      <c r="GCZ220" s="59"/>
      <c r="GDA220" s="59"/>
      <c r="GDB220" s="77"/>
      <c r="GDC220" s="47"/>
      <c r="GDD220" s="59"/>
      <c r="GDE220" s="59"/>
      <c r="GDF220" s="77"/>
      <c r="GDG220" s="47"/>
      <c r="GDH220" s="59"/>
      <c r="GDI220" s="59"/>
      <c r="GDJ220" s="77"/>
      <c r="GDK220" s="47"/>
      <c r="GDL220" s="59"/>
      <c r="GDM220" s="59"/>
      <c r="GDN220" s="77"/>
      <c r="GDO220" s="47"/>
      <c r="GDP220" s="59"/>
      <c r="GDQ220" s="59"/>
      <c r="GDR220" s="77"/>
      <c r="GDS220" s="47"/>
      <c r="GDT220" s="59"/>
      <c r="GDU220" s="59"/>
      <c r="GDV220" s="77"/>
      <c r="GDW220" s="47"/>
      <c r="GDX220" s="59"/>
      <c r="GDY220" s="59"/>
      <c r="GDZ220" s="77"/>
      <c r="GEA220" s="47"/>
      <c r="GEB220" s="59"/>
      <c r="GEC220" s="59"/>
      <c r="GED220" s="77"/>
      <c r="GEE220" s="47"/>
      <c r="GEF220" s="59"/>
      <c r="GEG220" s="59"/>
      <c r="GEH220" s="77"/>
      <c r="GEI220" s="47"/>
      <c r="GEJ220" s="59"/>
      <c r="GEK220" s="59"/>
      <c r="GEL220" s="77"/>
      <c r="GEM220" s="47"/>
      <c r="GEN220" s="59"/>
      <c r="GEO220" s="59"/>
      <c r="GEP220" s="77"/>
      <c r="GEQ220" s="47"/>
      <c r="GER220" s="59"/>
      <c r="GES220" s="59"/>
      <c r="GET220" s="77"/>
      <c r="GEU220" s="47"/>
      <c r="GEV220" s="59"/>
      <c r="GEW220" s="59"/>
      <c r="GEX220" s="77"/>
      <c r="GEY220" s="47"/>
      <c r="GEZ220" s="59"/>
      <c r="GFA220" s="59"/>
      <c r="GFB220" s="77"/>
      <c r="GFC220" s="47"/>
      <c r="GFD220" s="59"/>
      <c r="GFE220" s="59"/>
      <c r="GFF220" s="77"/>
      <c r="GFG220" s="47"/>
      <c r="GFH220" s="59"/>
      <c r="GFI220" s="59"/>
      <c r="GFJ220" s="77"/>
      <c r="GFK220" s="47"/>
      <c r="GFL220" s="59"/>
      <c r="GFM220" s="59"/>
      <c r="GFN220" s="77"/>
      <c r="GFO220" s="47"/>
      <c r="GFP220" s="59"/>
      <c r="GFQ220" s="59"/>
      <c r="GFR220" s="77"/>
      <c r="GFS220" s="47"/>
      <c r="GFT220" s="59"/>
      <c r="GFU220" s="59"/>
      <c r="GFV220" s="77"/>
      <c r="GFW220" s="47"/>
      <c r="GFX220" s="59"/>
      <c r="GFY220" s="59"/>
      <c r="GFZ220" s="77"/>
      <c r="GGA220" s="47"/>
      <c r="GGB220" s="59"/>
      <c r="GGC220" s="59"/>
      <c r="GGD220" s="77"/>
      <c r="GGE220" s="47"/>
      <c r="GGF220" s="59"/>
      <c r="GGG220" s="59"/>
      <c r="GGH220" s="77"/>
      <c r="GGI220" s="47"/>
      <c r="GGJ220" s="59"/>
      <c r="GGK220" s="59"/>
      <c r="GGL220" s="77"/>
      <c r="GGM220" s="47"/>
      <c r="GGN220" s="59"/>
      <c r="GGO220" s="59"/>
      <c r="GGP220" s="77"/>
      <c r="GGQ220" s="47"/>
      <c r="GGR220" s="59"/>
      <c r="GGS220" s="59"/>
      <c r="GGT220" s="77"/>
      <c r="GGU220" s="47"/>
      <c r="GGV220" s="59"/>
      <c r="GGW220" s="59"/>
      <c r="GGX220" s="77"/>
      <c r="GGY220" s="47"/>
      <c r="GGZ220" s="59"/>
      <c r="GHA220" s="59"/>
      <c r="GHB220" s="77"/>
      <c r="GHC220" s="47"/>
      <c r="GHD220" s="59"/>
      <c r="GHE220" s="59"/>
      <c r="GHF220" s="77"/>
      <c r="GHG220" s="47"/>
      <c r="GHH220" s="59"/>
      <c r="GHI220" s="59"/>
      <c r="GHJ220" s="77"/>
      <c r="GHK220" s="47"/>
      <c r="GHL220" s="59"/>
      <c r="GHM220" s="59"/>
      <c r="GHN220" s="77"/>
      <c r="GHO220" s="47"/>
      <c r="GHP220" s="59"/>
      <c r="GHQ220" s="59"/>
      <c r="GHR220" s="77"/>
      <c r="GHS220" s="47"/>
      <c r="GHT220" s="59"/>
      <c r="GHU220" s="59"/>
      <c r="GHV220" s="77"/>
      <c r="GHW220" s="47"/>
      <c r="GHX220" s="59"/>
      <c r="GHY220" s="59"/>
      <c r="GHZ220" s="77"/>
      <c r="GIA220" s="47"/>
      <c r="GIB220" s="59"/>
      <c r="GIC220" s="59"/>
      <c r="GID220" s="77"/>
      <c r="GIE220" s="47"/>
      <c r="GIF220" s="59"/>
      <c r="GIG220" s="59"/>
      <c r="GIH220" s="77"/>
      <c r="GII220" s="47"/>
      <c r="GIJ220" s="59"/>
      <c r="GIK220" s="59"/>
      <c r="GIL220" s="77"/>
      <c r="GIM220" s="47"/>
      <c r="GIN220" s="59"/>
      <c r="GIO220" s="59"/>
      <c r="GIP220" s="77"/>
      <c r="GIQ220" s="47"/>
      <c r="GIR220" s="59"/>
      <c r="GIS220" s="59"/>
      <c r="GIT220" s="77"/>
      <c r="GIU220" s="47"/>
      <c r="GIV220" s="59"/>
      <c r="GIW220" s="59"/>
      <c r="GIX220" s="77"/>
      <c r="GIY220" s="47"/>
      <c r="GIZ220" s="59"/>
      <c r="GJA220" s="59"/>
      <c r="GJB220" s="77"/>
      <c r="GJC220" s="47"/>
      <c r="GJD220" s="59"/>
      <c r="GJE220" s="59"/>
      <c r="GJF220" s="77"/>
      <c r="GJG220" s="47"/>
      <c r="GJH220" s="59"/>
      <c r="GJI220" s="59"/>
      <c r="GJJ220" s="77"/>
      <c r="GJK220" s="47"/>
      <c r="GJL220" s="59"/>
      <c r="GJM220" s="59"/>
      <c r="GJN220" s="77"/>
      <c r="GJO220" s="47"/>
      <c r="GJP220" s="59"/>
      <c r="GJQ220" s="59"/>
      <c r="GJR220" s="77"/>
      <c r="GJS220" s="47"/>
      <c r="GJT220" s="59"/>
      <c r="GJU220" s="59"/>
      <c r="GJV220" s="77"/>
      <c r="GJW220" s="47"/>
      <c r="GJX220" s="59"/>
      <c r="GJY220" s="59"/>
      <c r="GJZ220" s="77"/>
      <c r="GKA220" s="47"/>
      <c r="GKB220" s="59"/>
      <c r="GKC220" s="59"/>
      <c r="GKD220" s="77"/>
      <c r="GKE220" s="47"/>
      <c r="GKF220" s="59"/>
      <c r="GKG220" s="59"/>
      <c r="GKH220" s="77"/>
      <c r="GKI220" s="47"/>
      <c r="GKJ220" s="59"/>
      <c r="GKK220" s="59"/>
      <c r="GKL220" s="77"/>
      <c r="GKM220" s="47"/>
      <c r="GKN220" s="59"/>
      <c r="GKO220" s="59"/>
      <c r="GKP220" s="77"/>
      <c r="GKQ220" s="47"/>
      <c r="GKR220" s="59"/>
      <c r="GKS220" s="59"/>
      <c r="GKT220" s="77"/>
      <c r="GKU220" s="47"/>
      <c r="GKV220" s="59"/>
      <c r="GKW220" s="59"/>
      <c r="GKX220" s="77"/>
      <c r="GKY220" s="47"/>
      <c r="GKZ220" s="59"/>
      <c r="GLA220" s="59"/>
      <c r="GLB220" s="77"/>
      <c r="GLC220" s="47"/>
      <c r="GLD220" s="59"/>
      <c r="GLE220" s="59"/>
      <c r="GLF220" s="77"/>
      <c r="GLG220" s="47"/>
      <c r="GLH220" s="59"/>
      <c r="GLI220" s="59"/>
      <c r="GLJ220" s="77"/>
      <c r="GLK220" s="47"/>
      <c r="GLL220" s="59"/>
      <c r="GLM220" s="59"/>
      <c r="GLN220" s="77"/>
      <c r="GLO220" s="47"/>
      <c r="GLP220" s="59"/>
      <c r="GLQ220" s="59"/>
      <c r="GLR220" s="77"/>
      <c r="GLS220" s="47"/>
      <c r="GLT220" s="59"/>
      <c r="GLU220" s="59"/>
      <c r="GLV220" s="77"/>
      <c r="GLW220" s="47"/>
      <c r="GLX220" s="59"/>
      <c r="GLY220" s="59"/>
      <c r="GLZ220" s="77"/>
      <c r="GMA220" s="47"/>
      <c r="GMB220" s="59"/>
      <c r="GMC220" s="59"/>
      <c r="GMD220" s="77"/>
      <c r="GME220" s="47"/>
      <c r="GMF220" s="59"/>
      <c r="GMG220" s="59"/>
      <c r="GMH220" s="77"/>
      <c r="GMI220" s="47"/>
      <c r="GMJ220" s="59"/>
      <c r="GMK220" s="59"/>
      <c r="GML220" s="77"/>
      <c r="GMM220" s="47"/>
      <c r="GMN220" s="59"/>
      <c r="GMO220" s="59"/>
      <c r="GMP220" s="77"/>
      <c r="GMQ220" s="47"/>
      <c r="GMR220" s="59"/>
      <c r="GMS220" s="59"/>
      <c r="GMT220" s="77"/>
      <c r="GMU220" s="47"/>
      <c r="GMV220" s="59"/>
      <c r="GMW220" s="59"/>
      <c r="GMX220" s="77"/>
      <c r="GMY220" s="47"/>
      <c r="GMZ220" s="59"/>
      <c r="GNA220" s="59"/>
      <c r="GNB220" s="77"/>
      <c r="GNC220" s="47"/>
      <c r="GND220" s="59"/>
      <c r="GNE220" s="59"/>
      <c r="GNF220" s="77"/>
      <c r="GNG220" s="47"/>
      <c r="GNH220" s="59"/>
      <c r="GNI220" s="59"/>
      <c r="GNJ220" s="77"/>
      <c r="GNK220" s="47"/>
      <c r="GNL220" s="59"/>
      <c r="GNM220" s="59"/>
      <c r="GNN220" s="77"/>
      <c r="GNO220" s="47"/>
      <c r="GNP220" s="59"/>
      <c r="GNQ220" s="59"/>
      <c r="GNR220" s="77"/>
      <c r="GNS220" s="47"/>
      <c r="GNT220" s="59"/>
      <c r="GNU220" s="59"/>
      <c r="GNV220" s="77"/>
      <c r="GNW220" s="47"/>
      <c r="GNX220" s="59"/>
      <c r="GNY220" s="59"/>
      <c r="GNZ220" s="77"/>
      <c r="GOA220" s="47"/>
      <c r="GOB220" s="59"/>
      <c r="GOC220" s="59"/>
      <c r="GOD220" s="77"/>
      <c r="GOE220" s="47"/>
      <c r="GOF220" s="59"/>
      <c r="GOG220" s="59"/>
      <c r="GOH220" s="77"/>
      <c r="GOI220" s="47"/>
      <c r="GOJ220" s="59"/>
      <c r="GOK220" s="59"/>
      <c r="GOL220" s="77"/>
      <c r="GOM220" s="47"/>
      <c r="GON220" s="59"/>
      <c r="GOO220" s="59"/>
      <c r="GOP220" s="77"/>
      <c r="GOQ220" s="47"/>
      <c r="GOR220" s="59"/>
      <c r="GOS220" s="59"/>
      <c r="GOT220" s="77"/>
      <c r="GOU220" s="47"/>
      <c r="GOV220" s="59"/>
      <c r="GOW220" s="59"/>
      <c r="GOX220" s="77"/>
      <c r="GOY220" s="47"/>
      <c r="GOZ220" s="59"/>
      <c r="GPA220" s="59"/>
      <c r="GPB220" s="77"/>
      <c r="GPC220" s="47"/>
      <c r="GPD220" s="59"/>
      <c r="GPE220" s="59"/>
      <c r="GPF220" s="77"/>
      <c r="GPG220" s="47"/>
      <c r="GPH220" s="59"/>
      <c r="GPI220" s="59"/>
      <c r="GPJ220" s="77"/>
      <c r="GPK220" s="47"/>
      <c r="GPL220" s="59"/>
      <c r="GPM220" s="59"/>
      <c r="GPN220" s="77"/>
      <c r="GPO220" s="47"/>
      <c r="GPP220" s="59"/>
      <c r="GPQ220" s="59"/>
      <c r="GPR220" s="77"/>
      <c r="GPS220" s="47"/>
      <c r="GPT220" s="59"/>
      <c r="GPU220" s="59"/>
      <c r="GPV220" s="77"/>
      <c r="GPW220" s="47"/>
      <c r="GPX220" s="59"/>
      <c r="GPY220" s="59"/>
      <c r="GPZ220" s="77"/>
      <c r="GQA220" s="47"/>
      <c r="GQB220" s="59"/>
      <c r="GQC220" s="59"/>
      <c r="GQD220" s="77"/>
      <c r="GQE220" s="47"/>
      <c r="GQF220" s="59"/>
      <c r="GQG220" s="59"/>
      <c r="GQH220" s="77"/>
      <c r="GQI220" s="47"/>
      <c r="GQJ220" s="59"/>
      <c r="GQK220" s="59"/>
      <c r="GQL220" s="77"/>
      <c r="GQM220" s="47"/>
      <c r="GQN220" s="59"/>
      <c r="GQO220" s="59"/>
      <c r="GQP220" s="77"/>
      <c r="GQQ220" s="47"/>
      <c r="GQR220" s="59"/>
      <c r="GQS220" s="59"/>
      <c r="GQT220" s="77"/>
      <c r="GQU220" s="47"/>
      <c r="GQV220" s="59"/>
      <c r="GQW220" s="59"/>
      <c r="GQX220" s="77"/>
      <c r="GQY220" s="47"/>
      <c r="GQZ220" s="59"/>
      <c r="GRA220" s="59"/>
      <c r="GRB220" s="77"/>
      <c r="GRC220" s="47"/>
      <c r="GRD220" s="59"/>
      <c r="GRE220" s="59"/>
      <c r="GRF220" s="77"/>
      <c r="GRG220" s="47"/>
      <c r="GRH220" s="59"/>
      <c r="GRI220" s="59"/>
      <c r="GRJ220" s="77"/>
      <c r="GRK220" s="47"/>
      <c r="GRL220" s="59"/>
      <c r="GRM220" s="59"/>
      <c r="GRN220" s="77"/>
      <c r="GRO220" s="47"/>
      <c r="GRP220" s="59"/>
      <c r="GRQ220" s="59"/>
      <c r="GRR220" s="77"/>
      <c r="GRS220" s="47"/>
      <c r="GRT220" s="59"/>
      <c r="GRU220" s="59"/>
      <c r="GRV220" s="77"/>
      <c r="GRW220" s="47"/>
      <c r="GRX220" s="59"/>
      <c r="GRY220" s="59"/>
      <c r="GRZ220" s="77"/>
      <c r="GSA220" s="47"/>
      <c r="GSB220" s="59"/>
      <c r="GSC220" s="59"/>
      <c r="GSD220" s="77"/>
      <c r="GSE220" s="47"/>
      <c r="GSF220" s="59"/>
      <c r="GSG220" s="59"/>
      <c r="GSH220" s="77"/>
      <c r="GSI220" s="47"/>
      <c r="GSJ220" s="59"/>
      <c r="GSK220" s="59"/>
      <c r="GSL220" s="77"/>
      <c r="GSM220" s="47"/>
      <c r="GSN220" s="59"/>
      <c r="GSO220" s="59"/>
      <c r="GSP220" s="77"/>
      <c r="GSQ220" s="47"/>
      <c r="GSR220" s="59"/>
      <c r="GSS220" s="59"/>
      <c r="GST220" s="77"/>
      <c r="GSU220" s="47"/>
      <c r="GSV220" s="59"/>
      <c r="GSW220" s="59"/>
      <c r="GSX220" s="77"/>
      <c r="GSY220" s="47"/>
      <c r="GSZ220" s="59"/>
      <c r="GTA220" s="59"/>
      <c r="GTB220" s="77"/>
      <c r="GTC220" s="47"/>
      <c r="GTD220" s="59"/>
      <c r="GTE220" s="59"/>
      <c r="GTF220" s="77"/>
      <c r="GTG220" s="47"/>
      <c r="GTH220" s="59"/>
      <c r="GTI220" s="59"/>
      <c r="GTJ220" s="77"/>
      <c r="GTK220" s="47"/>
      <c r="GTL220" s="59"/>
      <c r="GTM220" s="59"/>
      <c r="GTN220" s="77"/>
      <c r="GTO220" s="47"/>
      <c r="GTP220" s="59"/>
      <c r="GTQ220" s="59"/>
      <c r="GTR220" s="77"/>
      <c r="GTS220" s="47"/>
      <c r="GTT220" s="59"/>
      <c r="GTU220" s="59"/>
      <c r="GTV220" s="77"/>
      <c r="GTW220" s="47"/>
      <c r="GTX220" s="59"/>
      <c r="GTY220" s="59"/>
      <c r="GTZ220" s="77"/>
      <c r="GUA220" s="47"/>
      <c r="GUB220" s="59"/>
      <c r="GUC220" s="59"/>
      <c r="GUD220" s="77"/>
      <c r="GUE220" s="47"/>
      <c r="GUF220" s="59"/>
      <c r="GUG220" s="59"/>
      <c r="GUH220" s="77"/>
      <c r="GUI220" s="47"/>
      <c r="GUJ220" s="59"/>
      <c r="GUK220" s="59"/>
      <c r="GUL220" s="77"/>
      <c r="GUM220" s="47"/>
      <c r="GUN220" s="59"/>
      <c r="GUO220" s="59"/>
      <c r="GUP220" s="77"/>
      <c r="GUQ220" s="47"/>
      <c r="GUR220" s="59"/>
      <c r="GUS220" s="59"/>
      <c r="GUT220" s="77"/>
      <c r="GUU220" s="47"/>
      <c r="GUV220" s="59"/>
      <c r="GUW220" s="59"/>
      <c r="GUX220" s="77"/>
      <c r="GUY220" s="47"/>
      <c r="GUZ220" s="59"/>
      <c r="GVA220" s="59"/>
      <c r="GVB220" s="77"/>
      <c r="GVC220" s="47"/>
      <c r="GVD220" s="59"/>
      <c r="GVE220" s="59"/>
      <c r="GVF220" s="77"/>
      <c r="GVG220" s="47"/>
      <c r="GVH220" s="59"/>
      <c r="GVI220" s="59"/>
      <c r="GVJ220" s="77"/>
      <c r="GVK220" s="47"/>
      <c r="GVL220" s="59"/>
      <c r="GVM220" s="59"/>
      <c r="GVN220" s="77"/>
      <c r="GVO220" s="47"/>
      <c r="GVP220" s="59"/>
      <c r="GVQ220" s="59"/>
      <c r="GVR220" s="77"/>
      <c r="GVS220" s="47"/>
      <c r="GVT220" s="59"/>
      <c r="GVU220" s="59"/>
      <c r="GVV220" s="77"/>
      <c r="GVW220" s="47"/>
      <c r="GVX220" s="59"/>
      <c r="GVY220" s="59"/>
      <c r="GVZ220" s="77"/>
      <c r="GWA220" s="47"/>
      <c r="GWB220" s="59"/>
      <c r="GWC220" s="59"/>
      <c r="GWD220" s="77"/>
      <c r="GWE220" s="47"/>
      <c r="GWF220" s="59"/>
      <c r="GWG220" s="59"/>
      <c r="GWH220" s="77"/>
      <c r="GWI220" s="47"/>
      <c r="GWJ220" s="59"/>
      <c r="GWK220" s="59"/>
      <c r="GWL220" s="77"/>
      <c r="GWM220" s="47"/>
      <c r="GWN220" s="59"/>
      <c r="GWO220" s="59"/>
      <c r="GWP220" s="77"/>
      <c r="GWQ220" s="47"/>
      <c r="GWR220" s="59"/>
      <c r="GWS220" s="59"/>
      <c r="GWT220" s="77"/>
      <c r="GWU220" s="47"/>
      <c r="GWV220" s="59"/>
      <c r="GWW220" s="59"/>
      <c r="GWX220" s="77"/>
      <c r="GWY220" s="47"/>
      <c r="GWZ220" s="59"/>
      <c r="GXA220" s="59"/>
      <c r="GXB220" s="77"/>
      <c r="GXC220" s="47"/>
      <c r="GXD220" s="59"/>
      <c r="GXE220" s="59"/>
      <c r="GXF220" s="77"/>
      <c r="GXG220" s="47"/>
      <c r="GXH220" s="59"/>
      <c r="GXI220" s="59"/>
      <c r="GXJ220" s="77"/>
      <c r="GXK220" s="47"/>
      <c r="GXL220" s="59"/>
      <c r="GXM220" s="59"/>
      <c r="GXN220" s="77"/>
      <c r="GXO220" s="47"/>
      <c r="GXP220" s="59"/>
      <c r="GXQ220" s="59"/>
      <c r="GXR220" s="77"/>
      <c r="GXS220" s="47"/>
      <c r="GXT220" s="59"/>
      <c r="GXU220" s="59"/>
      <c r="GXV220" s="77"/>
      <c r="GXW220" s="47"/>
      <c r="GXX220" s="59"/>
      <c r="GXY220" s="59"/>
      <c r="GXZ220" s="77"/>
      <c r="GYA220" s="47"/>
      <c r="GYB220" s="59"/>
      <c r="GYC220" s="59"/>
      <c r="GYD220" s="77"/>
      <c r="GYE220" s="47"/>
      <c r="GYF220" s="59"/>
      <c r="GYG220" s="59"/>
      <c r="GYH220" s="77"/>
      <c r="GYI220" s="47"/>
      <c r="GYJ220" s="59"/>
      <c r="GYK220" s="59"/>
      <c r="GYL220" s="77"/>
      <c r="GYM220" s="47"/>
      <c r="GYN220" s="59"/>
      <c r="GYO220" s="59"/>
      <c r="GYP220" s="77"/>
      <c r="GYQ220" s="47"/>
      <c r="GYR220" s="59"/>
      <c r="GYS220" s="59"/>
      <c r="GYT220" s="77"/>
      <c r="GYU220" s="47"/>
      <c r="GYV220" s="59"/>
      <c r="GYW220" s="59"/>
      <c r="GYX220" s="77"/>
      <c r="GYY220" s="47"/>
      <c r="GYZ220" s="59"/>
      <c r="GZA220" s="59"/>
      <c r="GZB220" s="77"/>
      <c r="GZC220" s="47"/>
      <c r="GZD220" s="59"/>
      <c r="GZE220" s="59"/>
      <c r="GZF220" s="77"/>
      <c r="GZG220" s="47"/>
      <c r="GZH220" s="59"/>
      <c r="GZI220" s="59"/>
      <c r="GZJ220" s="77"/>
      <c r="GZK220" s="47"/>
      <c r="GZL220" s="59"/>
      <c r="GZM220" s="59"/>
      <c r="GZN220" s="77"/>
      <c r="GZO220" s="47"/>
      <c r="GZP220" s="59"/>
      <c r="GZQ220" s="59"/>
      <c r="GZR220" s="77"/>
      <c r="GZS220" s="47"/>
      <c r="GZT220" s="59"/>
      <c r="GZU220" s="59"/>
      <c r="GZV220" s="77"/>
      <c r="GZW220" s="47"/>
      <c r="GZX220" s="59"/>
      <c r="GZY220" s="59"/>
      <c r="GZZ220" s="77"/>
      <c r="HAA220" s="47"/>
      <c r="HAB220" s="59"/>
      <c r="HAC220" s="59"/>
      <c r="HAD220" s="77"/>
      <c r="HAE220" s="47"/>
      <c r="HAF220" s="59"/>
      <c r="HAG220" s="59"/>
      <c r="HAH220" s="77"/>
      <c r="HAI220" s="47"/>
      <c r="HAJ220" s="59"/>
      <c r="HAK220" s="59"/>
      <c r="HAL220" s="77"/>
      <c r="HAM220" s="47"/>
      <c r="HAN220" s="59"/>
      <c r="HAO220" s="59"/>
      <c r="HAP220" s="77"/>
      <c r="HAQ220" s="47"/>
      <c r="HAR220" s="59"/>
      <c r="HAS220" s="59"/>
      <c r="HAT220" s="77"/>
      <c r="HAU220" s="47"/>
      <c r="HAV220" s="59"/>
      <c r="HAW220" s="59"/>
      <c r="HAX220" s="77"/>
      <c r="HAY220" s="47"/>
      <c r="HAZ220" s="59"/>
      <c r="HBA220" s="59"/>
      <c r="HBB220" s="77"/>
      <c r="HBC220" s="47"/>
      <c r="HBD220" s="59"/>
      <c r="HBE220" s="59"/>
      <c r="HBF220" s="77"/>
      <c r="HBG220" s="47"/>
      <c r="HBH220" s="59"/>
      <c r="HBI220" s="59"/>
      <c r="HBJ220" s="77"/>
      <c r="HBK220" s="47"/>
      <c r="HBL220" s="59"/>
      <c r="HBM220" s="59"/>
      <c r="HBN220" s="77"/>
      <c r="HBO220" s="47"/>
      <c r="HBP220" s="59"/>
      <c r="HBQ220" s="59"/>
      <c r="HBR220" s="77"/>
      <c r="HBS220" s="47"/>
      <c r="HBT220" s="59"/>
      <c r="HBU220" s="59"/>
      <c r="HBV220" s="77"/>
      <c r="HBW220" s="47"/>
      <c r="HBX220" s="59"/>
      <c r="HBY220" s="59"/>
      <c r="HBZ220" s="77"/>
      <c r="HCA220" s="47"/>
      <c r="HCB220" s="59"/>
      <c r="HCC220" s="59"/>
      <c r="HCD220" s="77"/>
      <c r="HCE220" s="47"/>
      <c r="HCF220" s="59"/>
      <c r="HCG220" s="59"/>
      <c r="HCH220" s="77"/>
      <c r="HCI220" s="47"/>
      <c r="HCJ220" s="59"/>
      <c r="HCK220" s="59"/>
      <c r="HCL220" s="77"/>
      <c r="HCM220" s="47"/>
      <c r="HCN220" s="59"/>
      <c r="HCO220" s="59"/>
      <c r="HCP220" s="77"/>
      <c r="HCQ220" s="47"/>
      <c r="HCR220" s="59"/>
      <c r="HCS220" s="59"/>
      <c r="HCT220" s="77"/>
      <c r="HCU220" s="47"/>
      <c r="HCV220" s="59"/>
      <c r="HCW220" s="59"/>
      <c r="HCX220" s="77"/>
      <c r="HCY220" s="47"/>
      <c r="HCZ220" s="59"/>
      <c r="HDA220" s="59"/>
      <c r="HDB220" s="77"/>
      <c r="HDC220" s="47"/>
      <c r="HDD220" s="59"/>
      <c r="HDE220" s="59"/>
      <c r="HDF220" s="77"/>
      <c r="HDG220" s="47"/>
      <c r="HDH220" s="59"/>
      <c r="HDI220" s="59"/>
      <c r="HDJ220" s="77"/>
      <c r="HDK220" s="47"/>
      <c r="HDL220" s="59"/>
      <c r="HDM220" s="59"/>
      <c r="HDN220" s="77"/>
      <c r="HDO220" s="47"/>
      <c r="HDP220" s="59"/>
      <c r="HDQ220" s="59"/>
      <c r="HDR220" s="77"/>
      <c r="HDS220" s="47"/>
      <c r="HDT220" s="59"/>
      <c r="HDU220" s="59"/>
      <c r="HDV220" s="77"/>
      <c r="HDW220" s="47"/>
      <c r="HDX220" s="59"/>
      <c r="HDY220" s="59"/>
      <c r="HDZ220" s="77"/>
      <c r="HEA220" s="47"/>
      <c r="HEB220" s="59"/>
      <c r="HEC220" s="59"/>
      <c r="HED220" s="77"/>
      <c r="HEE220" s="47"/>
      <c r="HEF220" s="59"/>
      <c r="HEG220" s="59"/>
      <c r="HEH220" s="77"/>
      <c r="HEI220" s="47"/>
      <c r="HEJ220" s="59"/>
      <c r="HEK220" s="59"/>
      <c r="HEL220" s="77"/>
      <c r="HEM220" s="47"/>
      <c r="HEN220" s="59"/>
      <c r="HEO220" s="59"/>
      <c r="HEP220" s="77"/>
      <c r="HEQ220" s="47"/>
      <c r="HER220" s="59"/>
      <c r="HES220" s="59"/>
      <c r="HET220" s="77"/>
      <c r="HEU220" s="47"/>
      <c r="HEV220" s="59"/>
      <c r="HEW220" s="59"/>
      <c r="HEX220" s="77"/>
      <c r="HEY220" s="47"/>
      <c r="HEZ220" s="59"/>
      <c r="HFA220" s="59"/>
      <c r="HFB220" s="77"/>
      <c r="HFC220" s="47"/>
      <c r="HFD220" s="59"/>
      <c r="HFE220" s="59"/>
      <c r="HFF220" s="77"/>
      <c r="HFG220" s="47"/>
      <c r="HFH220" s="59"/>
      <c r="HFI220" s="59"/>
      <c r="HFJ220" s="77"/>
      <c r="HFK220" s="47"/>
      <c r="HFL220" s="59"/>
      <c r="HFM220" s="59"/>
      <c r="HFN220" s="77"/>
      <c r="HFO220" s="47"/>
      <c r="HFP220" s="59"/>
      <c r="HFQ220" s="59"/>
      <c r="HFR220" s="77"/>
      <c r="HFS220" s="47"/>
      <c r="HFT220" s="59"/>
      <c r="HFU220" s="59"/>
      <c r="HFV220" s="77"/>
      <c r="HFW220" s="47"/>
      <c r="HFX220" s="59"/>
      <c r="HFY220" s="59"/>
      <c r="HFZ220" s="77"/>
      <c r="HGA220" s="47"/>
      <c r="HGB220" s="59"/>
      <c r="HGC220" s="59"/>
      <c r="HGD220" s="77"/>
      <c r="HGE220" s="47"/>
      <c r="HGF220" s="59"/>
      <c r="HGG220" s="59"/>
      <c r="HGH220" s="77"/>
      <c r="HGI220" s="47"/>
      <c r="HGJ220" s="59"/>
      <c r="HGK220" s="59"/>
      <c r="HGL220" s="77"/>
      <c r="HGM220" s="47"/>
      <c r="HGN220" s="59"/>
      <c r="HGO220" s="59"/>
      <c r="HGP220" s="77"/>
      <c r="HGQ220" s="47"/>
      <c r="HGR220" s="59"/>
      <c r="HGS220" s="59"/>
      <c r="HGT220" s="77"/>
      <c r="HGU220" s="47"/>
      <c r="HGV220" s="59"/>
      <c r="HGW220" s="59"/>
      <c r="HGX220" s="77"/>
      <c r="HGY220" s="47"/>
      <c r="HGZ220" s="59"/>
      <c r="HHA220" s="59"/>
      <c r="HHB220" s="77"/>
      <c r="HHC220" s="47"/>
      <c r="HHD220" s="59"/>
      <c r="HHE220" s="59"/>
      <c r="HHF220" s="77"/>
      <c r="HHG220" s="47"/>
      <c r="HHH220" s="59"/>
      <c r="HHI220" s="59"/>
      <c r="HHJ220" s="77"/>
      <c r="HHK220" s="47"/>
      <c r="HHL220" s="59"/>
      <c r="HHM220" s="59"/>
      <c r="HHN220" s="77"/>
      <c r="HHO220" s="47"/>
      <c r="HHP220" s="59"/>
      <c r="HHQ220" s="59"/>
      <c r="HHR220" s="77"/>
      <c r="HHS220" s="47"/>
      <c r="HHT220" s="59"/>
      <c r="HHU220" s="59"/>
      <c r="HHV220" s="77"/>
      <c r="HHW220" s="47"/>
      <c r="HHX220" s="59"/>
      <c r="HHY220" s="59"/>
      <c r="HHZ220" s="77"/>
      <c r="HIA220" s="47"/>
      <c r="HIB220" s="59"/>
      <c r="HIC220" s="59"/>
      <c r="HID220" s="77"/>
      <c r="HIE220" s="47"/>
      <c r="HIF220" s="59"/>
      <c r="HIG220" s="59"/>
      <c r="HIH220" s="77"/>
      <c r="HII220" s="47"/>
      <c r="HIJ220" s="59"/>
      <c r="HIK220" s="59"/>
      <c r="HIL220" s="77"/>
      <c r="HIM220" s="47"/>
      <c r="HIN220" s="59"/>
      <c r="HIO220" s="59"/>
      <c r="HIP220" s="77"/>
      <c r="HIQ220" s="47"/>
      <c r="HIR220" s="59"/>
      <c r="HIS220" s="59"/>
      <c r="HIT220" s="77"/>
      <c r="HIU220" s="47"/>
      <c r="HIV220" s="59"/>
      <c r="HIW220" s="59"/>
      <c r="HIX220" s="77"/>
      <c r="HIY220" s="47"/>
      <c r="HIZ220" s="59"/>
      <c r="HJA220" s="59"/>
      <c r="HJB220" s="77"/>
      <c r="HJC220" s="47"/>
      <c r="HJD220" s="59"/>
      <c r="HJE220" s="59"/>
      <c r="HJF220" s="77"/>
      <c r="HJG220" s="47"/>
      <c r="HJH220" s="59"/>
      <c r="HJI220" s="59"/>
      <c r="HJJ220" s="77"/>
      <c r="HJK220" s="47"/>
      <c r="HJL220" s="59"/>
      <c r="HJM220" s="59"/>
      <c r="HJN220" s="77"/>
      <c r="HJO220" s="47"/>
      <c r="HJP220" s="59"/>
      <c r="HJQ220" s="59"/>
      <c r="HJR220" s="77"/>
      <c r="HJS220" s="47"/>
      <c r="HJT220" s="59"/>
      <c r="HJU220" s="59"/>
      <c r="HJV220" s="77"/>
      <c r="HJW220" s="47"/>
      <c r="HJX220" s="59"/>
      <c r="HJY220" s="59"/>
      <c r="HJZ220" s="77"/>
      <c r="HKA220" s="47"/>
      <c r="HKB220" s="59"/>
      <c r="HKC220" s="59"/>
      <c r="HKD220" s="77"/>
      <c r="HKE220" s="47"/>
      <c r="HKF220" s="59"/>
      <c r="HKG220" s="59"/>
      <c r="HKH220" s="77"/>
      <c r="HKI220" s="47"/>
      <c r="HKJ220" s="59"/>
      <c r="HKK220" s="59"/>
      <c r="HKL220" s="77"/>
      <c r="HKM220" s="47"/>
      <c r="HKN220" s="59"/>
      <c r="HKO220" s="59"/>
      <c r="HKP220" s="77"/>
      <c r="HKQ220" s="47"/>
      <c r="HKR220" s="59"/>
      <c r="HKS220" s="59"/>
      <c r="HKT220" s="77"/>
      <c r="HKU220" s="47"/>
      <c r="HKV220" s="59"/>
      <c r="HKW220" s="59"/>
      <c r="HKX220" s="77"/>
      <c r="HKY220" s="47"/>
      <c r="HKZ220" s="59"/>
      <c r="HLA220" s="59"/>
      <c r="HLB220" s="77"/>
      <c r="HLC220" s="47"/>
      <c r="HLD220" s="59"/>
      <c r="HLE220" s="59"/>
      <c r="HLF220" s="77"/>
      <c r="HLG220" s="47"/>
      <c r="HLH220" s="59"/>
      <c r="HLI220" s="59"/>
      <c r="HLJ220" s="77"/>
      <c r="HLK220" s="47"/>
      <c r="HLL220" s="59"/>
      <c r="HLM220" s="59"/>
      <c r="HLN220" s="77"/>
      <c r="HLO220" s="47"/>
      <c r="HLP220" s="59"/>
      <c r="HLQ220" s="59"/>
      <c r="HLR220" s="77"/>
      <c r="HLS220" s="47"/>
      <c r="HLT220" s="59"/>
      <c r="HLU220" s="59"/>
      <c r="HLV220" s="77"/>
      <c r="HLW220" s="47"/>
      <c r="HLX220" s="59"/>
      <c r="HLY220" s="59"/>
      <c r="HLZ220" s="77"/>
      <c r="HMA220" s="47"/>
      <c r="HMB220" s="59"/>
      <c r="HMC220" s="59"/>
      <c r="HMD220" s="77"/>
      <c r="HME220" s="47"/>
      <c r="HMF220" s="59"/>
      <c r="HMG220" s="59"/>
      <c r="HMH220" s="77"/>
      <c r="HMI220" s="47"/>
      <c r="HMJ220" s="59"/>
      <c r="HMK220" s="59"/>
      <c r="HML220" s="77"/>
      <c r="HMM220" s="47"/>
      <c r="HMN220" s="59"/>
      <c r="HMO220" s="59"/>
      <c r="HMP220" s="77"/>
      <c r="HMQ220" s="47"/>
      <c r="HMR220" s="59"/>
      <c r="HMS220" s="59"/>
      <c r="HMT220" s="77"/>
      <c r="HMU220" s="47"/>
      <c r="HMV220" s="59"/>
      <c r="HMW220" s="59"/>
      <c r="HMX220" s="77"/>
      <c r="HMY220" s="47"/>
      <c r="HMZ220" s="59"/>
      <c r="HNA220" s="59"/>
      <c r="HNB220" s="77"/>
      <c r="HNC220" s="47"/>
      <c r="HND220" s="59"/>
      <c r="HNE220" s="59"/>
      <c r="HNF220" s="77"/>
      <c r="HNG220" s="47"/>
      <c r="HNH220" s="59"/>
      <c r="HNI220" s="59"/>
      <c r="HNJ220" s="77"/>
      <c r="HNK220" s="47"/>
      <c r="HNL220" s="59"/>
      <c r="HNM220" s="59"/>
      <c r="HNN220" s="77"/>
      <c r="HNO220" s="47"/>
      <c r="HNP220" s="59"/>
      <c r="HNQ220" s="59"/>
      <c r="HNR220" s="77"/>
      <c r="HNS220" s="47"/>
      <c r="HNT220" s="59"/>
      <c r="HNU220" s="59"/>
      <c r="HNV220" s="77"/>
      <c r="HNW220" s="47"/>
      <c r="HNX220" s="59"/>
      <c r="HNY220" s="59"/>
      <c r="HNZ220" s="77"/>
      <c r="HOA220" s="47"/>
      <c r="HOB220" s="59"/>
      <c r="HOC220" s="59"/>
      <c r="HOD220" s="77"/>
      <c r="HOE220" s="47"/>
      <c r="HOF220" s="59"/>
      <c r="HOG220" s="59"/>
      <c r="HOH220" s="77"/>
      <c r="HOI220" s="47"/>
      <c r="HOJ220" s="59"/>
      <c r="HOK220" s="59"/>
      <c r="HOL220" s="77"/>
      <c r="HOM220" s="47"/>
      <c r="HON220" s="59"/>
      <c r="HOO220" s="59"/>
      <c r="HOP220" s="77"/>
      <c r="HOQ220" s="47"/>
      <c r="HOR220" s="59"/>
      <c r="HOS220" s="59"/>
      <c r="HOT220" s="77"/>
      <c r="HOU220" s="47"/>
      <c r="HOV220" s="59"/>
      <c r="HOW220" s="59"/>
      <c r="HOX220" s="77"/>
      <c r="HOY220" s="47"/>
      <c r="HOZ220" s="59"/>
      <c r="HPA220" s="59"/>
      <c r="HPB220" s="77"/>
      <c r="HPC220" s="47"/>
      <c r="HPD220" s="59"/>
      <c r="HPE220" s="59"/>
      <c r="HPF220" s="77"/>
      <c r="HPG220" s="47"/>
      <c r="HPH220" s="59"/>
      <c r="HPI220" s="59"/>
      <c r="HPJ220" s="77"/>
      <c r="HPK220" s="47"/>
      <c r="HPL220" s="59"/>
      <c r="HPM220" s="59"/>
      <c r="HPN220" s="77"/>
      <c r="HPO220" s="47"/>
      <c r="HPP220" s="59"/>
      <c r="HPQ220" s="59"/>
      <c r="HPR220" s="77"/>
      <c r="HPS220" s="47"/>
      <c r="HPT220" s="59"/>
      <c r="HPU220" s="59"/>
      <c r="HPV220" s="77"/>
      <c r="HPW220" s="47"/>
      <c r="HPX220" s="59"/>
      <c r="HPY220" s="59"/>
      <c r="HPZ220" s="77"/>
      <c r="HQA220" s="47"/>
      <c r="HQB220" s="59"/>
      <c r="HQC220" s="59"/>
      <c r="HQD220" s="77"/>
      <c r="HQE220" s="47"/>
      <c r="HQF220" s="59"/>
      <c r="HQG220" s="59"/>
      <c r="HQH220" s="77"/>
      <c r="HQI220" s="47"/>
      <c r="HQJ220" s="59"/>
      <c r="HQK220" s="59"/>
      <c r="HQL220" s="77"/>
      <c r="HQM220" s="47"/>
      <c r="HQN220" s="59"/>
      <c r="HQO220" s="59"/>
      <c r="HQP220" s="77"/>
      <c r="HQQ220" s="47"/>
      <c r="HQR220" s="59"/>
      <c r="HQS220" s="59"/>
      <c r="HQT220" s="77"/>
      <c r="HQU220" s="47"/>
      <c r="HQV220" s="59"/>
      <c r="HQW220" s="59"/>
      <c r="HQX220" s="77"/>
      <c r="HQY220" s="47"/>
      <c r="HQZ220" s="59"/>
      <c r="HRA220" s="59"/>
      <c r="HRB220" s="77"/>
      <c r="HRC220" s="47"/>
      <c r="HRD220" s="59"/>
      <c r="HRE220" s="59"/>
      <c r="HRF220" s="77"/>
      <c r="HRG220" s="47"/>
      <c r="HRH220" s="59"/>
      <c r="HRI220" s="59"/>
      <c r="HRJ220" s="77"/>
      <c r="HRK220" s="47"/>
      <c r="HRL220" s="59"/>
      <c r="HRM220" s="59"/>
      <c r="HRN220" s="77"/>
      <c r="HRO220" s="47"/>
      <c r="HRP220" s="59"/>
      <c r="HRQ220" s="59"/>
      <c r="HRR220" s="77"/>
      <c r="HRS220" s="47"/>
      <c r="HRT220" s="59"/>
      <c r="HRU220" s="59"/>
      <c r="HRV220" s="77"/>
      <c r="HRW220" s="47"/>
      <c r="HRX220" s="59"/>
      <c r="HRY220" s="59"/>
      <c r="HRZ220" s="77"/>
      <c r="HSA220" s="47"/>
      <c r="HSB220" s="59"/>
      <c r="HSC220" s="59"/>
      <c r="HSD220" s="77"/>
      <c r="HSE220" s="47"/>
      <c r="HSF220" s="59"/>
      <c r="HSG220" s="59"/>
      <c r="HSH220" s="77"/>
      <c r="HSI220" s="47"/>
      <c r="HSJ220" s="59"/>
      <c r="HSK220" s="59"/>
      <c r="HSL220" s="77"/>
      <c r="HSM220" s="47"/>
      <c r="HSN220" s="59"/>
      <c r="HSO220" s="59"/>
      <c r="HSP220" s="77"/>
      <c r="HSQ220" s="47"/>
      <c r="HSR220" s="59"/>
      <c r="HSS220" s="59"/>
      <c r="HST220" s="77"/>
      <c r="HSU220" s="47"/>
      <c r="HSV220" s="59"/>
      <c r="HSW220" s="59"/>
      <c r="HSX220" s="77"/>
      <c r="HSY220" s="47"/>
      <c r="HSZ220" s="59"/>
      <c r="HTA220" s="59"/>
      <c r="HTB220" s="77"/>
      <c r="HTC220" s="47"/>
      <c r="HTD220" s="59"/>
      <c r="HTE220" s="59"/>
      <c r="HTF220" s="77"/>
      <c r="HTG220" s="47"/>
      <c r="HTH220" s="59"/>
      <c r="HTI220" s="59"/>
      <c r="HTJ220" s="77"/>
      <c r="HTK220" s="47"/>
      <c r="HTL220" s="59"/>
      <c r="HTM220" s="59"/>
      <c r="HTN220" s="77"/>
      <c r="HTO220" s="47"/>
      <c r="HTP220" s="59"/>
      <c r="HTQ220" s="59"/>
      <c r="HTR220" s="77"/>
      <c r="HTS220" s="47"/>
      <c r="HTT220" s="59"/>
      <c r="HTU220" s="59"/>
      <c r="HTV220" s="77"/>
      <c r="HTW220" s="47"/>
      <c r="HTX220" s="59"/>
      <c r="HTY220" s="59"/>
      <c r="HTZ220" s="77"/>
      <c r="HUA220" s="47"/>
      <c r="HUB220" s="59"/>
      <c r="HUC220" s="59"/>
      <c r="HUD220" s="77"/>
      <c r="HUE220" s="47"/>
      <c r="HUF220" s="59"/>
      <c r="HUG220" s="59"/>
      <c r="HUH220" s="77"/>
      <c r="HUI220" s="47"/>
      <c r="HUJ220" s="59"/>
      <c r="HUK220" s="59"/>
      <c r="HUL220" s="77"/>
      <c r="HUM220" s="47"/>
      <c r="HUN220" s="59"/>
      <c r="HUO220" s="59"/>
      <c r="HUP220" s="77"/>
      <c r="HUQ220" s="47"/>
      <c r="HUR220" s="59"/>
      <c r="HUS220" s="59"/>
      <c r="HUT220" s="77"/>
      <c r="HUU220" s="47"/>
      <c r="HUV220" s="59"/>
      <c r="HUW220" s="59"/>
      <c r="HUX220" s="77"/>
      <c r="HUY220" s="47"/>
      <c r="HUZ220" s="59"/>
      <c r="HVA220" s="59"/>
      <c r="HVB220" s="77"/>
      <c r="HVC220" s="47"/>
      <c r="HVD220" s="59"/>
      <c r="HVE220" s="59"/>
      <c r="HVF220" s="77"/>
      <c r="HVG220" s="47"/>
      <c r="HVH220" s="59"/>
      <c r="HVI220" s="59"/>
      <c r="HVJ220" s="77"/>
      <c r="HVK220" s="47"/>
      <c r="HVL220" s="59"/>
      <c r="HVM220" s="59"/>
      <c r="HVN220" s="77"/>
      <c r="HVO220" s="47"/>
      <c r="HVP220" s="59"/>
      <c r="HVQ220" s="59"/>
      <c r="HVR220" s="77"/>
      <c r="HVS220" s="47"/>
      <c r="HVT220" s="59"/>
      <c r="HVU220" s="59"/>
      <c r="HVV220" s="77"/>
      <c r="HVW220" s="47"/>
      <c r="HVX220" s="59"/>
      <c r="HVY220" s="59"/>
      <c r="HVZ220" s="77"/>
      <c r="HWA220" s="47"/>
      <c r="HWB220" s="59"/>
      <c r="HWC220" s="59"/>
      <c r="HWD220" s="77"/>
      <c r="HWE220" s="47"/>
      <c r="HWF220" s="59"/>
      <c r="HWG220" s="59"/>
      <c r="HWH220" s="77"/>
      <c r="HWI220" s="47"/>
      <c r="HWJ220" s="59"/>
      <c r="HWK220" s="59"/>
      <c r="HWL220" s="77"/>
      <c r="HWM220" s="47"/>
      <c r="HWN220" s="59"/>
      <c r="HWO220" s="59"/>
      <c r="HWP220" s="77"/>
      <c r="HWQ220" s="47"/>
      <c r="HWR220" s="59"/>
      <c r="HWS220" s="59"/>
      <c r="HWT220" s="77"/>
      <c r="HWU220" s="47"/>
      <c r="HWV220" s="59"/>
      <c r="HWW220" s="59"/>
      <c r="HWX220" s="77"/>
      <c r="HWY220" s="47"/>
      <c r="HWZ220" s="59"/>
      <c r="HXA220" s="59"/>
      <c r="HXB220" s="77"/>
      <c r="HXC220" s="47"/>
      <c r="HXD220" s="59"/>
      <c r="HXE220" s="59"/>
      <c r="HXF220" s="77"/>
      <c r="HXG220" s="47"/>
      <c r="HXH220" s="59"/>
      <c r="HXI220" s="59"/>
      <c r="HXJ220" s="77"/>
      <c r="HXK220" s="47"/>
      <c r="HXL220" s="59"/>
      <c r="HXM220" s="59"/>
      <c r="HXN220" s="77"/>
      <c r="HXO220" s="47"/>
      <c r="HXP220" s="59"/>
      <c r="HXQ220" s="59"/>
      <c r="HXR220" s="77"/>
      <c r="HXS220" s="47"/>
      <c r="HXT220" s="59"/>
      <c r="HXU220" s="59"/>
      <c r="HXV220" s="77"/>
      <c r="HXW220" s="47"/>
      <c r="HXX220" s="59"/>
      <c r="HXY220" s="59"/>
      <c r="HXZ220" s="77"/>
      <c r="HYA220" s="47"/>
      <c r="HYB220" s="59"/>
      <c r="HYC220" s="59"/>
      <c r="HYD220" s="77"/>
      <c r="HYE220" s="47"/>
      <c r="HYF220" s="59"/>
      <c r="HYG220" s="59"/>
      <c r="HYH220" s="77"/>
      <c r="HYI220" s="47"/>
      <c r="HYJ220" s="59"/>
      <c r="HYK220" s="59"/>
      <c r="HYL220" s="77"/>
      <c r="HYM220" s="47"/>
      <c r="HYN220" s="59"/>
      <c r="HYO220" s="59"/>
      <c r="HYP220" s="77"/>
      <c r="HYQ220" s="47"/>
      <c r="HYR220" s="59"/>
      <c r="HYS220" s="59"/>
      <c r="HYT220" s="77"/>
      <c r="HYU220" s="47"/>
      <c r="HYV220" s="59"/>
      <c r="HYW220" s="59"/>
      <c r="HYX220" s="77"/>
      <c r="HYY220" s="47"/>
      <c r="HYZ220" s="59"/>
      <c r="HZA220" s="59"/>
      <c r="HZB220" s="77"/>
      <c r="HZC220" s="47"/>
      <c r="HZD220" s="59"/>
      <c r="HZE220" s="59"/>
      <c r="HZF220" s="77"/>
      <c r="HZG220" s="47"/>
      <c r="HZH220" s="59"/>
      <c r="HZI220" s="59"/>
      <c r="HZJ220" s="77"/>
      <c r="HZK220" s="47"/>
      <c r="HZL220" s="59"/>
      <c r="HZM220" s="59"/>
      <c r="HZN220" s="77"/>
      <c r="HZO220" s="47"/>
      <c r="HZP220" s="59"/>
      <c r="HZQ220" s="59"/>
      <c r="HZR220" s="77"/>
      <c r="HZS220" s="47"/>
      <c r="HZT220" s="59"/>
      <c r="HZU220" s="59"/>
      <c r="HZV220" s="77"/>
      <c r="HZW220" s="47"/>
      <c r="HZX220" s="59"/>
      <c r="HZY220" s="59"/>
      <c r="HZZ220" s="77"/>
      <c r="IAA220" s="47"/>
      <c r="IAB220" s="59"/>
      <c r="IAC220" s="59"/>
      <c r="IAD220" s="77"/>
      <c r="IAE220" s="47"/>
      <c r="IAF220" s="59"/>
      <c r="IAG220" s="59"/>
      <c r="IAH220" s="77"/>
      <c r="IAI220" s="47"/>
      <c r="IAJ220" s="59"/>
      <c r="IAK220" s="59"/>
      <c r="IAL220" s="77"/>
      <c r="IAM220" s="47"/>
      <c r="IAN220" s="59"/>
      <c r="IAO220" s="59"/>
      <c r="IAP220" s="77"/>
      <c r="IAQ220" s="47"/>
      <c r="IAR220" s="59"/>
      <c r="IAS220" s="59"/>
      <c r="IAT220" s="77"/>
      <c r="IAU220" s="47"/>
      <c r="IAV220" s="59"/>
      <c r="IAW220" s="59"/>
      <c r="IAX220" s="77"/>
      <c r="IAY220" s="47"/>
      <c r="IAZ220" s="59"/>
      <c r="IBA220" s="59"/>
      <c r="IBB220" s="77"/>
      <c r="IBC220" s="47"/>
      <c r="IBD220" s="59"/>
      <c r="IBE220" s="59"/>
      <c r="IBF220" s="77"/>
      <c r="IBG220" s="47"/>
      <c r="IBH220" s="59"/>
      <c r="IBI220" s="59"/>
      <c r="IBJ220" s="77"/>
      <c r="IBK220" s="47"/>
      <c r="IBL220" s="59"/>
      <c r="IBM220" s="59"/>
      <c r="IBN220" s="77"/>
      <c r="IBO220" s="47"/>
      <c r="IBP220" s="59"/>
      <c r="IBQ220" s="59"/>
      <c r="IBR220" s="77"/>
      <c r="IBS220" s="47"/>
      <c r="IBT220" s="59"/>
      <c r="IBU220" s="59"/>
      <c r="IBV220" s="77"/>
      <c r="IBW220" s="47"/>
      <c r="IBX220" s="59"/>
      <c r="IBY220" s="59"/>
      <c r="IBZ220" s="77"/>
      <c r="ICA220" s="47"/>
      <c r="ICB220" s="59"/>
      <c r="ICC220" s="59"/>
      <c r="ICD220" s="77"/>
      <c r="ICE220" s="47"/>
      <c r="ICF220" s="59"/>
      <c r="ICG220" s="59"/>
      <c r="ICH220" s="77"/>
      <c r="ICI220" s="47"/>
      <c r="ICJ220" s="59"/>
      <c r="ICK220" s="59"/>
      <c r="ICL220" s="77"/>
      <c r="ICM220" s="47"/>
      <c r="ICN220" s="59"/>
      <c r="ICO220" s="59"/>
      <c r="ICP220" s="77"/>
      <c r="ICQ220" s="47"/>
      <c r="ICR220" s="59"/>
      <c r="ICS220" s="59"/>
      <c r="ICT220" s="77"/>
      <c r="ICU220" s="47"/>
      <c r="ICV220" s="59"/>
      <c r="ICW220" s="59"/>
      <c r="ICX220" s="77"/>
      <c r="ICY220" s="47"/>
      <c r="ICZ220" s="59"/>
      <c r="IDA220" s="59"/>
      <c r="IDB220" s="77"/>
      <c r="IDC220" s="47"/>
      <c r="IDD220" s="59"/>
      <c r="IDE220" s="59"/>
      <c r="IDF220" s="77"/>
      <c r="IDG220" s="47"/>
      <c r="IDH220" s="59"/>
      <c r="IDI220" s="59"/>
      <c r="IDJ220" s="77"/>
      <c r="IDK220" s="47"/>
      <c r="IDL220" s="59"/>
      <c r="IDM220" s="59"/>
      <c r="IDN220" s="77"/>
      <c r="IDO220" s="47"/>
      <c r="IDP220" s="59"/>
      <c r="IDQ220" s="59"/>
      <c r="IDR220" s="77"/>
      <c r="IDS220" s="47"/>
      <c r="IDT220" s="59"/>
      <c r="IDU220" s="59"/>
      <c r="IDV220" s="77"/>
      <c r="IDW220" s="47"/>
      <c r="IDX220" s="59"/>
      <c r="IDY220" s="59"/>
      <c r="IDZ220" s="77"/>
      <c r="IEA220" s="47"/>
      <c r="IEB220" s="59"/>
      <c r="IEC220" s="59"/>
      <c r="IED220" s="77"/>
      <c r="IEE220" s="47"/>
      <c r="IEF220" s="59"/>
      <c r="IEG220" s="59"/>
      <c r="IEH220" s="77"/>
      <c r="IEI220" s="47"/>
      <c r="IEJ220" s="59"/>
      <c r="IEK220" s="59"/>
      <c r="IEL220" s="77"/>
      <c r="IEM220" s="47"/>
      <c r="IEN220" s="59"/>
      <c r="IEO220" s="59"/>
      <c r="IEP220" s="77"/>
      <c r="IEQ220" s="47"/>
      <c r="IER220" s="59"/>
      <c r="IES220" s="59"/>
      <c r="IET220" s="77"/>
      <c r="IEU220" s="47"/>
      <c r="IEV220" s="59"/>
      <c r="IEW220" s="59"/>
      <c r="IEX220" s="77"/>
      <c r="IEY220" s="47"/>
      <c r="IEZ220" s="59"/>
      <c r="IFA220" s="59"/>
      <c r="IFB220" s="77"/>
      <c r="IFC220" s="47"/>
      <c r="IFD220" s="59"/>
      <c r="IFE220" s="59"/>
      <c r="IFF220" s="77"/>
      <c r="IFG220" s="47"/>
      <c r="IFH220" s="59"/>
      <c r="IFI220" s="59"/>
      <c r="IFJ220" s="77"/>
      <c r="IFK220" s="47"/>
      <c r="IFL220" s="59"/>
      <c r="IFM220" s="59"/>
      <c r="IFN220" s="77"/>
      <c r="IFO220" s="47"/>
      <c r="IFP220" s="59"/>
      <c r="IFQ220" s="59"/>
      <c r="IFR220" s="77"/>
      <c r="IFS220" s="47"/>
      <c r="IFT220" s="59"/>
      <c r="IFU220" s="59"/>
      <c r="IFV220" s="77"/>
      <c r="IFW220" s="47"/>
      <c r="IFX220" s="59"/>
      <c r="IFY220" s="59"/>
      <c r="IFZ220" s="77"/>
      <c r="IGA220" s="47"/>
      <c r="IGB220" s="59"/>
      <c r="IGC220" s="59"/>
      <c r="IGD220" s="77"/>
      <c r="IGE220" s="47"/>
      <c r="IGF220" s="59"/>
      <c r="IGG220" s="59"/>
      <c r="IGH220" s="77"/>
      <c r="IGI220" s="47"/>
      <c r="IGJ220" s="59"/>
      <c r="IGK220" s="59"/>
      <c r="IGL220" s="77"/>
      <c r="IGM220" s="47"/>
      <c r="IGN220" s="59"/>
      <c r="IGO220" s="59"/>
      <c r="IGP220" s="77"/>
      <c r="IGQ220" s="47"/>
      <c r="IGR220" s="59"/>
      <c r="IGS220" s="59"/>
      <c r="IGT220" s="77"/>
      <c r="IGU220" s="47"/>
      <c r="IGV220" s="59"/>
      <c r="IGW220" s="59"/>
      <c r="IGX220" s="77"/>
      <c r="IGY220" s="47"/>
      <c r="IGZ220" s="59"/>
      <c r="IHA220" s="59"/>
      <c r="IHB220" s="77"/>
      <c r="IHC220" s="47"/>
      <c r="IHD220" s="59"/>
      <c r="IHE220" s="59"/>
      <c r="IHF220" s="77"/>
      <c r="IHG220" s="47"/>
      <c r="IHH220" s="59"/>
      <c r="IHI220" s="59"/>
      <c r="IHJ220" s="77"/>
      <c r="IHK220" s="47"/>
      <c r="IHL220" s="59"/>
      <c r="IHM220" s="59"/>
      <c r="IHN220" s="77"/>
      <c r="IHO220" s="47"/>
      <c r="IHP220" s="59"/>
      <c r="IHQ220" s="59"/>
      <c r="IHR220" s="77"/>
      <c r="IHS220" s="47"/>
      <c r="IHT220" s="59"/>
      <c r="IHU220" s="59"/>
      <c r="IHV220" s="77"/>
      <c r="IHW220" s="47"/>
      <c r="IHX220" s="59"/>
      <c r="IHY220" s="59"/>
      <c r="IHZ220" s="77"/>
      <c r="IIA220" s="47"/>
      <c r="IIB220" s="59"/>
      <c r="IIC220" s="59"/>
      <c r="IID220" s="77"/>
      <c r="IIE220" s="47"/>
      <c r="IIF220" s="59"/>
      <c r="IIG220" s="59"/>
      <c r="IIH220" s="77"/>
      <c r="III220" s="47"/>
      <c r="IIJ220" s="59"/>
      <c r="IIK220" s="59"/>
      <c r="IIL220" s="77"/>
      <c r="IIM220" s="47"/>
      <c r="IIN220" s="59"/>
      <c r="IIO220" s="59"/>
      <c r="IIP220" s="77"/>
      <c r="IIQ220" s="47"/>
      <c r="IIR220" s="59"/>
      <c r="IIS220" s="59"/>
      <c r="IIT220" s="77"/>
      <c r="IIU220" s="47"/>
      <c r="IIV220" s="59"/>
      <c r="IIW220" s="59"/>
      <c r="IIX220" s="77"/>
      <c r="IIY220" s="47"/>
      <c r="IIZ220" s="59"/>
      <c r="IJA220" s="59"/>
      <c r="IJB220" s="77"/>
      <c r="IJC220" s="47"/>
      <c r="IJD220" s="59"/>
      <c r="IJE220" s="59"/>
      <c r="IJF220" s="77"/>
      <c r="IJG220" s="47"/>
      <c r="IJH220" s="59"/>
      <c r="IJI220" s="59"/>
      <c r="IJJ220" s="77"/>
      <c r="IJK220" s="47"/>
      <c r="IJL220" s="59"/>
      <c r="IJM220" s="59"/>
      <c r="IJN220" s="77"/>
      <c r="IJO220" s="47"/>
      <c r="IJP220" s="59"/>
      <c r="IJQ220" s="59"/>
      <c r="IJR220" s="77"/>
      <c r="IJS220" s="47"/>
      <c r="IJT220" s="59"/>
      <c r="IJU220" s="59"/>
      <c r="IJV220" s="77"/>
      <c r="IJW220" s="47"/>
      <c r="IJX220" s="59"/>
      <c r="IJY220" s="59"/>
      <c r="IJZ220" s="77"/>
      <c r="IKA220" s="47"/>
      <c r="IKB220" s="59"/>
      <c r="IKC220" s="59"/>
      <c r="IKD220" s="77"/>
      <c r="IKE220" s="47"/>
      <c r="IKF220" s="59"/>
      <c r="IKG220" s="59"/>
      <c r="IKH220" s="77"/>
      <c r="IKI220" s="47"/>
      <c r="IKJ220" s="59"/>
      <c r="IKK220" s="59"/>
      <c r="IKL220" s="77"/>
      <c r="IKM220" s="47"/>
      <c r="IKN220" s="59"/>
      <c r="IKO220" s="59"/>
      <c r="IKP220" s="77"/>
      <c r="IKQ220" s="47"/>
      <c r="IKR220" s="59"/>
      <c r="IKS220" s="59"/>
      <c r="IKT220" s="77"/>
      <c r="IKU220" s="47"/>
      <c r="IKV220" s="59"/>
      <c r="IKW220" s="59"/>
      <c r="IKX220" s="77"/>
      <c r="IKY220" s="47"/>
      <c r="IKZ220" s="59"/>
      <c r="ILA220" s="59"/>
      <c r="ILB220" s="77"/>
      <c r="ILC220" s="47"/>
      <c r="ILD220" s="59"/>
      <c r="ILE220" s="59"/>
      <c r="ILF220" s="77"/>
      <c r="ILG220" s="47"/>
      <c r="ILH220" s="59"/>
      <c r="ILI220" s="59"/>
      <c r="ILJ220" s="77"/>
      <c r="ILK220" s="47"/>
      <c r="ILL220" s="59"/>
      <c r="ILM220" s="59"/>
      <c r="ILN220" s="77"/>
      <c r="ILO220" s="47"/>
      <c r="ILP220" s="59"/>
      <c r="ILQ220" s="59"/>
      <c r="ILR220" s="77"/>
      <c r="ILS220" s="47"/>
      <c r="ILT220" s="59"/>
      <c r="ILU220" s="59"/>
      <c r="ILV220" s="77"/>
      <c r="ILW220" s="47"/>
      <c r="ILX220" s="59"/>
      <c r="ILY220" s="59"/>
      <c r="ILZ220" s="77"/>
      <c r="IMA220" s="47"/>
      <c r="IMB220" s="59"/>
      <c r="IMC220" s="59"/>
      <c r="IMD220" s="77"/>
      <c r="IME220" s="47"/>
      <c r="IMF220" s="59"/>
      <c r="IMG220" s="59"/>
      <c r="IMH220" s="77"/>
      <c r="IMI220" s="47"/>
      <c r="IMJ220" s="59"/>
      <c r="IMK220" s="59"/>
      <c r="IML220" s="77"/>
      <c r="IMM220" s="47"/>
      <c r="IMN220" s="59"/>
      <c r="IMO220" s="59"/>
      <c r="IMP220" s="77"/>
      <c r="IMQ220" s="47"/>
      <c r="IMR220" s="59"/>
      <c r="IMS220" s="59"/>
      <c r="IMT220" s="77"/>
      <c r="IMU220" s="47"/>
      <c r="IMV220" s="59"/>
      <c r="IMW220" s="59"/>
      <c r="IMX220" s="77"/>
      <c r="IMY220" s="47"/>
      <c r="IMZ220" s="59"/>
      <c r="INA220" s="59"/>
      <c r="INB220" s="77"/>
      <c r="INC220" s="47"/>
      <c r="IND220" s="59"/>
      <c r="INE220" s="59"/>
      <c r="INF220" s="77"/>
      <c r="ING220" s="47"/>
      <c r="INH220" s="59"/>
      <c r="INI220" s="59"/>
      <c r="INJ220" s="77"/>
      <c r="INK220" s="47"/>
      <c r="INL220" s="59"/>
      <c r="INM220" s="59"/>
      <c r="INN220" s="77"/>
      <c r="INO220" s="47"/>
      <c r="INP220" s="59"/>
      <c r="INQ220" s="59"/>
      <c r="INR220" s="77"/>
      <c r="INS220" s="47"/>
      <c r="INT220" s="59"/>
      <c r="INU220" s="59"/>
      <c r="INV220" s="77"/>
      <c r="INW220" s="47"/>
      <c r="INX220" s="59"/>
      <c r="INY220" s="59"/>
      <c r="INZ220" s="77"/>
      <c r="IOA220" s="47"/>
      <c r="IOB220" s="59"/>
      <c r="IOC220" s="59"/>
      <c r="IOD220" s="77"/>
      <c r="IOE220" s="47"/>
      <c r="IOF220" s="59"/>
      <c r="IOG220" s="59"/>
      <c r="IOH220" s="77"/>
      <c r="IOI220" s="47"/>
      <c r="IOJ220" s="59"/>
      <c r="IOK220" s="59"/>
      <c r="IOL220" s="77"/>
      <c r="IOM220" s="47"/>
      <c r="ION220" s="59"/>
      <c r="IOO220" s="59"/>
      <c r="IOP220" s="77"/>
      <c r="IOQ220" s="47"/>
      <c r="IOR220" s="59"/>
      <c r="IOS220" s="59"/>
      <c r="IOT220" s="77"/>
      <c r="IOU220" s="47"/>
      <c r="IOV220" s="59"/>
      <c r="IOW220" s="59"/>
      <c r="IOX220" s="77"/>
      <c r="IOY220" s="47"/>
      <c r="IOZ220" s="59"/>
      <c r="IPA220" s="59"/>
      <c r="IPB220" s="77"/>
      <c r="IPC220" s="47"/>
      <c r="IPD220" s="59"/>
      <c r="IPE220" s="59"/>
      <c r="IPF220" s="77"/>
      <c r="IPG220" s="47"/>
      <c r="IPH220" s="59"/>
      <c r="IPI220" s="59"/>
      <c r="IPJ220" s="77"/>
      <c r="IPK220" s="47"/>
      <c r="IPL220" s="59"/>
      <c r="IPM220" s="59"/>
      <c r="IPN220" s="77"/>
      <c r="IPO220" s="47"/>
      <c r="IPP220" s="59"/>
      <c r="IPQ220" s="59"/>
      <c r="IPR220" s="77"/>
      <c r="IPS220" s="47"/>
      <c r="IPT220" s="59"/>
      <c r="IPU220" s="59"/>
      <c r="IPV220" s="77"/>
      <c r="IPW220" s="47"/>
      <c r="IPX220" s="59"/>
      <c r="IPY220" s="59"/>
      <c r="IPZ220" s="77"/>
      <c r="IQA220" s="47"/>
      <c r="IQB220" s="59"/>
      <c r="IQC220" s="59"/>
      <c r="IQD220" s="77"/>
      <c r="IQE220" s="47"/>
      <c r="IQF220" s="59"/>
      <c r="IQG220" s="59"/>
      <c r="IQH220" s="77"/>
      <c r="IQI220" s="47"/>
      <c r="IQJ220" s="59"/>
      <c r="IQK220" s="59"/>
      <c r="IQL220" s="77"/>
      <c r="IQM220" s="47"/>
      <c r="IQN220" s="59"/>
      <c r="IQO220" s="59"/>
      <c r="IQP220" s="77"/>
      <c r="IQQ220" s="47"/>
      <c r="IQR220" s="59"/>
      <c r="IQS220" s="59"/>
      <c r="IQT220" s="77"/>
      <c r="IQU220" s="47"/>
      <c r="IQV220" s="59"/>
      <c r="IQW220" s="59"/>
      <c r="IQX220" s="77"/>
      <c r="IQY220" s="47"/>
      <c r="IQZ220" s="59"/>
      <c r="IRA220" s="59"/>
      <c r="IRB220" s="77"/>
      <c r="IRC220" s="47"/>
      <c r="IRD220" s="59"/>
      <c r="IRE220" s="59"/>
      <c r="IRF220" s="77"/>
      <c r="IRG220" s="47"/>
      <c r="IRH220" s="59"/>
      <c r="IRI220" s="59"/>
      <c r="IRJ220" s="77"/>
      <c r="IRK220" s="47"/>
      <c r="IRL220" s="59"/>
      <c r="IRM220" s="59"/>
      <c r="IRN220" s="77"/>
      <c r="IRO220" s="47"/>
      <c r="IRP220" s="59"/>
      <c r="IRQ220" s="59"/>
      <c r="IRR220" s="77"/>
      <c r="IRS220" s="47"/>
      <c r="IRT220" s="59"/>
      <c r="IRU220" s="59"/>
      <c r="IRV220" s="77"/>
      <c r="IRW220" s="47"/>
      <c r="IRX220" s="59"/>
      <c r="IRY220" s="59"/>
      <c r="IRZ220" s="77"/>
      <c r="ISA220" s="47"/>
      <c r="ISB220" s="59"/>
      <c r="ISC220" s="59"/>
      <c r="ISD220" s="77"/>
      <c r="ISE220" s="47"/>
      <c r="ISF220" s="59"/>
      <c r="ISG220" s="59"/>
      <c r="ISH220" s="77"/>
      <c r="ISI220" s="47"/>
      <c r="ISJ220" s="59"/>
      <c r="ISK220" s="59"/>
      <c r="ISL220" s="77"/>
      <c r="ISM220" s="47"/>
      <c r="ISN220" s="59"/>
      <c r="ISO220" s="59"/>
      <c r="ISP220" s="77"/>
      <c r="ISQ220" s="47"/>
      <c r="ISR220" s="59"/>
      <c r="ISS220" s="59"/>
      <c r="IST220" s="77"/>
      <c r="ISU220" s="47"/>
      <c r="ISV220" s="59"/>
      <c r="ISW220" s="59"/>
      <c r="ISX220" s="77"/>
      <c r="ISY220" s="47"/>
      <c r="ISZ220" s="59"/>
      <c r="ITA220" s="59"/>
      <c r="ITB220" s="77"/>
      <c r="ITC220" s="47"/>
      <c r="ITD220" s="59"/>
      <c r="ITE220" s="59"/>
      <c r="ITF220" s="77"/>
      <c r="ITG220" s="47"/>
      <c r="ITH220" s="59"/>
      <c r="ITI220" s="59"/>
      <c r="ITJ220" s="77"/>
      <c r="ITK220" s="47"/>
      <c r="ITL220" s="59"/>
      <c r="ITM220" s="59"/>
      <c r="ITN220" s="77"/>
      <c r="ITO220" s="47"/>
      <c r="ITP220" s="59"/>
      <c r="ITQ220" s="59"/>
      <c r="ITR220" s="77"/>
      <c r="ITS220" s="47"/>
      <c r="ITT220" s="59"/>
      <c r="ITU220" s="59"/>
      <c r="ITV220" s="77"/>
      <c r="ITW220" s="47"/>
      <c r="ITX220" s="59"/>
      <c r="ITY220" s="59"/>
      <c r="ITZ220" s="77"/>
      <c r="IUA220" s="47"/>
      <c r="IUB220" s="59"/>
      <c r="IUC220" s="59"/>
      <c r="IUD220" s="77"/>
      <c r="IUE220" s="47"/>
      <c r="IUF220" s="59"/>
      <c r="IUG220" s="59"/>
      <c r="IUH220" s="77"/>
      <c r="IUI220" s="47"/>
      <c r="IUJ220" s="59"/>
      <c r="IUK220" s="59"/>
      <c r="IUL220" s="77"/>
      <c r="IUM220" s="47"/>
      <c r="IUN220" s="59"/>
      <c r="IUO220" s="59"/>
      <c r="IUP220" s="77"/>
      <c r="IUQ220" s="47"/>
      <c r="IUR220" s="59"/>
      <c r="IUS220" s="59"/>
      <c r="IUT220" s="77"/>
      <c r="IUU220" s="47"/>
      <c r="IUV220" s="59"/>
      <c r="IUW220" s="59"/>
      <c r="IUX220" s="77"/>
      <c r="IUY220" s="47"/>
      <c r="IUZ220" s="59"/>
      <c r="IVA220" s="59"/>
      <c r="IVB220" s="77"/>
      <c r="IVC220" s="47"/>
      <c r="IVD220" s="59"/>
      <c r="IVE220" s="59"/>
      <c r="IVF220" s="77"/>
      <c r="IVG220" s="47"/>
      <c r="IVH220" s="59"/>
      <c r="IVI220" s="59"/>
      <c r="IVJ220" s="77"/>
      <c r="IVK220" s="47"/>
      <c r="IVL220" s="59"/>
      <c r="IVM220" s="59"/>
      <c r="IVN220" s="77"/>
      <c r="IVO220" s="47"/>
      <c r="IVP220" s="59"/>
      <c r="IVQ220" s="59"/>
      <c r="IVR220" s="77"/>
      <c r="IVS220" s="47"/>
      <c r="IVT220" s="59"/>
      <c r="IVU220" s="59"/>
      <c r="IVV220" s="77"/>
      <c r="IVW220" s="47"/>
      <c r="IVX220" s="59"/>
      <c r="IVY220" s="59"/>
      <c r="IVZ220" s="77"/>
      <c r="IWA220" s="47"/>
      <c r="IWB220" s="59"/>
      <c r="IWC220" s="59"/>
      <c r="IWD220" s="77"/>
      <c r="IWE220" s="47"/>
      <c r="IWF220" s="59"/>
      <c r="IWG220" s="59"/>
      <c r="IWH220" s="77"/>
      <c r="IWI220" s="47"/>
      <c r="IWJ220" s="59"/>
      <c r="IWK220" s="59"/>
      <c r="IWL220" s="77"/>
      <c r="IWM220" s="47"/>
      <c r="IWN220" s="59"/>
      <c r="IWO220" s="59"/>
      <c r="IWP220" s="77"/>
      <c r="IWQ220" s="47"/>
      <c r="IWR220" s="59"/>
      <c r="IWS220" s="59"/>
      <c r="IWT220" s="77"/>
      <c r="IWU220" s="47"/>
      <c r="IWV220" s="59"/>
      <c r="IWW220" s="59"/>
      <c r="IWX220" s="77"/>
      <c r="IWY220" s="47"/>
      <c r="IWZ220" s="59"/>
      <c r="IXA220" s="59"/>
      <c r="IXB220" s="77"/>
      <c r="IXC220" s="47"/>
      <c r="IXD220" s="59"/>
      <c r="IXE220" s="59"/>
      <c r="IXF220" s="77"/>
      <c r="IXG220" s="47"/>
      <c r="IXH220" s="59"/>
      <c r="IXI220" s="59"/>
      <c r="IXJ220" s="77"/>
      <c r="IXK220" s="47"/>
      <c r="IXL220" s="59"/>
      <c r="IXM220" s="59"/>
      <c r="IXN220" s="77"/>
      <c r="IXO220" s="47"/>
      <c r="IXP220" s="59"/>
      <c r="IXQ220" s="59"/>
      <c r="IXR220" s="77"/>
      <c r="IXS220" s="47"/>
      <c r="IXT220" s="59"/>
      <c r="IXU220" s="59"/>
      <c r="IXV220" s="77"/>
      <c r="IXW220" s="47"/>
      <c r="IXX220" s="59"/>
      <c r="IXY220" s="59"/>
      <c r="IXZ220" s="77"/>
      <c r="IYA220" s="47"/>
      <c r="IYB220" s="59"/>
      <c r="IYC220" s="59"/>
      <c r="IYD220" s="77"/>
      <c r="IYE220" s="47"/>
      <c r="IYF220" s="59"/>
      <c r="IYG220" s="59"/>
      <c r="IYH220" s="77"/>
      <c r="IYI220" s="47"/>
      <c r="IYJ220" s="59"/>
      <c r="IYK220" s="59"/>
      <c r="IYL220" s="77"/>
      <c r="IYM220" s="47"/>
      <c r="IYN220" s="59"/>
      <c r="IYO220" s="59"/>
      <c r="IYP220" s="77"/>
      <c r="IYQ220" s="47"/>
      <c r="IYR220" s="59"/>
      <c r="IYS220" s="59"/>
      <c r="IYT220" s="77"/>
      <c r="IYU220" s="47"/>
      <c r="IYV220" s="59"/>
      <c r="IYW220" s="59"/>
      <c r="IYX220" s="77"/>
      <c r="IYY220" s="47"/>
      <c r="IYZ220" s="59"/>
      <c r="IZA220" s="59"/>
      <c r="IZB220" s="77"/>
      <c r="IZC220" s="47"/>
      <c r="IZD220" s="59"/>
      <c r="IZE220" s="59"/>
      <c r="IZF220" s="77"/>
      <c r="IZG220" s="47"/>
      <c r="IZH220" s="59"/>
      <c r="IZI220" s="59"/>
      <c r="IZJ220" s="77"/>
      <c r="IZK220" s="47"/>
      <c r="IZL220" s="59"/>
      <c r="IZM220" s="59"/>
      <c r="IZN220" s="77"/>
      <c r="IZO220" s="47"/>
      <c r="IZP220" s="59"/>
      <c r="IZQ220" s="59"/>
      <c r="IZR220" s="77"/>
      <c r="IZS220" s="47"/>
      <c r="IZT220" s="59"/>
      <c r="IZU220" s="59"/>
      <c r="IZV220" s="77"/>
      <c r="IZW220" s="47"/>
      <c r="IZX220" s="59"/>
      <c r="IZY220" s="59"/>
      <c r="IZZ220" s="77"/>
      <c r="JAA220" s="47"/>
      <c r="JAB220" s="59"/>
      <c r="JAC220" s="59"/>
      <c r="JAD220" s="77"/>
      <c r="JAE220" s="47"/>
      <c r="JAF220" s="59"/>
      <c r="JAG220" s="59"/>
      <c r="JAH220" s="77"/>
      <c r="JAI220" s="47"/>
      <c r="JAJ220" s="59"/>
      <c r="JAK220" s="59"/>
      <c r="JAL220" s="77"/>
      <c r="JAM220" s="47"/>
      <c r="JAN220" s="59"/>
      <c r="JAO220" s="59"/>
      <c r="JAP220" s="77"/>
      <c r="JAQ220" s="47"/>
      <c r="JAR220" s="59"/>
      <c r="JAS220" s="59"/>
      <c r="JAT220" s="77"/>
      <c r="JAU220" s="47"/>
      <c r="JAV220" s="59"/>
      <c r="JAW220" s="59"/>
      <c r="JAX220" s="77"/>
      <c r="JAY220" s="47"/>
      <c r="JAZ220" s="59"/>
      <c r="JBA220" s="59"/>
      <c r="JBB220" s="77"/>
      <c r="JBC220" s="47"/>
      <c r="JBD220" s="59"/>
      <c r="JBE220" s="59"/>
      <c r="JBF220" s="77"/>
      <c r="JBG220" s="47"/>
      <c r="JBH220" s="59"/>
      <c r="JBI220" s="59"/>
      <c r="JBJ220" s="77"/>
      <c r="JBK220" s="47"/>
      <c r="JBL220" s="59"/>
      <c r="JBM220" s="59"/>
      <c r="JBN220" s="77"/>
      <c r="JBO220" s="47"/>
      <c r="JBP220" s="59"/>
      <c r="JBQ220" s="59"/>
      <c r="JBR220" s="77"/>
      <c r="JBS220" s="47"/>
      <c r="JBT220" s="59"/>
      <c r="JBU220" s="59"/>
      <c r="JBV220" s="77"/>
      <c r="JBW220" s="47"/>
      <c r="JBX220" s="59"/>
      <c r="JBY220" s="59"/>
      <c r="JBZ220" s="77"/>
      <c r="JCA220" s="47"/>
      <c r="JCB220" s="59"/>
      <c r="JCC220" s="59"/>
      <c r="JCD220" s="77"/>
      <c r="JCE220" s="47"/>
      <c r="JCF220" s="59"/>
      <c r="JCG220" s="59"/>
      <c r="JCH220" s="77"/>
      <c r="JCI220" s="47"/>
      <c r="JCJ220" s="59"/>
      <c r="JCK220" s="59"/>
      <c r="JCL220" s="77"/>
      <c r="JCM220" s="47"/>
      <c r="JCN220" s="59"/>
      <c r="JCO220" s="59"/>
      <c r="JCP220" s="77"/>
      <c r="JCQ220" s="47"/>
      <c r="JCR220" s="59"/>
      <c r="JCS220" s="59"/>
      <c r="JCT220" s="77"/>
      <c r="JCU220" s="47"/>
      <c r="JCV220" s="59"/>
      <c r="JCW220" s="59"/>
      <c r="JCX220" s="77"/>
      <c r="JCY220" s="47"/>
      <c r="JCZ220" s="59"/>
      <c r="JDA220" s="59"/>
      <c r="JDB220" s="77"/>
      <c r="JDC220" s="47"/>
      <c r="JDD220" s="59"/>
      <c r="JDE220" s="59"/>
      <c r="JDF220" s="77"/>
      <c r="JDG220" s="47"/>
      <c r="JDH220" s="59"/>
      <c r="JDI220" s="59"/>
      <c r="JDJ220" s="77"/>
      <c r="JDK220" s="47"/>
      <c r="JDL220" s="59"/>
      <c r="JDM220" s="59"/>
      <c r="JDN220" s="77"/>
      <c r="JDO220" s="47"/>
      <c r="JDP220" s="59"/>
      <c r="JDQ220" s="59"/>
      <c r="JDR220" s="77"/>
      <c r="JDS220" s="47"/>
      <c r="JDT220" s="59"/>
      <c r="JDU220" s="59"/>
      <c r="JDV220" s="77"/>
      <c r="JDW220" s="47"/>
      <c r="JDX220" s="59"/>
      <c r="JDY220" s="59"/>
      <c r="JDZ220" s="77"/>
      <c r="JEA220" s="47"/>
      <c r="JEB220" s="59"/>
      <c r="JEC220" s="59"/>
      <c r="JED220" s="77"/>
      <c r="JEE220" s="47"/>
      <c r="JEF220" s="59"/>
      <c r="JEG220" s="59"/>
      <c r="JEH220" s="77"/>
      <c r="JEI220" s="47"/>
      <c r="JEJ220" s="59"/>
      <c r="JEK220" s="59"/>
      <c r="JEL220" s="77"/>
      <c r="JEM220" s="47"/>
      <c r="JEN220" s="59"/>
      <c r="JEO220" s="59"/>
      <c r="JEP220" s="77"/>
      <c r="JEQ220" s="47"/>
      <c r="JER220" s="59"/>
      <c r="JES220" s="59"/>
      <c r="JET220" s="77"/>
      <c r="JEU220" s="47"/>
      <c r="JEV220" s="59"/>
      <c r="JEW220" s="59"/>
      <c r="JEX220" s="77"/>
      <c r="JEY220" s="47"/>
      <c r="JEZ220" s="59"/>
      <c r="JFA220" s="59"/>
      <c r="JFB220" s="77"/>
      <c r="JFC220" s="47"/>
      <c r="JFD220" s="59"/>
      <c r="JFE220" s="59"/>
      <c r="JFF220" s="77"/>
      <c r="JFG220" s="47"/>
      <c r="JFH220" s="59"/>
      <c r="JFI220" s="59"/>
      <c r="JFJ220" s="77"/>
      <c r="JFK220" s="47"/>
      <c r="JFL220" s="59"/>
      <c r="JFM220" s="59"/>
      <c r="JFN220" s="77"/>
      <c r="JFO220" s="47"/>
      <c r="JFP220" s="59"/>
      <c r="JFQ220" s="59"/>
      <c r="JFR220" s="77"/>
      <c r="JFS220" s="47"/>
      <c r="JFT220" s="59"/>
      <c r="JFU220" s="59"/>
      <c r="JFV220" s="77"/>
      <c r="JFW220" s="47"/>
      <c r="JFX220" s="59"/>
      <c r="JFY220" s="59"/>
      <c r="JFZ220" s="77"/>
      <c r="JGA220" s="47"/>
      <c r="JGB220" s="59"/>
      <c r="JGC220" s="59"/>
      <c r="JGD220" s="77"/>
      <c r="JGE220" s="47"/>
      <c r="JGF220" s="59"/>
      <c r="JGG220" s="59"/>
      <c r="JGH220" s="77"/>
      <c r="JGI220" s="47"/>
      <c r="JGJ220" s="59"/>
      <c r="JGK220" s="59"/>
      <c r="JGL220" s="77"/>
      <c r="JGM220" s="47"/>
      <c r="JGN220" s="59"/>
      <c r="JGO220" s="59"/>
      <c r="JGP220" s="77"/>
      <c r="JGQ220" s="47"/>
      <c r="JGR220" s="59"/>
      <c r="JGS220" s="59"/>
      <c r="JGT220" s="77"/>
      <c r="JGU220" s="47"/>
      <c r="JGV220" s="59"/>
      <c r="JGW220" s="59"/>
      <c r="JGX220" s="77"/>
      <c r="JGY220" s="47"/>
      <c r="JGZ220" s="59"/>
      <c r="JHA220" s="59"/>
      <c r="JHB220" s="77"/>
      <c r="JHC220" s="47"/>
      <c r="JHD220" s="59"/>
      <c r="JHE220" s="59"/>
      <c r="JHF220" s="77"/>
      <c r="JHG220" s="47"/>
      <c r="JHH220" s="59"/>
      <c r="JHI220" s="59"/>
      <c r="JHJ220" s="77"/>
      <c r="JHK220" s="47"/>
      <c r="JHL220" s="59"/>
      <c r="JHM220" s="59"/>
      <c r="JHN220" s="77"/>
      <c r="JHO220" s="47"/>
      <c r="JHP220" s="59"/>
      <c r="JHQ220" s="59"/>
      <c r="JHR220" s="77"/>
      <c r="JHS220" s="47"/>
      <c r="JHT220" s="59"/>
      <c r="JHU220" s="59"/>
      <c r="JHV220" s="77"/>
      <c r="JHW220" s="47"/>
      <c r="JHX220" s="59"/>
      <c r="JHY220" s="59"/>
      <c r="JHZ220" s="77"/>
      <c r="JIA220" s="47"/>
      <c r="JIB220" s="59"/>
      <c r="JIC220" s="59"/>
      <c r="JID220" s="77"/>
      <c r="JIE220" s="47"/>
      <c r="JIF220" s="59"/>
      <c r="JIG220" s="59"/>
      <c r="JIH220" s="77"/>
      <c r="JII220" s="47"/>
      <c r="JIJ220" s="59"/>
      <c r="JIK220" s="59"/>
      <c r="JIL220" s="77"/>
      <c r="JIM220" s="47"/>
      <c r="JIN220" s="59"/>
      <c r="JIO220" s="59"/>
      <c r="JIP220" s="77"/>
      <c r="JIQ220" s="47"/>
      <c r="JIR220" s="59"/>
      <c r="JIS220" s="59"/>
      <c r="JIT220" s="77"/>
      <c r="JIU220" s="47"/>
      <c r="JIV220" s="59"/>
      <c r="JIW220" s="59"/>
      <c r="JIX220" s="77"/>
      <c r="JIY220" s="47"/>
      <c r="JIZ220" s="59"/>
      <c r="JJA220" s="59"/>
      <c r="JJB220" s="77"/>
      <c r="JJC220" s="47"/>
      <c r="JJD220" s="59"/>
      <c r="JJE220" s="59"/>
      <c r="JJF220" s="77"/>
      <c r="JJG220" s="47"/>
      <c r="JJH220" s="59"/>
      <c r="JJI220" s="59"/>
      <c r="JJJ220" s="77"/>
      <c r="JJK220" s="47"/>
      <c r="JJL220" s="59"/>
      <c r="JJM220" s="59"/>
      <c r="JJN220" s="77"/>
      <c r="JJO220" s="47"/>
      <c r="JJP220" s="59"/>
      <c r="JJQ220" s="59"/>
      <c r="JJR220" s="77"/>
      <c r="JJS220" s="47"/>
      <c r="JJT220" s="59"/>
      <c r="JJU220" s="59"/>
      <c r="JJV220" s="77"/>
      <c r="JJW220" s="47"/>
      <c r="JJX220" s="59"/>
      <c r="JJY220" s="59"/>
      <c r="JJZ220" s="77"/>
      <c r="JKA220" s="47"/>
      <c r="JKB220" s="59"/>
      <c r="JKC220" s="59"/>
      <c r="JKD220" s="77"/>
      <c r="JKE220" s="47"/>
      <c r="JKF220" s="59"/>
      <c r="JKG220" s="59"/>
      <c r="JKH220" s="77"/>
      <c r="JKI220" s="47"/>
      <c r="JKJ220" s="59"/>
      <c r="JKK220" s="59"/>
      <c r="JKL220" s="77"/>
      <c r="JKM220" s="47"/>
      <c r="JKN220" s="59"/>
      <c r="JKO220" s="59"/>
      <c r="JKP220" s="77"/>
      <c r="JKQ220" s="47"/>
      <c r="JKR220" s="59"/>
      <c r="JKS220" s="59"/>
      <c r="JKT220" s="77"/>
      <c r="JKU220" s="47"/>
      <c r="JKV220" s="59"/>
      <c r="JKW220" s="59"/>
      <c r="JKX220" s="77"/>
      <c r="JKY220" s="47"/>
      <c r="JKZ220" s="59"/>
      <c r="JLA220" s="59"/>
      <c r="JLB220" s="77"/>
      <c r="JLC220" s="47"/>
      <c r="JLD220" s="59"/>
      <c r="JLE220" s="59"/>
      <c r="JLF220" s="77"/>
      <c r="JLG220" s="47"/>
      <c r="JLH220" s="59"/>
      <c r="JLI220" s="59"/>
      <c r="JLJ220" s="77"/>
      <c r="JLK220" s="47"/>
      <c r="JLL220" s="59"/>
      <c r="JLM220" s="59"/>
      <c r="JLN220" s="77"/>
      <c r="JLO220" s="47"/>
      <c r="JLP220" s="59"/>
      <c r="JLQ220" s="59"/>
      <c r="JLR220" s="77"/>
      <c r="JLS220" s="47"/>
      <c r="JLT220" s="59"/>
      <c r="JLU220" s="59"/>
      <c r="JLV220" s="77"/>
      <c r="JLW220" s="47"/>
      <c r="JLX220" s="59"/>
      <c r="JLY220" s="59"/>
      <c r="JLZ220" s="77"/>
      <c r="JMA220" s="47"/>
      <c r="JMB220" s="59"/>
      <c r="JMC220" s="59"/>
      <c r="JMD220" s="77"/>
      <c r="JME220" s="47"/>
      <c r="JMF220" s="59"/>
      <c r="JMG220" s="59"/>
      <c r="JMH220" s="77"/>
      <c r="JMI220" s="47"/>
      <c r="JMJ220" s="59"/>
      <c r="JMK220" s="59"/>
      <c r="JML220" s="77"/>
      <c r="JMM220" s="47"/>
      <c r="JMN220" s="59"/>
      <c r="JMO220" s="59"/>
      <c r="JMP220" s="77"/>
      <c r="JMQ220" s="47"/>
      <c r="JMR220" s="59"/>
      <c r="JMS220" s="59"/>
      <c r="JMT220" s="77"/>
      <c r="JMU220" s="47"/>
      <c r="JMV220" s="59"/>
      <c r="JMW220" s="59"/>
      <c r="JMX220" s="77"/>
      <c r="JMY220" s="47"/>
      <c r="JMZ220" s="59"/>
      <c r="JNA220" s="59"/>
      <c r="JNB220" s="77"/>
      <c r="JNC220" s="47"/>
      <c r="JND220" s="59"/>
      <c r="JNE220" s="59"/>
      <c r="JNF220" s="77"/>
      <c r="JNG220" s="47"/>
      <c r="JNH220" s="59"/>
      <c r="JNI220" s="59"/>
      <c r="JNJ220" s="77"/>
      <c r="JNK220" s="47"/>
      <c r="JNL220" s="59"/>
      <c r="JNM220" s="59"/>
      <c r="JNN220" s="77"/>
      <c r="JNO220" s="47"/>
      <c r="JNP220" s="59"/>
      <c r="JNQ220" s="59"/>
      <c r="JNR220" s="77"/>
      <c r="JNS220" s="47"/>
      <c r="JNT220" s="59"/>
      <c r="JNU220" s="59"/>
      <c r="JNV220" s="77"/>
      <c r="JNW220" s="47"/>
      <c r="JNX220" s="59"/>
      <c r="JNY220" s="59"/>
      <c r="JNZ220" s="77"/>
      <c r="JOA220" s="47"/>
      <c r="JOB220" s="59"/>
      <c r="JOC220" s="59"/>
      <c r="JOD220" s="77"/>
      <c r="JOE220" s="47"/>
      <c r="JOF220" s="59"/>
      <c r="JOG220" s="59"/>
      <c r="JOH220" s="77"/>
      <c r="JOI220" s="47"/>
      <c r="JOJ220" s="59"/>
      <c r="JOK220" s="59"/>
      <c r="JOL220" s="77"/>
      <c r="JOM220" s="47"/>
      <c r="JON220" s="59"/>
      <c r="JOO220" s="59"/>
      <c r="JOP220" s="77"/>
      <c r="JOQ220" s="47"/>
      <c r="JOR220" s="59"/>
      <c r="JOS220" s="59"/>
      <c r="JOT220" s="77"/>
      <c r="JOU220" s="47"/>
      <c r="JOV220" s="59"/>
      <c r="JOW220" s="59"/>
      <c r="JOX220" s="77"/>
      <c r="JOY220" s="47"/>
      <c r="JOZ220" s="59"/>
      <c r="JPA220" s="59"/>
      <c r="JPB220" s="77"/>
      <c r="JPC220" s="47"/>
      <c r="JPD220" s="59"/>
      <c r="JPE220" s="59"/>
      <c r="JPF220" s="77"/>
      <c r="JPG220" s="47"/>
      <c r="JPH220" s="59"/>
      <c r="JPI220" s="59"/>
      <c r="JPJ220" s="77"/>
      <c r="JPK220" s="47"/>
      <c r="JPL220" s="59"/>
      <c r="JPM220" s="59"/>
      <c r="JPN220" s="77"/>
      <c r="JPO220" s="47"/>
      <c r="JPP220" s="59"/>
      <c r="JPQ220" s="59"/>
      <c r="JPR220" s="77"/>
      <c r="JPS220" s="47"/>
      <c r="JPT220" s="59"/>
      <c r="JPU220" s="59"/>
      <c r="JPV220" s="77"/>
      <c r="JPW220" s="47"/>
      <c r="JPX220" s="59"/>
      <c r="JPY220" s="59"/>
      <c r="JPZ220" s="77"/>
      <c r="JQA220" s="47"/>
      <c r="JQB220" s="59"/>
      <c r="JQC220" s="59"/>
      <c r="JQD220" s="77"/>
      <c r="JQE220" s="47"/>
      <c r="JQF220" s="59"/>
      <c r="JQG220" s="59"/>
      <c r="JQH220" s="77"/>
      <c r="JQI220" s="47"/>
      <c r="JQJ220" s="59"/>
      <c r="JQK220" s="59"/>
      <c r="JQL220" s="77"/>
      <c r="JQM220" s="47"/>
      <c r="JQN220" s="59"/>
      <c r="JQO220" s="59"/>
      <c r="JQP220" s="77"/>
      <c r="JQQ220" s="47"/>
      <c r="JQR220" s="59"/>
      <c r="JQS220" s="59"/>
      <c r="JQT220" s="77"/>
      <c r="JQU220" s="47"/>
      <c r="JQV220" s="59"/>
      <c r="JQW220" s="59"/>
      <c r="JQX220" s="77"/>
      <c r="JQY220" s="47"/>
      <c r="JQZ220" s="59"/>
      <c r="JRA220" s="59"/>
      <c r="JRB220" s="77"/>
      <c r="JRC220" s="47"/>
      <c r="JRD220" s="59"/>
      <c r="JRE220" s="59"/>
      <c r="JRF220" s="77"/>
      <c r="JRG220" s="47"/>
      <c r="JRH220" s="59"/>
      <c r="JRI220" s="59"/>
      <c r="JRJ220" s="77"/>
      <c r="JRK220" s="47"/>
      <c r="JRL220" s="59"/>
      <c r="JRM220" s="59"/>
      <c r="JRN220" s="77"/>
      <c r="JRO220" s="47"/>
      <c r="JRP220" s="59"/>
      <c r="JRQ220" s="59"/>
      <c r="JRR220" s="77"/>
      <c r="JRS220" s="47"/>
      <c r="JRT220" s="59"/>
      <c r="JRU220" s="59"/>
      <c r="JRV220" s="77"/>
      <c r="JRW220" s="47"/>
      <c r="JRX220" s="59"/>
      <c r="JRY220" s="59"/>
      <c r="JRZ220" s="77"/>
      <c r="JSA220" s="47"/>
      <c r="JSB220" s="59"/>
      <c r="JSC220" s="59"/>
      <c r="JSD220" s="77"/>
      <c r="JSE220" s="47"/>
      <c r="JSF220" s="59"/>
      <c r="JSG220" s="59"/>
      <c r="JSH220" s="77"/>
      <c r="JSI220" s="47"/>
      <c r="JSJ220" s="59"/>
      <c r="JSK220" s="59"/>
      <c r="JSL220" s="77"/>
      <c r="JSM220" s="47"/>
      <c r="JSN220" s="59"/>
      <c r="JSO220" s="59"/>
      <c r="JSP220" s="77"/>
      <c r="JSQ220" s="47"/>
      <c r="JSR220" s="59"/>
      <c r="JSS220" s="59"/>
      <c r="JST220" s="77"/>
      <c r="JSU220" s="47"/>
      <c r="JSV220" s="59"/>
      <c r="JSW220" s="59"/>
      <c r="JSX220" s="77"/>
      <c r="JSY220" s="47"/>
      <c r="JSZ220" s="59"/>
      <c r="JTA220" s="59"/>
      <c r="JTB220" s="77"/>
      <c r="JTC220" s="47"/>
      <c r="JTD220" s="59"/>
      <c r="JTE220" s="59"/>
      <c r="JTF220" s="77"/>
      <c r="JTG220" s="47"/>
      <c r="JTH220" s="59"/>
      <c r="JTI220" s="59"/>
      <c r="JTJ220" s="77"/>
      <c r="JTK220" s="47"/>
      <c r="JTL220" s="59"/>
      <c r="JTM220" s="59"/>
      <c r="JTN220" s="77"/>
      <c r="JTO220" s="47"/>
      <c r="JTP220" s="59"/>
      <c r="JTQ220" s="59"/>
      <c r="JTR220" s="77"/>
      <c r="JTS220" s="47"/>
      <c r="JTT220" s="59"/>
      <c r="JTU220" s="59"/>
      <c r="JTV220" s="77"/>
      <c r="JTW220" s="47"/>
      <c r="JTX220" s="59"/>
      <c r="JTY220" s="59"/>
      <c r="JTZ220" s="77"/>
      <c r="JUA220" s="47"/>
      <c r="JUB220" s="59"/>
      <c r="JUC220" s="59"/>
      <c r="JUD220" s="77"/>
      <c r="JUE220" s="47"/>
      <c r="JUF220" s="59"/>
      <c r="JUG220" s="59"/>
      <c r="JUH220" s="77"/>
      <c r="JUI220" s="47"/>
      <c r="JUJ220" s="59"/>
      <c r="JUK220" s="59"/>
      <c r="JUL220" s="77"/>
      <c r="JUM220" s="47"/>
      <c r="JUN220" s="59"/>
      <c r="JUO220" s="59"/>
      <c r="JUP220" s="77"/>
      <c r="JUQ220" s="47"/>
      <c r="JUR220" s="59"/>
      <c r="JUS220" s="59"/>
      <c r="JUT220" s="77"/>
      <c r="JUU220" s="47"/>
      <c r="JUV220" s="59"/>
      <c r="JUW220" s="59"/>
      <c r="JUX220" s="77"/>
      <c r="JUY220" s="47"/>
      <c r="JUZ220" s="59"/>
      <c r="JVA220" s="59"/>
      <c r="JVB220" s="77"/>
      <c r="JVC220" s="47"/>
      <c r="JVD220" s="59"/>
      <c r="JVE220" s="59"/>
      <c r="JVF220" s="77"/>
      <c r="JVG220" s="47"/>
      <c r="JVH220" s="59"/>
      <c r="JVI220" s="59"/>
      <c r="JVJ220" s="77"/>
      <c r="JVK220" s="47"/>
      <c r="JVL220" s="59"/>
      <c r="JVM220" s="59"/>
      <c r="JVN220" s="77"/>
      <c r="JVO220" s="47"/>
      <c r="JVP220" s="59"/>
      <c r="JVQ220" s="59"/>
      <c r="JVR220" s="77"/>
      <c r="JVS220" s="47"/>
      <c r="JVT220" s="59"/>
      <c r="JVU220" s="59"/>
      <c r="JVV220" s="77"/>
      <c r="JVW220" s="47"/>
      <c r="JVX220" s="59"/>
      <c r="JVY220" s="59"/>
      <c r="JVZ220" s="77"/>
      <c r="JWA220" s="47"/>
      <c r="JWB220" s="59"/>
      <c r="JWC220" s="59"/>
      <c r="JWD220" s="77"/>
      <c r="JWE220" s="47"/>
      <c r="JWF220" s="59"/>
      <c r="JWG220" s="59"/>
      <c r="JWH220" s="77"/>
      <c r="JWI220" s="47"/>
      <c r="JWJ220" s="59"/>
      <c r="JWK220" s="59"/>
      <c r="JWL220" s="77"/>
      <c r="JWM220" s="47"/>
      <c r="JWN220" s="59"/>
      <c r="JWO220" s="59"/>
      <c r="JWP220" s="77"/>
      <c r="JWQ220" s="47"/>
      <c r="JWR220" s="59"/>
      <c r="JWS220" s="59"/>
      <c r="JWT220" s="77"/>
      <c r="JWU220" s="47"/>
      <c r="JWV220" s="59"/>
      <c r="JWW220" s="59"/>
      <c r="JWX220" s="77"/>
      <c r="JWY220" s="47"/>
      <c r="JWZ220" s="59"/>
      <c r="JXA220" s="59"/>
      <c r="JXB220" s="77"/>
      <c r="JXC220" s="47"/>
      <c r="JXD220" s="59"/>
      <c r="JXE220" s="59"/>
      <c r="JXF220" s="77"/>
      <c r="JXG220" s="47"/>
      <c r="JXH220" s="59"/>
      <c r="JXI220" s="59"/>
      <c r="JXJ220" s="77"/>
      <c r="JXK220" s="47"/>
      <c r="JXL220" s="59"/>
      <c r="JXM220" s="59"/>
      <c r="JXN220" s="77"/>
      <c r="JXO220" s="47"/>
      <c r="JXP220" s="59"/>
      <c r="JXQ220" s="59"/>
      <c r="JXR220" s="77"/>
      <c r="JXS220" s="47"/>
      <c r="JXT220" s="59"/>
      <c r="JXU220" s="59"/>
      <c r="JXV220" s="77"/>
      <c r="JXW220" s="47"/>
      <c r="JXX220" s="59"/>
      <c r="JXY220" s="59"/>
      <c r="JXZ220" s="77"/>
      <c r="JYA220" s="47"/>
      <c r="JYB220" s="59"/>
      <c r="JYC220" s="59"/>
      <c r="JYD220" s="77"/>
      <c r="JYE220" s="47"/>
      <c r="JYF220" s="59"/>
      <c r="JYG220" s="59"/>
      <c r="JYH220" s="77"/>
      <c r="JYI220" s="47"/>
      <c r="JYJ220" s="59"/>
      <c r="JYK220" s="59"/>
      <c r="JYL220" s="77"/>
      <c r="JYM220" s="47"/>
      <c r="JYN220" s="59"/>
      <c r="JYO220" s="59"/>
      <c r="JYP220" s="77"/>
      <c r="JYQ220" s="47"/>
      <c r="JYR220" s="59"/>
      <c r="JYS220" s="59"/>
      <c r="JYT220" s="77"/>
      <c r="JYU220" s="47"/>
      <c r="JYV220" s="59"/>
      <c r="JYW220" s="59"/>
      <c r="JYX220" s="77"/>
      <c r="JYY220" s="47"/>
      <c r="JYZ220" s="59"/>
      <c r="JZA220" s="59"/>
      <c r="JZB220" s="77"/>
      <c r="JZC220" s="47"/>
      <c r="JZD220" s="59"/>
      <c r="JZE220" s="59"/>
      <c r="JZF220" s="77"/>
      <c r="JZG220" s="47"/>
      <c r="JZH220" s="59"/>
      <c r="JZI220" s="59"/>
      <c r="JZJ220" s="77"/>
      <c r="JZK220" s="47"/>
      <c r="JZL220" s="59"/>
      <c r="JZM220" s="59"/>
      <c r="JZN220" s="77"/>
      <c r="JZO220" s="47"/>
      <c r="JZP220" s="59"/>
      <c r="JZQ220" s="59"/>
      <c r="JZR220" s="77"/>
      <c r="JZS220" s="47"/>
      <c r="JZT220" s="59"/>
      <c r="JZU220" s="59"/>
      <c r="JZV220" s="77"/>
      <c r="JZW220" s="47"/>
      <c r="JZX220" s="59"/>
      <c r="JZY220" s="59"/>
      <c r="JZZ220" s="77"/>
      <c r="KAA220" s="47"/>
      <c r="KAB220" s="59"/>
      <c r="KAC220" s="59"/>
      <c r="KAD220" s="77"/>
      <c r="KAE220" s="47"/>
      <c r="KAF220" s="59"/>
      <c r="KAG220" s="59"/>
      <c r="KAH220" s="77"/>
      <c r="KAI220" s="47"/>
      <c r="KAJ220" s="59"/>
      <c r="KAK220" s="59"/>
      <c r="KAL220" s="77"/>
      <c r="KAM220" s="47"/>
      <c r="KAN220" s="59"/>
      <c r="KAO220" s="59"/>
      <c r="KAP220" s="77"/>
      <c r="KAQ220" s="47"/>
      <c r="KAR220" s="59"/>
      <c r="KAS220" s="59"/>
      <c r="KAT220" s="77"/>
      <c r="KAU220" s="47"/>
      <c r="KAV220" s="59"/>
      <c r="KAW220" s="59"/>
      <c r="KAX220" s="77"/>
      <c r="KAY220" s="47"/>
      <c r="KAZ220" s="59"/>
      <c r="KBA220" s="59"/>
      <c r="KBB220" s="77"/>
      <c r="KBC220" s="47"/>
      <c r="KBD220" s="59"/>
      <c r="KBE220" s="59"/>
      <c r="KBF220" s="77"/>
      <c r="KBG220" s="47"/>
      <c r="KBH220" s="59"/>
      <c r="KBI220" s="59"/>
      <c r="KBJ220" s="77"/>
      <c r="KBK220" s="47"/>
      <c r="KBL220" s="59"/>
      <c r="KBM220" s="59"/>
      <c r="KBN220" s="77"/>
      <c r="KBO220" s="47"/>
      <c r="KBP220" s="59"/>
      <c r="KBQ220" s="59"/>
      <c r="KBR220" s="77"/>
      <c r="KBS220" s="47"/>
      <c r="KBT220" s="59"/>
      <c r="KBU220" s="59"/>
      <c r="KBV220" s="77"/>
      <c r="KBW220" s="47"/>
      <c r="KBX220" s="59"/>
      <c r="KBY220" s="59"/>
      <c r="KBZ220" s="77"/>
      <c r="KCA220" s="47"/>
      <c r="KCB220" s="59"/>
      <c r="KCC220" s="59"/>
      <c r="KCD220" s="77"/>
      <c r="KCE220" s="47"/>
      <c r="KCF220" s="59"/>
      <c r="KCG220" s="59"/>
      <c r="KCH220" s="77"/>
      <c r="KCI220" s="47"/>
      <c r="KCJ220" s="59"/>
      <c r="KCK220" s="59"/>
      <c r="KCL220" s="77"/>
      <c r="KCM220" s="47"/>
      <c r="KCN220" s="59"/>
      <c r="KCO220" s="59"/>
      <c r="KCP220" s="77"/>
      <c r="KCQ220" s="47"/>
      <c r="KCR220" s="59"/>
      <c r="KCS220" s="59"/>
      <c r="KCT220" s="77"/>
      <c r="KCU220" s="47"/>
      <c r="KCV220" s="59"/>
      <c r="KCW220" s="59"/>
      <c r="KCX220" s="77"/>
      <c r="KCY220" s="47"/>
      <c r="KCZ220" s="59"/>
      <c r="KDA220" s="59"/>
      <c r="KDB220" s="77"/>
      <c r="KDC220" s="47"/>
      <c r="KDD220" s="59"/>
      <c r="KDE220" s="59"/>
      <c r="KDF220" s="77"/>
      <c r="KDG220" s="47"/>
      <c r="KDH220" s="59"/>
      <c r="KDI220" s="59"/>
      <c r="KDJ220" s="77"/>
      <c r="KDK220" s="47"/>
      <c r="KDL220" s="59"/>
      <c r="KDM220" s="59"/>
      <c r="KDN220" s="77"/>
      <c r="KDO220" s="47"/>
      <c r="KDP220" s="59"/>
      <c r="KDQ220" s="59"/>
      <c r="KDR220" s="77"/>
      <c r="KDS220" s="47"/>
      <c r="KDT220" s="59"/>
      <c r="KDU220" s="59"/>
      <c r="KDV220" s="77"/>
      <c r="KDW220" s="47"/>
      <c r="KDX220" s="59"/>
      <c r="KDY220" s="59"/>
      <c r="KDZ220" s="77"/>
      <c r="KEA220" s="47"/>
      <c r="KEB220" s="59"/>
      <c r="KEC220" s="59"/>
      <c r="KED220" s="77"/>
      <c r="KEE220" s="47"/>
      <c r="KEF220" s="59"/>
      <c r="KEG220" s="59"/>
      <c r="KEH220" s="77"/>
      <c r="KEI220" s="47"/>
      <c r="KEJ220" s="59"/>
      <c r="KEK220" s="59"/>
      <c r="KEL220" s="77"/>
      <c r="KEM220" s="47"/>
      <c r="KEN220" s="59"/>
      <c r="KEO220" s="59"/>
      <c r="KEP220" s="77"/>
      <c r="KEQ220" s="47"/>
      <c r="KER220" s="59"/>
      <c r="KES220" s="59"/>
      <c r="KET220" s="77"/>
      <c r="KEU220" s="47"/>
      <c r="KEV220" s="59"/>
      <c r="KEW220" s="59"/>
      <c r="KEX220" s="77"/>
      <c r="KEY220" s="47"/>
      <c r="KEZ220" s="59"/>
      <c r="KFA220" s="59"/>
      <c r="KFB220" s="77"/>
      <c r="KFC220" s="47"/>
      <c r="KFD220" s="59"/>
      <c r="KFE220" s="59"/>
      <c r="KFF220" s="77"/>
      <c r="KFG220" s="47"/>
      <c r="KFH220" s="59"/>
      <c r="KFI220" s="59"/>
      <c r="KFJ220" s="77"/>
      <c r="KFK220" s="47"/>
      <c r="KFL220" s="59"/>
      <c r="KFM220" s="59"/>
      <c r="KFN220" s="77"/>
      <c r="KFO220" s="47"/>
      <c r="KFP220" s="59"/>
      <c r="KFQ220" s="59"/>
      <c r="KFR220" s="77"/>
      <c r="KFS220" s="47"/>
      <c r="KFT220" s="59"/>
      <c r="KFU220" s="59"/>
      <c r="KFV220" s="77"/>
      <c r="KFW220" s="47"/>
      <c r="KFX220" s="59"/>
      <c r="KFY220" s="59"/>
      <c r="KFZ220" s="77"/>
      <c r="KGA220" s="47"/>
      <c r="KGB220" s="59"/>
      <c r="KGC220" s="59"/>
      <c r="KGD220" s="77"/>
      <c r="KGE220" s="47"/>
      <c r="KGF220" s="59"/>
      <c r="KGG220" s="59"/>
      <c r="KGH220" s="77"/>
      <c r="KGI220" s="47"/>
      <c r="KGJ220" s="59"/>
      <c r="KGK220" s="59"/>
      <c r="KGL220" s="77"/>
      <c r="KGM220" s="47"/>
      <c r="KGN220" s="59"/>
      <c r="KGO220" s="59"/>
      <c r="KGP220" s="77"/>
      <c r="KGQ220" s="47"/>
      <c r="KGR220" s="59"/>
      <c r="KGS220" s="59"/>
      <c r="KGT220" s="77"/>
      <c r="KGU220" s="47"/>
      <c r="KGV220" s="59"/>
      <c r="KGW220" s="59"/>
      <c r="KGX220" s="77"/>
      <c r="KGY220" s="47"/>
      <c r="KGZ220" s="59"/>
      <c r="KHA220" s="59"/>
      <c r="KHB220" s="77"/>
      <c r="KHC220" s="47"/>
      <c r="KHD220" s="59"/>
      <c r="KHE220" s="59"/>
      <c r="KHF220" s="77"/>
      <c r="KHG220" s="47"/>
      <c r="KHH220" s="59"/>
      <c r="KHI220" s="59"/>
      <c r="KHJ220" s="77"/>
      <c r="KHK220" s="47"/>
      <c r="KHL220" s="59"/>
      <c r="KHM220" s="59"/>
      <c r="KHN220" s="77"/>
      <c r="KHO220" s="47"/>
      <c r="KHP220" s="59"/>
      <c r="KHQ220" s="59"/>
      <c r="KHR220" s="77"/>
      <c r="KHS220" s="47"/>
      <c r="KHT220" s="59"/>
      <c r="KHU220" s="59"/>
      <c r="KHV220" s="77"/>
      <c r="KHW220" s="47"/>
      <c r="KHX220" s="59"/>
      <c r="KHY220" s="59"/>
      <c r="KHZ220" s="77"/>
      <c r="KIA220" s="47"/>
      <c r="KIB220" s="59"/>
      <c r="KIC220" s="59"/>
      <c r="KID220" s="77"/>
      <c r="KIE220" s="47"/>
      <c r="KIF220" s="59"/>
      <c r="KIG220" s="59"/>
      <c r="KIH220" s="77"/>
      <c r="KII220" s="47"/>
      <c r="KIJ220" s="59"/>
      <c r="KIK220" s="59"/>
      <c r="KIL220" s="77"/>
      <c r="KIM220" s="47"/>
      <c r="KIN220" s="59"/>
      <c r="KIO220" s="59"/>
      <c r="KIP220" s="77"/>
      <c r="KIQ220" s="47"/>
      <c r="KIR220" s="59"/>
      <c r="KIS220" s="59"/>
      <c r="KIT220" s="77"/>
      <c r="KIU220" s="47"/>
      <c r="KIV220" s="59"/>
      <c r="KIW220" s="59"/>
      <c r="KIX220" s="77"/>
      <c r="KIY220" s="47"/>
      <c r="KIZ220" s="59"/>
      <c r="KJA220" s="59"/>
      <c r="KJB220" s="77"/>
      <c r="KJC220" s="47"/>
      <c r="KJD220" s="59"/>
      <c r="KJE220" s="59"/>
      <c r="KJF220" s="77"/>
      <c r="KJG220" s="47"/>
      <c r="KJH220" s="59"/>
      <c r="KJI220" s="59"/>
      <c r="KJJ220" s="77"/>
      <c r="KJK220" s="47"/>
      <c r="KJL220" s="59"/>
      <c r="KJM220" s="59"/>
      <c r="KJN220" s="77"/>
      <c r="KJO220" s="47"/>
      <c r="KJP220" s="59"/>
      <c r="KJQ220" s="59"/>
      <c r="KJR220" s="77"/>
      <c r="KJS220" s="47"/>
      <c r="KJT220" s="59"/>
      <c r="KJU220" s="59"/>
      <c r="KJV220" s="77"/>
      <c r="KJW220" s="47"/>
      <c r="KJX220" s="59"/>
      <c r="KJY220" s="59"/>
      <c r="KJZ220" s="77"/>
      <c r="KKA220" s="47"/>
      <c r="KKB220" s="59"/>
      <c r="KKC220" s="59"/>
      <c r="KKD220" s="77"/>
      <c r="KKE220" s="47"/>
      <c r="KKF220" s="59"/>
      <c r="KKG220" s="59"/>
      <c r="KKH220" s="77"/>
      <c r="KKI220" s="47"/>
      <c r="KKJ220" s="59"/>
      <c r="KKK220" s="59"/>
      <c r="KKL220" s="77"/>
      <c r="KKM220" s="47"/>
      <c r="KKN220" s="59"/>
      <c r="KKO220" s="59"/>
      <c r="KKP220" s="77"/>
      <c r="KKQ220" s="47"/>
      <c r="KKR220" s="59"/>
      <c r="KKS220" s="59"/>
      <c r="KKT220" s="77"/>
      <c r="KKU220" s="47"/>
      <c r="KKV220" s="59"/>
      <c r="KKW220" s="59"/>
      <c r="KKX220" s="77"/>
      <c r="KKY220" s="47"/>
      <c r="KKZ220" s="59"/>
      <c r="KLA220" s="59"/>
      <c r="KLB220" s="77"/>
      <c r="KLC220" s="47"/>
      <c r="KLD220" s="59"/>
      <c r="KLE220" s="59"/>
      <c r="KLF220" s="77"/>
      <c r="KLG220" s="47"/>
      <c r="KLH220" s="59"/>
      <c r="KLI220" s="59"/>
      <c r="KLJ220" s="77"/>
      <c r="KLK220" s="47"/>
      <c r="KLL220" s="59"/>
      <c r="KLM220" s="59"/>
      <c r="KLN220" s="77"/>
      <c r="KLO220" s="47"/>
      <c r="KLP220" s="59"/>
      <c r="KLQ220" s="59"/>
      <c r="KLR220" s="77"/>
      <c r="KLS220" s="47"/>
      <c r="KLT220" s="59"/>
      <c r="KLU220" s="59"/>
      <c r="KLV220" s="77"/>
      <c r="KLW220" s="47"/>
      <c r="KLX220" s="59"/>
      <c r="KLY220" s="59"/>
      <c r="KLZ220" s="77"/>
      <c r="KMA220" s="47"/>
      <c r="KMB220" s="59"/>
      <c r="KMC220" s="59"/>
      <c r="KMD220" s="77"/>
      <c r="KME220" s="47"/>
      <c r="KMF220" s="59"/>
      <c r="KMG220" s="59"/>
      <c r="KMH220" s="77"/>
      <c r="KMI220" s="47"/>
      <c r="KMJ220" s="59"/>
      <c r="KMK220" s="59"/>
      <c r="KML220" s="77"/>
      <c r="KMM220" s="47"/>
      <c r="KMN220" s="59"/>
      <c r="KMO220" s="59"/>
      <c r="KMP220" s="77"/>
      <c r="KMQ220" s="47"/>
      <c r="KMR220" s="59"/>
      <c r="KMS220" s="59"/>
      <c r="KMT220" s="77"/>
      <c r="KMU220" s="47"/>
      <c r="KMV220" s="59"/>
      <c r="KMW220" s="59"/>
      <c r="KMX220" s="77"/>
      <c r="KMY220" s="47"/>
      <c r="KMZ220" s="59"/>
      <c r="KNA220" s="59"/>
      <c r="KNB220" s="77"/>
      <c r="KNC220" s="47"/>
      <c r="KND220" s="59"/>
      <c r="KNE220" s="59"/>
      <c r="KNF220" s="77"/>
      <c r="KNG220" s="47"/>
      <c r="KNH220" s="59"/>
      <c r="KNI220" s="59"/>
      <c r="KNJ220" s="77"/>
      <c r="KNK220" s="47"/>
      <c r="KNL220" s="59"/>
      <c r="KNM220" s="59"/>
      <c r="KNN220" s="77"/>
      <c r="KNO220" s="47"/>
      <c r="KNP220" s="59"/>
      <c r="KNQ220" s="59"/>
      <c r="KNR220" s="77"/>
      <c r="KNS220" s="47"/>
      <c r="KNT220" s="59"/>
      <c r="KNU220" s="59"/>
      <c r="KNV220" s="77"/>
      <c r="KNW220" s="47"/>
      <c r="KNX220" s="59"/>
      <c r="KNY220" s="59"/>
      <c r="KNZ220" s="77"/>
      <c r="KOA220" s="47"/>
      <c r="KOB220" s="59"/>
      <c r="KOC220" s="59"/>
      <c r="KOD220" s="77"/>
      <c r="KOE220" s="47"/>
      <c r="KOF220" s="59"/>
      <c r="KOG220" s="59"/>
      <c r="KOH220" s="77"/>
      <c r="KOI220" s="47"/>
      <c r="KOJ220" s="59"/>
      <c r="KOK220" s="59"/>
      <c r="KOL220" s="77"/>
      <c r="KOM220" s="47"/>
      <c r="KON220" s="59"/>
      <c r="KOO220" s="59"/>
      <c r="KOP220" s="77"/>
      <c r="KOQ220" s="47"/>
      <c r="KOR220" s="59"/>
      <c r="KOS220" s="59"/>
      <c r="KOT220" s="77"/>
      <c r="KOU220" s="47"/>
      <c r="KOV220" s="59"/>
      <c r="KOW220" s="59"/>
      <c r="KOX220" s="77"/>
      <c r="KOY220" s="47"/>
      <c r="KOZ220" s="59"/>
      <c r="KPA220" s="59"/>
      <c r="KPB220" s="77"/>
      <c r="KPC220" s="47"/>
      <c r="KPD220" s="59"/>
      <c r="KPE220" s="59"/>
      <c r="KPF220" s="77"/>
      <c r="KPG220" s="47"/>
      <c r="KPH220" s="59"/>
      <c r="KPI220" s="59"/>
      <c r="KPJ220" s="77"/>
      <c r="KPK220" s="47"/>
      <c r="KPL220" s="59"/>
      <c r="KPM220" s="59"/>
      <c r="KPN220" s="77"/>
      <c r="KPO220" s="47"/>
      <c r="KPP220" s="59"/>
      <c r="KPQ220" s="59"/>
      <c r="KPR220" s="77"/>
      <c r="KPS220" s="47"/>
      <c r="KPT220" s="59"/>
      <c r="KPU220" s="59"/>
      <c r="KPV220" s="77"/>
      <c r="KPW220" s="47"/>
      <c r="KPX220" s="59"/>
      <c r="KPY220" s="59"/>
      <c r="KPZ220" s="77"/>
      <c r="KQA220" s="47"/>
      <c r="KQB220" s="59"/>
      <c r="KQC220" s="59"/>
      <c r="KQD220" s="77"/>
      <c r="KQE220" s="47"/>
      <c r="KQF220" s="59"/>
      <c r="KQG220" s="59"/>
      <c r="KQH220" s="77"/>
      <c r="KQI220" s="47"/>
      <c r="KQJ220" s="59"/>
      <c r="KQK220" s="59"/>
      <c r="KQL220" s="77"/>
      <c r="KQM220" s="47"/>
      <c r="KQN220" s="59"/>
      <c r="KQO220" s="59"/>
      <c r="KQP220" s="77"/>
      <c r="KQQ220" s="47"/>
      <c r="KQR220" s="59"/>
      <c r="KQS220" s="59"/>
      <c r="KQT220" s="77"/>
      <c r="KQU220" s="47"/>
      <c r="KQV220" s="59"/>
      <c r="KQW220" s="59"/>
      <c r="KQX220" s="77"/>
      <c r="KQY220" s="47"/>
      <c r="KQZ220" s="59"/>
      <c r="KRA220" s="59"/>
      <c r="KRB220" s="77"/>
      <c r="KRC220" s="47"/>
      <c r="KRD220" s="59"/>
      <c r="KRE220" s="59"/>
      <c r="KRF220" s="77"/>
      <c r="KRG220" s="47"/>
      <c r="KRH220" s="59"/>
      <c r="KRI220" s="59"/>
      <c r="KRJ220" s="77"/>
      <c r="KRK220" s="47"/>
      <c r="KRL220" s="59"/>
      <c r="KRM220" s="59"/>
      <c r="KRN220" s="77"/>
      <c r="KRO220" s="47"/>
      <c r="KRP220" s="59"/>
      <c r="KRQ220" s="59"/>
      <c r="KRR220" s="77"/>
      <c r="KRS220" s="47"/>
      <c r="KRT220" s="59"/>
      <c r="KRU220" s="59"/>
      <c r="KRV220" s="77"/>
      <c r="KRW220" s="47"/>
      <c r="KRX220" s="59"/>
      <c r="KRY220" s="59"/>
      <c r="KRZ220" s="77"/>
      <c r="KSA220" s="47"/>
      <c r="KSB220" s="59"/>
      <c r="KSC220" s="59"/>
      <c r="KSD220" s="77"/>
      <c r="KSE220" s="47"/>
      <c r="KSF220" s="59"/>
      <c r="KSG220" s="59"/>
      <c r="KSH220" s="77"/>
      <c r="KSI220" s="47"/>
      <c r="KSJ220" s="59"/>
      <c r="KSK220" s="59"/>
      <c r="KSL220" s="77"/>
      <c r="KSM220" s="47"/>
      <c r="KSN220" s="59"/>
      <c r="KSO220" s="59"/>
      <c r="KSP220" s="77"/>
      <c r="KSQ220" s="47"/>
      <c r="KSR220" s="59"/>
      <c r="KSS220" s="59"/>
      <c r="KST220" s="77"/>
      <c r="KSU220" s="47"/>
      <c r="KSV220" s="59"/>
      <c r="KSW220" s="59"/>
      <c r="KSX220" s="77"/>
      <c r="KSY220" s="47"/>
      <c r="KSZ220" s="59"/>
      <c r="KTA220" s="59"/>
      <c r="KTB220" s="77"/>
      <c r="KTC220" s="47"/>
      <c r="KTD220" s="59"/>
      <c r="KTE220" s="59"/>
      <c r="KTF220" s="77"/>
      <c r="KTG220" s="47"/>
      <c r="KTH220" s="59"/>
      <c r="KTI220" s="59"/>
      <c r="KTJ220" s="77"/>
      <c r="KTK220" s="47"/>
      <c r="KTL220" s="59"/>
      <c r="KTM220" s="59"/>
      <c r="KTN220" s="77"/>
      <c r="KTO220" s="47"/>
      <c r="KTP220" s="59"/>
      <c r="KTQ220" s="59"/>
      <c r="KTR220" s="77"/>
      <c r="KTS220" s="47"/>
      <c r="KTT220" s="59"/>
      <c r="KTU220" s="59"/>
      <c r="KTV220" s="77"/>
      <c r="KTW220" s="47"/>
      <c r="KTX220" s="59"/>
      <c r="KTY220" s="59"/>
      <c r="KTZ220" s="77"/>
      <c r="KUA220" s="47"/>
      <c r="KUB220" s="59"/>
      <c r="KUC220" s="59"/>
      <c r="KUD220" s="77"/>
      <c r="KUE220" s="47"/>
      <c r="KUF220" s="59"/>
      <c r="KUG220" s="59"/>
      <c r="KUH220" s="77"/>
      <c r="KUI220" s="47"/>
      <c r="KUJ220" s="59"/>
      <c r="KUK220" s="59"/>
      <c r="KUL220" s="77"/>
      <c r="KUM220" s="47"/>
      <c r="KUN220" s="59"/>
      <c r="KUO220" s="59"/>
      <c r="KUP220" s="77"/>
      <c r="KUQ220" s="47"/>
      <c r="KUR220" s="59"/>
      <c r="KUS220" s="59"/>
      <c r="KUT220" s="77"/>
      <c r="KUU220" s="47"/>
      <c r="KUV220" s="59"/>
      <c r="KUW220" s="59"/>
      <c r="KUX220" s="77"/>
      <c r="KUY220" s="47"/>
      <c r="KUZ220" s="59"/>
      <c r="KVA220" s="59"/>
      <c r="KVB220" s="77"/>
      <c r="KVC220" s="47"/>
      <c r="KVD220" s="59"/>
      <c r="KVE220" s="59"/>
      <c r="KVF220" s="77"/>
      <c r="KVG220" s="47"/>
      <c r="KVH220" s="59"/>
      <c r="KVI220" s="59"/>
      <c r="KVJ220" s="77"/>
      <c r="KVK220" s="47"/>
      <c r="KVL220" s="59"/>
      <c r="KVM220" s="59"/>
      <c r="KVN220" s="77"/>
      <c r="KVO220" s="47"/>
      <c r="KVP220" s="59"/>
      <c r="KVQ220" s="59"/>
      <c r="KVR220" s="77"/>
      <c r="KVS220" s="47"/>
      <c r="KVT220" s="59"/>
      <c r="KVU220" s="59"/>
      <c r="KVV220" s="77"/>
      <c r="KVW220" s="47"/>
      <c r="KVX220" s="59"/>
      <c r="KVY220" s="59"/>
      <c r="KVZ220" s="77"/>
      <c r="KWA220" s="47"/>
      <c r="KWB220" s="59"/>
      <c r="KWC220" s="59"/>
      <c r="KWD220" s="77"/>
      <c r="KWE220" s="47"/>
      <c r="KWF220" s="59"/>
      <c r="KWG220" s="59"/>
      <c r="KWH220" s="77"/>
      <c r="KWI220" s="47"/>
      <c r="KWJ220" s="59"/>
      <c r="KWK220" s="59"/>
      <c r="KWL220" s="77"/>
      <c r="KWM220" s="47"/>
      <c r="KWN220" s="59"/>
      <c r="KWO220" s="59"/>
      <c r="KWP220" s="77"/>
      <c r="KWQ220" s="47"/>
      <c r="KWR220" s="59"/>
      <c r="KWS220" s="59"/>
      <c r="KWT220" s="77"/>
      <c r="KWU220" s="47"/>
      <c r="KWV220" s="59"/>
      <c r="KWW220" s="59"/>
      <c r="KWX220" s="77"/>
      <c r="KWY220" s="47"/>
      <c r="KWZ220" s="59"/>
      <c r="KXA220" s="59"/>
      <c r="KXB220" s="77"/>
      <c r="KXC220" s="47"/>
      <c r="KXD220" s="59"/>
      <c r="KXE220" s="59"/>
      <c r="KXF220" s="77"/>
      <c r="KXG220" s="47"/>
      <c r="KXH220" s="59"/>
      <c r="KXI220" s="59"/>
      <c r="KXJ220" s="77"/>
      <c r="KXK220" s="47"/>
      <c r="KXL220" s="59"/>
      <c r="KXM220" s="59"/>
      <c r="KXN220" s="77"/>
      <c r="KXO220" s="47"/>
      <c r="KXP220" s="59"/>
      <c r="KXQ220" s="59"/>
      <c r="KXR220" s="77"/>
      <c r="KXS220" s="47"/>
      <c r="KXT220" s="59"/>
      <c r="KXU220" s="59"/>
      <c r="KXV220" s="77"/>
      <c r="KXW220" s="47"/>
      <c r="KXX220" s="59"/>
      <c r="KXY220" s="59"/>
      <c r="KXZ220" s="77"/>
      <c r="KYA220" s="47"/>
      <c r="KYB220" s="59"/>
      <c r="KYC220" s="59"/>
      <c r="KYD220" s="77"/>
      <c r="KYE220" s="47"/>
      <c r="KYF220" s="59"/>
      <c r="KYG220" s="59"/>
      <c r="KYH220" s="77"/>
      <c r="KYI220" s="47"/>
      <c r="KYJ220" s="59"/>
      <c r="KYK220" s="59"/>
      <c r="KYL220" s="77"/>
      <c r="KYM220" s="47"/>
      <c r="KYN220" s="59"/>
      <c r="KYO220" s="59"/>
      <c r="KYP220" s="77"/>
      <c r="KYQ220" s="47"/>
      <c r="KYR220" s="59"/>
      <c r="KYS220" s="59"/>
      <c r="KYT220" s="77"/>
      <c r="KYU220" s="47"/>
      <c r="KYV220" s="59"/>
      <c r="KYW220" s="59"/>
      <c r="KYX220" s="77"/>
      <c r="KYY220" s="47"/>
      <c r="KYZ220" s="59"/>
      <c r="KZA220" s="59"/>
      <c r="KZB220" s="77"/>
      <c r="KZC220" s="47"/>
      <c r="KZD220" s="59"/>
      <c r="KZE220" s="59"/>
      <c r="KZF220" s="77"/>
      <c r="KZG220" s="47"/>
      <c r="KZH220" s="59"/>
      <c r="KZI220" s="59"/>
      <c r="KZJ220" s="77"/>
      <c r="KZK220" s="47"/>
      <c r="KZL220" s="59"/>
      <c r="KZM220" s="59"/>
      <c r="KZN220" s="77"/>
      <c r="KZO220" s="47"/>
      <c r="KZP220" s="59"/>
      <c r="KZQ220" s="59"/>
      <c r="KZR220" s="77"/>
      <c r="KZS220" s="47"/>
      <c r="KZT220" s="59"/>
      <c r="KZU220" s="59"/>
      <c r="KZV220" s="77"/>
      <c r="KZW220" s="47"/>
      <c r="KZX220" s="59"/>
      <c r="KZY220" s="59"/>
      <c r="KZZ220" s="77"/>
      <c r="LAA220" s="47"/>
      <c r="LAB220" s="59"/>
      <c r="LAC220" s="59"/>
      <c r="LAD220" s="77"/>
      <c r="LAE220" s="47"/>
      <c r="LAF220" s="59"/>
      <c r="LAG220" s="59"/>
      <c r="LAH220" s="77"/>
      <c r="LAI220" s="47"/>
      <c r="LAJ220" s="59"/>
      <c r="LAK220" s="59"/>
      <c r="LAL220" s="77"/>
      <c r="LAM220" s="47"/>
      <c r="LAN220" s="59"/>
      <c r="LAO220" s="59"/>
      <c r="LAP220" s="77"/>
      <c r="LAQ220" s="47"/>
      <c r="LAR220" s="59"/>
      <c r="LAS220" s="59"/>
      <c r="LAT220" s="77"/>
      <c r="LAU220" s="47"/>
      <c r="LAV220" s="59"/>
      <c r="LAW220" s="59"/>
      <c r="LAX220" s="77"/>
      <c r="LAY220" s="47"/>
      <c r="LAZ220" s="59"/>
      <c r="LBA220" s="59"/>
      <c r="LBB220" s="77"/>
      <c r="LBC220" s="47"/>
      <c r="LBD220" s="59"/>
      <c r="LBE220" s="59"/>
      <c r="LBF220" s="77"/>
      <c r="LBG220" s="47"/>
      <c r="LBH220" s="59"/>
      <c r="LBI220" s="59"/>
      <c r="LBJ220" s="77"/>
      <c r="LBK220" s="47"/>
      <c r="LBL220" s="59"/>
      <c r="LBM220" s="59"/>
      <c r="LBN220" s="77"/>
      <c r="LBO220" s="47"/>
      <c r="LBP220" s="59"/>
      <c r="LBQ220" s="59"/>
      <c r="LBR220" s="77"/>
      <c r="LBS220" s="47"/>
      <c r="LBT220" s="59"/>
      <c r="LBU220" s="59"/>
      <c r="LBV220" s="77"/>
      <c r="LBW220" s="47"/>
      <c r="LBX220" s="59"/>
      <c r="LBY220" s="59"/>
      <c r="LBZ220" s="77"/>
      <c r="LCA220" s="47"/>
      <c r="LCB220" s="59"/>
      <c r="LCC220" s="59"/>
      <c r="LCD220" s="77"/>
      <c r="LCE220" s="47"/>
      <c r="LCF220" s="59"/>
      <c r="LCG220" s="59"/>
      <c r="LCH220" s="77"/>
      <c r="LCI220" s="47"/>
      <c r="LCJ220" s="59"/>
      <c r="LCK220" s="59"/>
      <c r="LCL220" s="77"/>
      <c r="LCM220" s="47"/>
      <c r="LCN220" s="59"/>
      <c r="LCO220" s="59"/>
      <c r="LCP220" s="77"/>
      <c r="LCQ220" s="47"/>
      <c r="LCR220" s="59"/>
      <c r="LCS220" s="59"/>
      <c r="LCT220" s="77"/>
      <c r="LCU220" s="47"/>
      <c r="LCV220" s="59"/>
      <c r="LCW220" s="59"/>
      <c r="LCX220" s="77"/>
      <c r="LCY220" s="47"/>
      <c r="LCZ220" s="59"/>
      <c r="LDA220" s="59"/>
      <c r="LDB220" s="77"/>
      <c r="LDC220" s="47"/>
      <c r="LDD220" s="59"/>
      <c r="LDE220" s="59"/>
      <c r="LDF220" s="77"/>
      <c r="LDG220" s="47"/>
      <c r="LDH220" s="59"/>
      <c r="LDI220" s="59"/>
      <c r="LDJ220" s="77"/>
      <c r="LDK220" s="47"/>
      <c r="LDL220" s="59"/>
      <c r="LDM220" s="59"/>
      <c r="LDN220" s="77"/>
      <c r="LDO220" s="47"/>
      <c r="LDP220" s="59"/>
      <c r="LDQ220" s="59"/>
      <c r="LDR220" s="77"/>
      <c r="LDS220" s="47"/>
      <c r="LDT220" s="59"/>
      <c r="LDU220" s="59"/>
      <c r="LDV220" s="77"/>
      <c r="LDW220" s="47"/>
      <c r="LDX220" s="59"/>
      <c r="LDY220" s="59"/>
      <c r="LDZ220" s="77"/>
      <c r="LEA220" s="47"/>
      <c r="LEB220" s="59"/>
      <c r="LEC220" s="59"/>
      <c r="LED220" s="77"/>
      <c r="LEE220" s="47"/>
      <c r="LEF220" s="59"/>
      <c r="LEG220" s="59"/>
      <c r="LEH220" s="77"/>
      <c r="LEI220" s="47"/>
      <c r="LEJ220" s="59"/>
      <c r="LEK220" s="59"/>
      <c r="LEL220" s="77"/>
      <c r="LEM220" s="47"/>
      <c r="LEN220" s="59"/>
      <c r="LEO220" s="59"/>
      <c r="LEP220" s="77"/>
      <c r="LEQ220" s="47"/>
      <c r="LER220" s="59"/>
      <c r="LES220" s="59"/>
      <c r="LET220" s="77"/>
      <c r="LEU220" s="47"/>
      <c r="LEV220" s="59"/>
      <c r="LEW220" s="59"/>
      <c r="LEX220" s="77"/>
      <c r="LEY220" s="47"/>
      <c r="LEZ220" s="59"/>
      <c r="LFA220" s="59"/>
      <c r="LFB220" s="77"/>
      <c r="LFC220" s="47"/>
      <c r="LFD220" s="59"/>
      <c r="LFE220" s="59"/>
      <c r="LFF220" s="77"/>
      <c r="LFG220" s="47"/>
      <c r="LFH220" s="59"/>
      <c r="LFI220" s="59"/>
      <c r="LFJ220" s="77"/>
      <c r="LFK220" s="47"/>
      <c r="LFL220" s="59"/>
      <c r="LFM220" s="59"/>
      <c r="LFN220" s="77"/>
      <c r="LFO220" s="47"/>
      <c r="LFP220" s="59"/>
      <c r="LFQ220" s="59"/>
      <c r="LFR220" s="77"/>
      <c r="LFS220" s="47"/>
      <c r="LFT220" s="59"/>
      <c r="LFU220" s="59"/>
      <c r="LFV220" s="77"/>
      <c r="LFW220" s="47"/>
      <c r="LFX220" s="59"/>
      <c r="LFY220" s="59"/>
      <c r="LFZ220" s="77"/>
      <c r="LGA220" s="47"/>
      <c r="LGB220" s="59"/>
      <c r="LGC220" s="59"/>
      <c r="LGD220" s="77"/>
      <c r="LGE220" s="47"/>
      <c r="LGF220" s="59"/>
      <c r="LGG220" s="59"/>
      <c r="LGH220" s="77"/>
      <c r="LGI220" s="47"/>
      <c r="LGJ220" s="59"/>
      <c r="LGK220" s="59"/>
      <c r="LGL220" s="77"/>
      <c r="LGM220" s="47"/>
      <c r="LGN220" s="59"/>
      <c r="LGO220" s="59"/>
      <c r="LGP220" s="77"/>
      <c r="LGQ220" s="47"/>
      <c r="LGR220" s="59"/>
      <c r="LGS220" s="59"/>
      <c r="LGT220" s="77"/>
      <c r="LGU220" s="47"/>
      <c r="LGV220" s="59"/>
      <c r="LGW220" s="59"/>
      <c r="LGX220" s="77"/>
      <c r="LGY220" s="47"/>
      <c r="LGZ220" s="59"/>
      <c r="LHA220" s="59"/>
      <c r="LHB220" s="77"/>
      <c r="LHC220" s="47"/>
      <c r="LHD220" s="59"/>
      <c r="LHE220" s="59"/>
      <c r="LHF220" s="77"/>
      <c r="LHG220" s="47"/>
      <c r="LHH220" s="59"/>
      <c r="LHI220" s="59"/>
      <c r="LHJ220" s="77"/>
      <c r="LHK220" s="47"/>
      <c r="LHL220" s="59"/>
      <c r="LHM220" s="59"/>
      <c r="LHN220" s="77"/>
      <c r="LHO220" s="47"/>
      <c r="LHP220" s="59"/>
      <c r="LHQ220" s="59"/>
      <c r="LHR220" s="77"/>
      <c r="LHS220" s="47"/>
      <c r="LHT220" s="59"/>
      <c r="LHU220" s="59"/>
      <c r="LHV220" s="77"/>
      <c r="LHW220" s="47"/>
      <c r="LHX220" s="59"/>
      <c r="LHY220" s="59"/>
      <c r="LHZ220" s="77"/>
      <c r="LIA220" s="47"/>
      <c r="LIB220" s="59"/>
      <c r="LIC220" s="59"/>
      <c r="LID220" s="77"/>
      <c r="LIE220" s="47"/>
      <c r="LIF220" s="59"/>
      <c r="LIG220" s="59"/>
      <c r="LIH220" s="77"/>
      <c r="LII220" s="47"/>
      <c r="LIJ220" s="59"/>
      <c r="LIK220" s="59"/>
      <c r="LIL220" s="77"/>
      <c r="LIM220" s="47"/>
      <c r="LIN220" s="59"/>
      <c r="LIO220" s="59"/>
      <c r="LIP220" s="77"/>
      <c r="LIQ220" s="47"/>
      <c r="LIR220" s="59"/>
      <c r="LIS220" s="59"/>
      <c r="LIT220" s="77"/>
      <c r="LIU220" s="47"/>
      <c r="LIV220" s="59"/>
      <c r="LIW220" s="59"/>
      <c r="LIX220" s="77"/>
      <c r="LIY220" s="47"/>
      <c r="LIZ220" s="59"/>
      <c r="LJA220" s="59"/>
      <c r="LJB220" s="77"/>
      <c r="LJC220" s="47"/>
      <c r="LJD220" s="59"/>
      <c r="LJE220" s="59"/>
      <c r="LJF220" s="77"/>
      <c r="LJG220" s="47"/>
      <c r="LJH220" s="59"/>
      <c r="LJI220" s="59"/>
      <c r="LJJ220" s="77"/>
      <c r="LJK220" s="47"/>
      <c r="LJL220" s="59"/>
      <c r="LJM220" s="59"/>
      <c r="LJN220" s="77"/>
      <c r="LJO220" s="47"/>
      <c r="LJP220" s="59"/>
      <c r="LJQ220" s="59"/>
      <c r="LJR220" s="77"/>
      <c r="LJS220" s="47"/>
      <c r="LJT220" s="59"/>
      <c r="LJU220" s="59"/>
      <c r="LJV220" s="77"/>
      <c r="LJW220" s="47"/>
      <c r="LJX220" s="59"/>
      <c r="LJY220" s="59"/>
      <c r="LJZ220" s="77"/>
      <c r="LKA220" s="47"/>
      <c r="LKB220" s="59"/>
      <c r="LKC220" s="59"/>
      <c r="LKD220" s="77"/>
      <c r="LKE220" s="47"/>
      <c r="LKF220" s="59"/>
      <c r="LKG220" s="59"/>
      <c r="LKH220" s="77"/>
      <c r="LKI220" s="47"/>
      <c r="LKJ220" s="59"/>
      <c r="LKK220" s="59"/>
      <c r="LKL220" s="77"/>
      <c r="LKM220" s="47"/>
      <c r="LKN220" s="59"/>
      <c r="LKO220" s="59"/>
      <c r="LKP220" s="77"/>
      <c r="LKQ220" s="47"/>
      <c r="LKR220" s="59"/>
      <c r="LKS220" s="59"/>
      <c r="LKT220" s="77"/>
      <c r="LKU220" s="47"/>
      <c r="LKV220" s="59"/>
      <c r="LKW220" s="59"/>
      <c r="LKX220" s="77"/>
      <c r="LKY220" s="47"/>
      <c r="LKZ220" s="59"/>
      <c r="LLA220" s="59"/>
      <c r="LLB220" s="77"/>
      <c r="LLC220" s="47"/>
      <c r="LLD220" s="59"/>
      <c r="LLE220" s="59"/>
      <c r="LLF220" s="77"/>
      <c r="LLG220" s="47"/>
      <c r="LLH220" s="59"/>
      <c r="LLI220" s="59"/>
      <c r="LLJ220" s="77"/>
      <c r="LLK220" s="47"/>
      <c r="LLL220" s="59"/>
      <c r="LLM220" s="59"/>
      <c r="LLN220" s="77"/>
      <c r="LLO220" s="47"/>
      <c r="LLP220" s="59"/>
      <c r="LLQ220" s="59"/>
      <c r="LLR220" s="77"/>
      <c r="LLS220" s="47"/>
      <c r="LLT220" s="59"/>
      <c r="LLU220" s="59"/>
      <c r="LLV220" s="77"/>
      <c r="LLW220" s="47"/>
      <c r="LLX220" s="59"/>
      <c r="LLY220" s="59"/>
      <c r="LLZ220" s="77"/>
      <c r="LMA220" s="47"/>
      <c r="LMB220" s="59"/>
      <c r="LMC220" s="59"/>
      <c r="LMD220" s="77"/>
      <c r="LME220" s="47"/>
      <c r="LMF220" s="59"/>
      <c r="LMG220" s="59"/>
      <c r="LMH220" s="77"/>
      <c r="LMI220" s="47"/>
      <c r="LMJ220" s="59"/>
      <c r="LMK220" s="59"/>
      <c r="LML220" s="77"/>
      <c r="LMM220" s="47"/>
      <c r="LMN220" s="59"/>
      <c r="LMO220" s="59"/>
      <c r="LMP220" s="77"/>
      <c r="LMQ220" s="47"/>
      <c r="LMR220" s="59"/>
      <c r="LMS220" s="59"/>
      <c r="LMT220" s="77"/>
      <c r="LMU220" s="47"/>
      <c r="LMV220" s="59"/>
      <c r="LMW220" s="59"/>
      <c r="LMX220" s="77"/>
      <c r="LMY220" s="47"/>
      <c r="LMZ220" s="59"/>
      <c r="LNA220" s="59"/>
      <c r="LNB220" s="77"/>
      <c r="LNC220" s="47"/>
      <c r="LND220" s="59"/>
      <c r="LNE220" s="59"/>
      <c r="LNF220" s="77"/>
      <c r="LNG220" s="47"/>
      <c r="LNH220" s="59"/>
      <c r="LNI220" s="59"/>
      <c r="LNJ220" s="77"/>
      <c r="LNK220" s="47"/>
      <c r="LNL220" s="59"/>
      <c r="LNM220" s="59"/>
      <c r="LNN220" s="77"/>
      <c r="LNO220" s="47"/>
      <c r="LNP220" s="59"/>
      <c r="LNQ220" s="59"/>
      <c r="LNR220" s="77"/>
      <c r="LNS220" s="47"/>
      <c r="LNT220" s="59"/>
      <c r="LNU220" s="59"/>
      <c r="LNV220" s="77"/>
      <c r="LNW220" s="47"/>
      <c r="LNX220" s="59"/>
      <c r="LNY220" s="59"/>
      <c r="LNZ220" s="77"/>
      <c r="LOA220" s="47"/>
      <c r="LOB220" s="59"/>
      <c r="LOC220" s="59"/>
      <c r="LOD220" s="77"/>
      <c r="LOE220" s="47"/>
      <c r="LOF220" s="59"/>
      <c r="LOG220" s="59"/>
      <c r="LOH220" s="77"/>
      <c r="LOI220" s="47"/>
      <c r="LOJ220" s="59"/>
      <c r="LOK220" s="59"/>
      <c r="LOL220" s="77"/>
      <c r="LOM220" s="47"/>
      <c r="LON220" s="59"/>
      <c r="LOO220" s="59"/>
      <c r="LOP220" s="77"/>
      <c r="LOQ220" s="47"/>
      <c r="LOR220" s="59"/>
      <c r="LOS220" s="59"/>
      <c r="LOT220" s="77"/>
      <c r="LOU220" s="47"/>
      <c r="LOV220" s="59"/>
      <c r="LOW220" s="59"/>
      <c r="LOX220" s="77"/>
      <c r="LOY220" s="47"/>
      <c r="LOZ220" s="59"/>
      <c r="LPA220" s="59"/>
      <c r="LPB220" s="77"/>
      <c r="LPC220" s="47"/>
      <c r="LPD220" s="59"/>
      <c r="LPE220" s="59"/>
      <c r="LPF220" s="77"/>
      <c r="LPG220" s="47"/>
      <c r="LPH220" s="59"/>
      <c r="LPI220" s="59"/>
      <c r="LPJ220" s="77"/>
      <c r="LPK220" s="47"/>
      <c r="LPL220" s="59"/>
      <c r="LPM220" s="59"/>
      <c r="LPN220" s="77"/>
      <c r="LPO220" s="47"/>
      <c r="LPP220" s="59"/>
      <c r="LPQ220" s="59"/>
      <c r="LPR220" s="77"/>
      <c r="LPS220" s="47"/>
      <c r="LPT220" s="59"/>
      <c r="LPU220" s="59"/>
      <c r="LPV220" s="77"/>
      <c r="LPW220" s="47"/>
      <c r="LPX220" s="59"/>
      <c r="LPY220" s="59"/>
      <c r="LPZ220" s="77"/>
      <c r="LQA220" s="47"/>
      <c r="LQB220" s="59"/>
      <c r="LQC220" s="59"/>
      <c r="LQD220" s="77"/>
      <c r="LQE220" s="47"/>
      <c r="LQF220" s="59"/>
      <c r="LQG220" s="59"/>
      <c r="LQH220" s="77"/>
      <c r="LQI220" s="47"/>
      <c r="LQJ220" s="59"/>
      <c r="LQK220" s="59"/>
      <c r="LQL220" s="77"/>
      <c r="LQM220" s="47"/>
      <c r="LQN220" s="59"/>
      <c r="LQO220" s="59"/>
      <c r="LQP220" s="77"/>
      <c r="LQQ220" s="47"/>
      <c r="LQR220" s="59"/>
      <c r="LQS220" s="59"/>
      <c r="LQT220" s="77"/>
      <c r="LQU220" s="47"/>
      <c r="LQV220" s="59"/>
      <c r="LQW220" s="59"/>
      <c r="LQX220" s="77"/>
      <c r="LQY220" s="47"/>
      <c r="LQZ220" s="59"/>
      <c r="LRA220" s="59"/>
      <c r="LRB220" s="77"/>
      <c r="LRC220" s="47"/>
      <c r="LRD220" s="59"/>
      <c r="LRE220" s="59"/>
      <c r="LRF220" s="77"/>
      <c r="LRG220" s="47"/>
      <c r="LRH220" s="59"/>
      <c r="LRI220" s="59"/>
      <c r="LRJ220" s="77"/>
      <c r="LRK220" s="47"/>
      <c r="LRL220" s="59"/>
      <c r="LRM220" s="59"/>
      <c r="LRN220" s="77"/>
      <c r="LRO220" s="47"/>
      <c r="LRP220" s="59"/>
      <c r="LRQ220" s="59"/>
      <c r="LRR220" s="77"/>
      <c r="LRS220" s="47"/>
      <c r="LRT220" s="59"/>
      <c r="LRU220" s="59"/>
      <c r="LRV220" s="77"/>
      <c r="LRW220" s="47"/>
      <c r="LRX220" s="59"/>
      <c r="LRY220" s="59"/>
      <c r="LRZ220" s="77"/>
      <c r="LSA220" s="47"/>
      <c r="LSB220" s="59"/>
      <c r="LSC220" s="59"/>
      <c r="LSD220" s="77"/>
      <c r="LSE220" s="47"/>
      <c r="LSF220" s="59"/>
      <c r="LSG220" s="59"/>
      <c r="LSH220" s="77"/>
      <c r="LSI220" s="47"/>
      <c r="LSJ220" s="59"/>
      <c r="LSK220" s="59"/>
      <c r="LSL220" s="77"/>
      <c r="LSM220" s="47"/>
      <c r="LSN220" s="59"/>
      <c r="LSO220" s="59"/>
      <c r="LSP220" s="77"/>
      <c r="LSQ220" s="47"/>
      <c r="LSR220" s="59"/>
      <c r="LSS220" s="59"/>
      <c r="LST220" s="77"/>
      <c r="LSU220" s="47"/>
      <c r="LSV220" s="59"/>
      <c r="LSW220" s="59"/>
      <c r="LSX220" s="77"/>
      <c r="LSY220" s="47"/>
      <c r="LSZ220" s="59"/>
      <c r="LTA220" s="59"/>
      <c r="LTB220" s="77"/>
      <c r="LTC220" s="47"/>
      <c r="LTD220" s="59"/>
      <c r="LTE220" s="59"/>
      <c r="LTF220" s="77"/>
      <c r="LTG220" s="47"/>
      <c r="LTH220" s="59"/>
      <c r="LTI220" s="59"/>
      <c r="LTJ220" s="77"/>
      <c r="LTK220" s="47"/>
      <c r="LTL220" s="59"/>
      <c r="LTM220" s="59"/>
      <c r="LTN220" s="77"/>
      <c r="LTO220" s="47"/>
      <c r="LTP220" s="59"/>
      <c r="LTQ220" s="59"/>
      <c r="LTR220" s="77"/>
      <c r="LTS220" s="47"/>
      <c r="LTT220" s="59"/>
      <c r="LTU220" s="59"/>
      <c r="LTV220" s="77"/>
      <c r="LTW220" s="47"/>
      <c r="LTX220" s="59"/>
      <c r="LTY220" s="59"/>
      <c r="LTZ220" s="77"/>
      <c r="LUA220" s="47"/>
      <c r="LUB220" s="59"/>
      <c r="LUC220" s="59"/>
      <c r="LUD220" s="77"/>
      <c r="LUE220" s="47"/>
      <c r="LUF220" s="59"/>
      <c r="LUG220" s="59"/>
      <c r="LUH220" s="77"/>
      <c r="LUI220" s="47"/>
      <c r="LUJ220" s="59"/>
      <c r="LUK220" s="59"/>
      <c r="LUL220" s="77"/>
      <c r="LUM220" s="47"/>
      <c r="LUN220" s="59"/>
      <c r="LUO220" s="59"/>
      <c r="LUP220" s="77"/>
      <c r="LUQ220" s="47"/>
      <c r="LUR220" s="59"/>
      <c r="LUS220" s="59"/>
      <c r="LUT220" s="77"/>
      <c r="LUU220" s="47"/>
      <c r="LUV220" s="59"/>
      <c r="LUW220" s="59"/>
      <c r="LUX220" s="77"/>
      <c r="LUY220" s="47"/>
      <c r="LUZ220" s="59"/>
      <c r="LVA220" s="59"/>
      <c r="LVB220" s="77"/>
      <c r="LVC220" s="47"/>
      <c r="LVD220" s="59"/>
      <c r="LVE220" s="59"/>
      <c r="LVF220" s="77"/>
      <c r="LVG220" s="47"/>
      <c r="LVH220" s="59"/>
      <c r="LVI220" s="59"/>
      <c r="LVJ220" s="77"/>
      <c r="LVK220" s="47"/>
      <c r="LVL220" s="59"/>
      <c r="LVM220" s="59"/>
      <c r="LVN220" s="77"/>
      <c r="LVO220" s="47"/>
      <c r="LVP220" s="59"/>
      <c r="LVQ220" s="59"/>
      <c r="LVR220" s="77"/>
      <c r="LVS220" s="47"/>
      <c r="LVT220" s="59"/>
      <c r="LVU220" s="59"/>
      <c r="LVV220" s="77"/>
      <c r="LVW220" s="47"/>
      <c r="LVX220" s="59"/>
      <c r="LVY220" s="59"/>
      <c r="LVZ220" s="77"/>
      <c r="LWA220" s="47"/>
      <c r="LWB220" s="59"/>
      <c r="LWC220" s="59"/>
      <c r="LWD220" s="77"/>
      <c r="LWE220" s="47"/>
      <c r="LWF220" s="59"/>
      <c r="LWG220" s="59"/>
      <c r="LWH220" s="77"/>
      <c r="LWI220" s="47"/>
      <c r="LWJ220" s="59"/>
      <c r="LWK220" s="59"/>
      <c r="LWL220" s="77"/>
      <c r="LWM220" s="47"/>
      <c r="LWN220" s="59"/>
      <c r="LWO220" s="59"/>
      <c r="LWP220" s="77"/>
      <c r="LWQ220" s="47"/>
      <c r="LWR220" s="59"/>
      <c r="LWS220" s="59"/>
      <c r="LWT220" s="77"/>
      <c r="LWU220" s="47"/>
      <c r="LWV220" s="59"/>
      <c r="LWW220" s="59"/>
      <c r="LWX220" s="77"/>
      <c r="LWY220" s="47"/>
      <c r="LWZ220" s="59"/>
      <c r="LXA220" s="59"/>
      <c r="LXB220" s="77"/>
      <c r="LXC220" s="47"/>
      <c r="LXD220" s="59"/>
      <c r="LXE220" s="59"/>
      <c r="LXF220" s="77"/>
      <c r="LXG220" s="47"/>
      <c r="LXH220" s="59"/>
      <c r="LXI220" s="59"/>
      <c r="LXJ220" s="77"/>
      <c r="LXK220" s="47"/>
      <c r="LXL220" s="59"/>
      <c r="LXM220" s="59"/>
      <c r="LXN220" s="77"/>
      <c r="LXO220" s="47"/>
      <c r="LXP220" s="59"/>
      <c r="LXQ220" s="59"/>
      <c r="LXR220" s="77"/>
      <c r="LXS220" s="47"/>
      <c r="LXT220" s="59"/>
      <c r="LXU220" s="59"/>
      <c r="LXV220" s="77"/>
      <c r="LXW220" s="47"/>
      <c r="LXX220" s="59"/>
      <c r="LXY220" s="59"/>
      <c r="LXZ220" s="77"/>
      <c r="LYA220" s="47"/>
      <c r="LYB220" s="59"/>
      <c r="LYC220" s="59"/>
      <c r="LYD220" s="77"/>
      <c r="LYE220" s="47"/>
      <c r="LYF220" s="59"/>
      <c r="LYG220" s="59"/>
      <c r="LYH220" s="77"/>
      <c r="LYI220" s="47"/>
      <c r="LYJ220" s="59"/>
      <c r="LYK220" s="59"/>
      <c r="LYL220" s="77"/>
      <c r="LYM220" s="47"/>
      <c r="LYN220" s="59"/>
      <c r="LYO220" s="59"/>
      <c r="LYP220" s="77"/>
      <c r="LYQ220" s="47"/>
      <c r="LYR220" s="59"/>
      <c r="LYS220" s="59"/>
      <c r="LYT220" s="77"/>
      <c r="LYU220" s="47"/>
      <c r="LYV220" s="59"/>
      <c r="LYW220" s="59"/>
      <c r="LYX220" s="77"/>
      <c r="LYY220" s="47"/>
      <c r="LYZ220" s="59"/>
      <c r="LZA220" s="59"/>
      <c r="LZB220" s="77"/>
      <c r="LZC220" s="47"/>
      <c r="LZD220" s="59"/>
      <c r="LZE220" s="59"/>
      <c r="LZF220" s="77"/>
      <c r="LZG220" s="47"/>
      <c r="LZH220" s="59"/>
      <c r="LZI220" s="59"/>
      <c r="LZJ220" s="77"/>
      <c r="LZK220" s="47"/>
      <c r="LZL220" s="59"/>
      <c r="LZM220" s="59"/>
      <c r="LZN220" s="77"/>
      <c r="LZO220" s="47"/>
      <c r="LZP220" s="59"/>
      <c r="LZQ220" s="59"/>
      <c r="LZR220" s="77"/>
      <c r="LZS220" s="47"/>
      <c r="LZT220" s="59"/>
      <c r="LZU220" s="59"/>
      <c r="LZV220" s="77"/>
      <c r="LZW220" s="47"/>
      <c r="LZX220" s="59"/>
      <c r="LZY220" s="59"/>
      <c r="LZZ220" s="77"/>
      <c r="MAA220" s="47"/>
      <c r="MAB220" s="59"/>
      <c r="MAC220" s="59"/>
      <c r="MAD220" s="77"/>
      <c r="MAE220" s="47"/>
      <c r="MAF220" s="59"/>
      <c r="MAG220" s="59"/>
      <c r="MAH220" s="77"/>
      <c r="MAI220" s="47"/>
      <c r="MAJ220" s="59"/>
      <c r="MAK220" s="59"/>
      <c r="MAL220" s="77"/>
      <c r="MAM220" s="47"/>
      <c r="MAN220" s="59"/>
      <c r="MAO220" s="59"/>
      <c r="MAP220" s="77"/>
      <c r="MAQ220" s="47"/>
      <c r="MAR220" s="59"/>
      <c r="MAS220" s="59"/>
      <c r="MAT220" s="77"/>
      <c r="MAU220" s="47"/>
      <c r="MAV220" s="59"/>
      <c r="MAW220" s="59"/>
      <c r="MAX220" s="77"/>
      <c r="MAY220" s="47"/>
      <c r="MAZ220" s="59"/>
      <c r="MBA220" s="59"/>
      <c r="MBB220" s="77"/>
      <c r="MBC220" s="47"/>
      <c r="MBD220" s="59"/>
      <c r="MBE220" s="59"/>
      <c r="MBF220" s="77"/>
      <c r="MBG220" s="47"/>
      <c r="MBH220" s="59"/>
      <c r="MBI220" s="59"/>
      <c r="MBJ220" s="77"/>
      <c r="MBK220" s="47"/>
      <c r="MBL220" s="59"/>
      <c r="MBM220" s="59"/>
      <c r="MBN220" s="77"/>
      <c r="MBO220" s="47"/>
      <c r="MBP220" s="59"/>
      <c r="MBQ220" s="59"/>
      <c r="MBR220" s="77"/>
      <c r="MBS220" s="47"/>
      <c r="MBT220" s="59"/>
      <c r="MBU220" s="59"/>
      <c r="MBV220" s="77"/>
      <c r="MBW220" s="47"/>
      <c r="MBX220" s="59"/>
      <c r="MBY220" s="59"/>
      <c r="MBZ220" s="77"/>
      <c r="MCA220" s="47"/>
      <c r="MCB220" s="59"/>
      <c r="MCC220" s="59"/>
      <c r="MCD220" s="77"/>
      <c r="MCE220" s="47"/>
      <c r="MCF220" s="59"/>
      <c r="MCG220" s="59"/>
      <c r="MCH220" s="77"/>
      <c r="MCI220" s="47"/>
      <c r="MCJ220" s="59"/>
      <c r="MCK220" s="59"/>
      <c r="MCL220" s="77"/>
      <c r="MCM220" s="47"/>
      <c r="MCN220" s="59"/>
      <c r="MCO220" s="59"/>
      <c r="MCP220" s="77"/>
      <c r="MCQ220" s="47"/>
      <c r="MCR220" s="59"/>
      <c r="MCS220" s="59"/>
      <c r="MCT220" s="77"/>
      <c r="MCU220" s="47"/>
      <c r="MCV220" s="59"/>
      <c r="MCW220" s="59"/>
      <c r="MCX220" s="77"/>
      <c r="MCY220" s="47"/>
      <c r="MCZ220" s="59"/>
      <c r="MDA220" s="59"/>
      <c r="MDB220" s="77"/>
      <c r="MDC220" s="47"/>
      <c r="MDD220" s="59"/>
      <c r="MDE220" s="59"/>
      <c r="MDF220" s="77"/>
      <c r="MDG220" s="47"/>
      <c r="MDH220" s="59"/>
      <c r="MDI220" s="59"/>
      <c r="MDJ220" s="77"/>
      <c r="MDK220" s="47"/>
      <c r="MDL220" s="59"/>
      <c r="MDM220" s="59"/>
      <c r="MDN220" s="77"/>
      <c r="MDO220" s="47"/>
      <c r="MDP220" s="59"/>
      <c r="MDQ220" s="59"/>
      <c r="MDR220" s="77"/>
      <c r="MDS220" s="47"/>
      <c r="MDT220" s="59"/>
      <c r="MDU220" s="59"/>
      <c r="MDV220" s="77"/>
      <c r="MDW220" s="47"/>
      <c r="MDX220" s="59"/>
      <c r="MDY220" s="59"/>
      <c r="MDZ220" s="77"/>
      <c r="MEA220" s="47"/>
      <c r="MEB220" s="59"/>
      <c r="MEC220" s="59"/>
      <c r="MED220" s="77"/>
      <c r="MEE220" s="47"/>
      <c r="MEF220" s="59"/>
      <c r="MEG220" s="59"/>
      <c r="MEH220" s="77"/>
      <c r="MEI220" s="47"/>
      <c r="MEJ220" s="59"/>
      <c r="MEK220" s="59"/>
      <c r="MEL220" s="77"/>
      <c r="MEM220" s="47"/>
      <c r="MEN220" s="59"/>
      <c r="MEO220" s="59"/>
      <c r="MEP220" s="77"/>
      <c r="MEQ220" s="47"/>
      <c r="MER220" s="59"/>
      <c r="MES220" s="59"/>
      <c r="MET220" s="77"/>
      <c r="MEU220" s="47"/>
      <c r="MEV220" s="59"/>
      <c r="MEW220" s="59"/>
      <c r="MEX220" s="77"/>
      <c r="MEY220" s="47"/>
      <c r="MEZ220" s="59"/>
      <c r="MFA220" s="59"/>
      <c r="MFB220" s="77"/>
      <c r="MFC220" s="47"/>
      <c r="MFD220" s="59"/>
      <c r="MFE220" s="59"/>
      <c r="MFF220" s="77"/>
      <c r="MFG220" s="47"/>
      <c r="MFH220" s="59"/>
      <c r="MFI220" s="59"/>
      <c r="MFJ220" s="77"/>
      <c r="MFK220" s="47"/>
      <c r="MFL220" s="59"/>
      <c r="MFM220" s="59"/>
      <c r="MFN220" s="77"/>
      <c r="MFO220" s="47"/>
      <c r="MFP220" s="59"/>
      <c r="MFQ220" s="59"/>
      <c r="MFR220" s="77"/>
      <c r="MFS220" s="47"/>
      <c r="MFT220" s="59"/>
      <c r="MFU220" s="59"/>
      <c r="MFV220" s="77"/>
      <c r="MFW220" s="47"/>
      <c r="MFX220" s="59"/>
      <c r="MFY220" s="59"/>
      <c r="MFZ220" s="77"/>
      <c r="MGA220" s="47"/>
      <c r="MGB220" s="59"/>
      <c r="MGC220" s="59"/>
      <c r="MGD220" s="77"/>
      <c r="MGE220" s="47"/>
      <c r="MGF220" s="59"/>
      <c r="MGG220" s="59"/>
      <c r="MGH220" s="77"/>
      <c r="MGI220" s="47"/>
      <c r="MGJ220" s="59"/>
      <c r="MGK220" s="59"/>
      <c r="MGL220" s="77"/>
      <c r="MGM220" s="47"/>
      <c r="MGN220" s="59"/>
      <c r="MGO220" s="59"/>
      <c r="MGP220" s="77"/>
      <c r="MGQ220" s="47"/>
      <c r="MGR220" s="59"/>
      <c r="MGS220" s="59"/>
      <c r="MGT220" s="77"/>
      <c r="MGU220" s="47"/>
      <c r="MGV220" s="59"/>
      <c r="MGW220" s="59"/>
      <c r="MGX220" s="77"/>
      <c r="MGY220" s="47"/>
      <c r="MGZ220" s="59"/>
      <c r="MHA220" s="59"/>
      <c r="MHB220" s="77"/>
      <c r="MHC220" s="47"/>
      <c r="MHD220" s="59"/>
      <c r="MHE220" s="59"/>
      <c r="MHF220" s="77"/>
      <c r="MHG220" s="47"/>
      <c r="MHH220" s="59"/>
      <c r="MHI220" s="59"/>
      <c r="MHJ220" s="77"/>
      <c r="MHK220" s="47"/>
      <c r="MHL220" s="59"/>
      <c r="MHM220" s="59"/>
      <c r="MHN220" s="77"/>
      <c r="MHO220" s="47"/>
      <c r="MHP220" s="59"/>
      <c r="MHQ220" s="59"/>
      <c r="MHR220" s="77"/>
      <c r="MHS220" s="47"/>
      <c r="MHT220" s="59"/>
      <c r="MHU220" s="59"/>
      <c r="MHV220" s="77"/>
      <c r="MHW220" s="47"/>
      <c r="MHX220" s="59"/>
      <c r="MHY220" s="59"/>
      <c r="MHZ220" s="77"/>
      <c r="MIA220" s="47"/>
      <c r="MIB220" s="59"/>
      <c r="MIC220" s="59"/>
      <c r="MID220" s="77"/>
      <c r="MIE220" s="47"/>
      <c r="MIF220" s="59"/>
      <c r="MIG220" s="59"/>
      <c r="MIH220" s="77"/>
      <c r="MII220" s="47"/>
      <c r="MIJ220" s="59"/>
      <c r="MIK220" s="59"/>
      <c r="MIL220" s="77"/>
      <c r="MIM220" s="47"/>
      <c r="MIN220" s="59"/>
      <c r="MIO220" s="59"/>
      <c r="MIP220" s="77"/>
      <c r="MIQ220" s="47"/>
      <c r="MIR220" s="59"/>
      <c r="MIS220" s="59"/>
      <c r="MIT220" s="77"/>
      <c r="MIU220" s="47"/>
      <c r="MIV220" s="59"/>
      <c r="MIW220" s="59"/>
      <c r="MIX220" s="77"/>
      <c r="MIY220" s="47"/>
      <c r="MIZ220" s="59"/>
      <c r="MJA220" s="59"/>
      <c r="MJB220" s="77"/>
      <c r="MJC220" s="47"/>
      <c r="MJD220" s="59"/>
      <c r="MJE220" s="59"/>
      <c r="MJF220" s="77"/>
      <c r="MJG220" s="47"/>
      <c r="MJH220" s="59"/>
      <c r="MJI220" s="59"/>
      <c r="MJJ220" s="77"/>
      <c r="MJK220" s="47"/>
      <c r="MJL220" s="59"/>
      <c r="MJM220" s="59"/>
      <c r="MJN220" s="77"/>
      <c r="MJO220" s="47"/>
      <c r="MJP220" s="59"/>
      <c r="MJQ220" s="59"/>
      <c r="MJR220" s="77"/>
      <c r="MJS220" s="47"/>
      <c r="MJT220" s="59"/>
      <c r="MJU220" s="59"/>
      <c r="MJV220" s="77"/>
      <c r="MJW220" s="47"/>
      <c r="MJX220" s="59"/>
      <c r="MJY220" s="59"/>
      <c r="MJZ220" s="77"/>
      <c r="MKA220" s="47"/>
      <c r="MKB220" s="59"/>
      <c r="MKC220" s="59"/>
      <c r="MKD220" s="77"/>
      <c r="MKE220" s="47"/>
      <c r="MKF220" s="59"/>
      <c r="MKG220" s="59"/>
      <c r="MKH220" s="77"/>
      <c r="MKI220" s="47"/>
      <c r="MKJ220" s="59"/>
      <c r="MKK220" s="59"/>
      <c r="MKL220" s="77"/>
      <c r="MKM220" s="47"/>
      <c r="MKN220" s="59"/>
      <c r="MKO220" s="59"/>
      <c r="MKP220" s="77"/>
      <c r="MKQ220" s="47"/>
      <c r="MKR220" s="59"/>
      <c r="MKS220" s="59"/>
      <c r="MKT220" s="77"/>
      <c r="MKU220" s="47"/>
      <c r="MKV220" s="59"/>
      <c r="MKW220" s="59"/>
      <c r="MKX220" s="77"/>
      <c r="MKY220" s="47"/>
      <c r="MKZ220" s="59"/>
      <c r="MLA220" s="59"/>
      <c r="MLB220" s="77"/>
      <c r="MLC220" s="47"/>
      <c r="MLD220" s="59"/>
      <c r="MLE220" s="59"/>
      <c r="MLF220" s="77"/>
      <c r="MLG220" s="47"/>
      <c r="MLH220" s="59"/>
      <c r="MLI220" s="59"/>
      <c r="MLJ220" s="77"/>
      <c r="MLK220" s="47"/>
      <c r="MLL220" s="59"/>
      <c r="MLM220" s="59"/>
      <c r="MLN220" s="77"/>
      <c r="MLO220" s="47"/>
      <c r="MLP220" s="59"/>
      <c r="MLQ220" s="59"/>
      <c r="MLR220" s="77"/>
      <c r="MLS220" s="47"/>
      <c r="MLT220" s="59"/>
      <c r="MLU220" s="59"/>
      <c r="MLV220" s="77"/>
      <c r="MLW220" s="47"/>
      <c r="MLX220" s="59"/>
      <c r="MLY220" s="59"/>
      <c r="MLZ220" s="77"/>
      <c r="MMA220" s="47"/>
      <c r="MMB220" s="59"/>
      <c r="MMC220" s="59"/>
      <c r="MMD220" s="77"/>
      <c r="MME220" s="47"/>
      <c r="MMF220" s="59"/>
      <c r="MMG220" s="59"/>
      <c r="MMH220" s="77"/>
      <c r="MMI220" s="47"/>
      <c r="MMJ220" s="59"/>
      <c r="MMK220" s="59"/>
      <c r="MML220" s="77"/>
      <c r="MMM220" s="47"/>
      <c r="MMN220" s="59"/>
      <c r="MMO220" s="59"/>
      <c r="MMP220" s="77"/>
      <c r="MMQ220" s="47"/>
      <c r="MMR220" s="59"/>
      <c r="MMS220" s="59"/>
      <c r="MMT220" s="77"/>
      <c r="MMU220" s="47"/>
      <c r="MMV220" s="59"/>
      <c r="MMW220" s="59"/>
      <c r="MMX220" s="77"/>
      <c r="MMY220" s="47"/>
      <c r="MMZ220" s="59"/>
      <c r="MNA220" s="59"/>
      <c r="MNB220" s="77"/>
      <c r="MNC220" s="47"/>
      <c r="MND220" s="59"/>
      <c r="MNE220" s="59"/>
      <c r="MNF220" s="77"/>
      <c r="MNG220" s="47"/>
      <c r="MNH220" s="59"/>
      <c r="MNI220" s="59"/>
      <c r="MNJ220" s="77"/>
      <c r="MNK220" s="47"/>
      <c r="MNL220" s="59"/>
      <c r="MNM220" s="59"/>
      <c r="MNN220" s="77"/>
      <c r="MNO220" s="47"/>
      <c r="MNP220" s="59"/>
      <c r="MNQ220" s="59"/>
      <c r="MNR220" s="77"/>
      <c r="MNS220" s="47"/>
      <c r="MNT220" s="59"/>
      <c r="MNU220" s="59"/>
      <c r="MNV220" s="77"/>
      <c r="MNW220" s="47"/>
      <c r="MNX220" s="59"/>
      <c r="MNY220" s="59"/>
      <c r="MNZ220" s="77"/>
      <c r="MOA220" s="47"/>
      <c r="MOB220" s="59"/>
      <c r="MOC220" s="59"/>
      <c r="MOD220" s="77"/>
      <c r="MOE220" s="47"/>
      <c r="MOF220" s="59"/>
      <c r="MOG220" s="59"/>
      <c r="MOH220" s="77"/>
      <c r="MOI220" s="47"/>
      <c r="MOJ220" s="59"/>
      <c r="MOK220" s="59"/>
      <c r="MOL220" s="77"/>
      <c r="MOM220" s="47"/>
      <c r="MON220" s="59"/>
      <c r="MOO220" s="59"/>
      <c r="MOP220" s="77"/>
      <c r="MOQ220" s="47"/>
      <c r="MOR220" s="59"/>
      <c r="MOS220" s="59"/>
      <c r="MOT220" s="77"/>
      <c r="MOU220" s="47"/>
      <c r="MOV220" s="59"/>
      <c r="MOW220" s="59"/>
      <c r="MOX220" s="77"/>
      <c r="MOY220" s="47"/>
      <c r="MOZ220" s="59"/>
      <c r="MPA220" s="59"/>
      <c r="MPB220" s="77"/>
      <c r="MPC220" s="47"/>
      <c r="MPD220" s="59"/>
      <c r="MPE220" s="59"/>
      <c r="MPF220" s="77"/>
      <c r="MPG220" s="47"/>
      <c r="MPH220" s="59"/>
      <c r="MPI220" s="59"/>
      <c r="MPJ220" s="77"/>
      <c r="MPK220" s="47"/>
      <c r="MPL220" s="59"/>
      <c r="MPM220" s="59"/>
      <c r="MPN220" s="77"/>
      <c r="MPO220" s="47"/>
      <c r="MPP220" s="59"/>
      <c r="MPQ220" s="59"/>
      <c r="MPR220" s="77"/>
      <c r="MPS220" s="47"/>
      <c r="MPT220" s="59"/>
      <c r="MPU220" s="59"/>
      <c r="MPV220" s="77"/>
      <c r="MPW220" s="47"/>
      <c r="MPX220" s="59"/>
      <c r="MPY220" s="59"/>
      <c r="MPZ220" s="77"/>
      <c r="MQA220" s="47"/>
      <c r="MQB220" s="59"/>
      <c r="MQC220" s="59"/>
      <c r="MQD220" s="77"/>
      <c r="MQE220" s="47"/>
      <c r="MQF220" s="59"/>
      <c r="MQG220" s="59"/>
      <c r="MQH220" s="77"/>
      <c r="MQI220" s="47"/>
      <c r="MQJ220" s="59"/>
      <c r="MQK220" s="59"/>
      <c r="MQL220" s="77"/>
      <c r="MQM220" s="47"/>
      <c r="MQN220" s="59"/>
      <c r="MQO220" s="59"/>
      <c r="MQP220" s="77"/>
      <c r="MQQ220" s="47"/>
      <c r="MQR220" s="59"/>
      <c r="MQS220" s="59"/>
      <c r="MQT220" s="77"/>
      <c r="MQU220" s="47"/>
      <c r="MQV220" s="59"/>
      <c r="MQW220" s="59"/>
      <c r="MQX220" s="77"/>
      <c r="MQY220" s="47"/>
      <c r="MQZ220" s="59"/>
      <c r="MRA220" s="59"/>
      <c r="MRB220" s="77"/>
      <c r="MRC220" s="47"/>
      <c r="MRD220" s="59"/>
      <c r="MRE220" s="59"/>
      <c r="MRF220" s="77"/>
      <c r="MRG220" s="47"/>
      <c r="MRH220" s="59"/>
      <c r="MRI220" s="59"/>
      <c r="MRJ220" s="77"/>
      <c r="MRK220" s="47"/>
      <c r="MRL220" s="59"/>
      <c r="MRM220" s="59"/>
      <c r="MRN220" s="77"/>
      <c r="MRO220" s="47"/>
      <c r="MRP220" s="59"/>
      <c r="MRQ220" s="59"/>
      <c r="MRR220" s="77"/>
      <c r="MRS220" s="47"/>
      <c r="MRT220" s="59"/>
      <c r="MRU220" s="59"/>
      <c r="MRV220" s="77"/>
      <c r="MRW220" s="47"/>
      <c r="MRX220" s="59"/>
      <c r="MRY220" s="59"/>
      <c r="MRZ220" s="77"/>
      <c r="MSA220" s="47"/>
      <c r="MSB220" s="59"/>
      <c r="MSC220" s="59"/>
      <c r="MSD220" s="77"/>
      <c r="MSE220" s="47"/>
      <c r="MSF220" s="59"/>
      <c r="MSG220" s="59"/>
      <c r="MSH220" s="77"/>
      <c r="MSI220" s="47"/>
      <c r="MSJ220" s="59"/>
      <c r="MSK220" s="59"/>
      <c r="MSL220" s="77"/>
      <c r="MSM220" s="47"/>
      <c r="MSN220" s="59"/>
      <c r="MSO220" s="59"/>
      <c r="MSP220" s="77"/>
      <c r="MSQ220" s="47"/>
      <c r="MSR220" s="59"/>
      <c r="MSS220" s="59"/>
      <c r="MST220" s="77"/>
      <c r="MSU220" s="47"/>
      <c r="MSV220" s="59"/>
      <c r="MSW220" s="59"/>
      <c r="MSX220" s="77"/>
      <c r="MSY220" s="47"/>
      <c r="MSZ220" s="59"/>
      <c r="MTA220" s="59"/>
      <c r="MTB220" s="77"/>
      <c r="MTC220" s="47"/>
      <c r="MTD220" s="59"/>
      <c r="MTE220" s="59"/>
      <c r="MTF220" s="77"/>
      <c r="MTG220" s="47"/>
      <c r="MTH220" s="59"/>
      <c r="MTI220" s="59"/>
      <c r="MTJ220" s="77"/>
      <c r="MTK220" s="47"/>
      <c r="MTL220" s="59"/>
      <c r="MTM220" s="59"/>
      <c r="MTN220" s="77"/>
      <c r="MTO220" s="47"/>
      <c r="MTP220" s="59"/>
      <c r="MTQ220" s="59"/>
      <c r="MTR220" s="77"/>
      <c r="MTS220" s="47"/>
      <c r="MTT220" s="59"/>
      <c r="MTU220" s="59"/>
      <c r="MTV220" s="77"/>
      <c r="MTW220" s="47"/>
      <c r="MTX220" s="59"/>
      <c r="MTY220" s="59"/>
      <c r="MTZ220" s="77"/>
      <c r="MUA220" s="47"/>
      <c r="MUB220" s="59"/>
      <c r="MUC220" s="59"/>
      <c r="MUD220" s="77"/>
      <c r="MUE220" s="47"/>
      <c r="MUF220" s="59"/>
      <c r="MUG220" s="59"/>
      <c r="MUH220" s="77"/>
      <c r="MUI220" s="47"/>
      <c r="MUJ220" s="59"/>
      <c r="MUK220" s="59"/>
      <c r="MUL220" s="77"/>
      <c r="MUM220" s="47"/>
      <c r="MUN220" s="59"/>
      <c r="MUO220" s="59"/>
      <c r="MUP220" s="77"/>
      <c r="MUQ220" s="47"/>
      <c r="MUR220" s="59"/>
      <c r="MUS220" s="59"/>
      <c r="MUT220" s="77"/>
      <c r="MUU220" s="47"/>
      <c r="MUV220" s="59"/>
      <c r="MUW220" s="59"/>
      <c r="MUX220" s="77"/>
      <c r="MUY220" s="47"/>
      <c r="MUZ220" s="59"/>
      <c r="MVA220" s="59"/>
      <c r="MVB220" s="77"/>
      <c r="MVC220" s="47"/>
      <c r="MVD220" s="59"/>
      <c r="MVE220" s="59"/>
      <c r="MVF220" s="77"/>
      <c r="MVG220" s="47"/>
      <c r="MVH220" s="59"/>
      <c r="MVI220" s="59"/>
      <c r="MVJ220" s="77"/>
      <c r="MVK220" s="47"/>
      <c r="MVL220" s="59"/>
      <c r="MVM220" s="59"/>
      <c r="MVN220" s="77"/>
      <c r="MVO220" s="47"/>
      <c r="MVP220" s="59"/>
      <c r="MVQ220" s="59"/>
      <c r="MVR220" s="77"/>
      <c r="MVS220" s="47"/>
      <c r="MVT220" s="59"/>
      <c r="MVU220" s="59"/>
      <c r="MVV220" s="77"/>
      <c r="MVW220" s="47"/>
      <c r="MVX220" s="59"/>
      <c r="MVY220" s="59"/>
      <c r="MVZ220" s="77"/>
      <c r="MWA220" s="47"/>
      <c r="MWB220" s="59"/>
      <c r="MWC220" s="59"/>
      <c r="MWD220" s="77"/>
      <c r="MWE220" s="47"/>
      <c r="MWF220" s="59"/>
      <c r="MWG220" s="59"/>
      <c r="MWH220" s="77"/>
      <c r="MWI220" s="47"/>
      <c r="MWJ220" s="59"/>
      <c r="MWK220" s="59"/>
      <c r="MWL220" s="77"/>
      <c r="MWM220" s="47"/>
      <c r="MWN220" s="59"/>
      <c r="MWO220" s="59"/>
      <c r="MWP220" s="77"/>
      <c r="MWQ220" s="47"/>
      <c r="MWR220" s="59"/>
      <c r="MWS220" s="59"/>
      <c r="MWT220" s="77"/>
      <c r="MWU220" s="47"/>
      <c r="MWV220" s="59"/>
      <c r="MWW220" s="59"/>
      <c r="MWX220" s="77"/>
      <c r="MWY220" s="47"/>
      <c r="MWZ220" s="59"/>
      <c r="MXA220" s="59"/>
      <c r="MXB220" s="77"/>
      <c r="MXC220" s="47"/>
      <c r="MXD220" s="59"/>
      <c r="MXE220" s="59"/>
      <c r="MXF220" s="77"/>
      <c r="MXG220" s="47"/>
      <c r="MXH220" s="59"/>
      <c r="MXI220" s="59"/>
      <c r="MXJ220" s="77"/>
      <c r="MXK220" s="47"/>
      <c r="MXL220" s="59"/>
      <c r="MXM220" s="59"/>
      <c r="MXN220" s="77"/>
      <c r="MXO220" s="47"/>
      <c r="MXP220" s="59"/>
      <c r="MXQ220" s="59"/>
      <c r="MXR220" s="77"/>
      <c r="MXS220" s="47"/>
      <c r="MXT220" s="59"/>
      <c r="MXU220" s="59"/>
      <c r="MXV220" s="77"/>
      <c r="MXW220" s="47"/>
      <c r="MXX220" s="59"/>
      <c r="MXY220" s="59"/>
      <c r="MXZ220" s="77"/>
      <c r="MYA220" s="47"/>
      <c r="MYB220" s="59"/>
      <c r="MYC220" s="59"/>
      <c r="MYD220" s="77"/>
      <c r="MYE220" s="47"/>
      <c r="MYF220" s="59"/>
      <c r="MYG220" s="59"/>
      <c r="MYH220" s="77"/>
      <c r="MYI220" s="47"/>
      <c r="MYJ220" s="59"/>
      <c r="MYK220" s="59"/>
      <c r="MYL220" s="77"/>
      <c r="MYM220" s="47"/>
      <c r="MYN220" s="59"/>
      <c r="MYO220" s="59"/>
      <c r="MYP220" s="77"/>
      <c r="MYQ220" s="47"/>
      <c r="MYR220" s="59"/>
      <c r="MYS220" s="59"/>
      <c r="MYT220" s="77"/>
      <c r="MYU220" s="47"/>
      <c r="MYV220" s="59"/>
      <c r="MYW220" s="59"/>
      <c r="MYX220" s="77"/>
      <c r="MYY220" s="47"/>
      <c r="MYZ220" s="59"/>
      <c r="MZA220" s="59"/>
      <c r="MZB220" s="77"/>
      <c r="MZC220" s="47"/>
      <c r="MZD220" s="59"/>
      <c r="MZE220" s="59"/>
      <c r="MZF220" s="77"/>
      <c r="MZG220" s="47"/>
      <c r="MZH220" s="59"/>
      <c r="MZI220" s="59"/>
      <c r="MZJ220" s="77"/>
      <c r="MZK220" s="47"/>
      <c r="MZL220" s="59"/>
      <c r="MZM220" s="59"/>
      <c r="MZN220" s="77"/>
      <c r="MZO220" s="47"/>
      <c r="MZP220" s="59"/>
      <c r="MZQ220" s="59"/>
      <c r="MZR220" s="77"/>
      <c r="MZS220" s="47"/>
      <c r="MZT220" s="59"/>
      <c r="MZU220" s="59"/>
      <c r="MZV220" s="77"/>
      <c r="MZW220" s="47"/>
      <c r="MZX220" s="59"/>
      <c r="MZY220" s="59"/>
      <c r="MZZ220" s="77"/>
      <c r="NAA220" s="47"/>
      <c r="NAB220" s="59"/>
      <c r="NAC220" s="59"/>
      <c r="NAD220" s="77"/>
      <c r="NAE220" s="47"/>
      <c r="NAF220" s="59"/>
      <c r="NAG220" s="59"/>
      <c r="NAH220" s="77"/>
      <c r="NAI220" s="47"/>
      <c r="NAJ220" s="59"/>
      <c r="NAK220" s="59"/>
      <c r="NAL220" s="77"/>
      <c r="NAM220" s="47"/>
      <c r="NAN220" s="59"/>
      <c r="NAO220" s="59"/>
      <c r="NAP220" s="77"/>
      <c r="NAQ220" s="47"/>
      <c r="NAR220" s="59"/>
      <c r="NAS220" s="59"/>
      <c r="NAT220" s="77"/>
      <c r="NAU220" s="47"/>
      <c r="NAV220" s="59"/>
      <c r="NAW220" s="59"/>
      <c r="NAX220" s="77"/>
      <c r="NAY220" s="47"/>
      <c r="NAZ220" s="59"/>
      <c r="NBA220" s="59"/>
      <c r="NBB220" s="77"/>
      <c r="NBC220" s="47"/>
      <c r="NBD220" s="59"/>
      <c r="NBE220" s="59"/>
      <c r="NBF220" s="77"/>
      <c r="NBG220" s="47"/>
      <c r="NBH220" s="59"/>
      <c r="NBI220" s="59"/>
      <c r="NBJ220" s="77"/>
      <c r="NBK220" s="47"/>
      <c r="NBL220" s="59"/>
      <c r="NBM220" s="59"/>
      <c r="NBN220" s="77"/>
      <c r="NBO220" s="47"/>
      <c r="NBP220" s="59"/>
      <c r="NBQ220" s="59"/>
      <c r="NBR220" s="77"/>
      <c r="NBS220" s="47"/>
      <c r="NBT220" s="59"/>
      <c r="NBU220" s="59"/>
      <c r="NBV220" s="77"/>
      <c r="NBW220" s="47"/>
      <c r="NBX220" s="59"/>
      <c r="NBY220" s="59"/>
      <c r="NBZ220" s="77"/>
      <c r="NCA220" s="47"/>
      <c r="NCB220" s="59"/>
      <c r="NCC220" s="59"/>
      <c r="NCD220" s="77"/>
      <c r="NCE220" s="47"/>
      <c r="NCF220" s="59"/>
      <c r="NCG220" s="59"/>
      <c r="NCH220" s="77"/>
      <c r="NCI220" s="47"/>
      <c r="NCJ220" s="59"/>
      <c r="NCK220" s="59"/>
      <c r="NCL220" s="77"/>
      <c r="NCM220" s="47"/>
      <c r="NCN220" s="59"/>
      <c r="NCO220" s="59"/>
      <c r="NCP220" s="77"/>
      <c r="NCQ220" s="47"/>
      <c r="NCR220" s="59"/>
      <c r="NCS220" s="59"/>
      <c r="NCT220" s="77"/>
      <c r="NCU220" s="47"/>
      <c r="NCV220" s="59"/>
      <c r="NCW220" s="59"/>
      <c r="NCX220" s="77"/>
      <c r="NCY220" s="47"/>
      <c r="NCZ220" s="59"/>
      <c r="NDA220" s="59"/>
      <c r="NDB220" s="77"/>
      <c r="NDC220" s="47"/>
      <c r="NDD220" s="59"/>
      <c r="NDE220" s="59"/>
      <c r="NDF220" s="77"/>
      <c r="NDG220" s="47"/>
      <c r="NDH220" s="59"/>
      <c r="NDI220" s="59"/>
      <c r="NDJ220" s="77"/>
      <c r="NDK220" s="47"/>
      <c r="NDL220" s="59"/>
      <c r="NDM220" s="59"/>
      <c r="NDN220" s="77"/>
      <c r="NDO220" s="47"/>
      <c r="NDP220" s="59"/>
      <c r="NDQ220" s="59"/>
      <c r="NDR220" s="77"/>
      <c r="NDS220" s="47"/>
      <c r="NDT220" s="59"/>
      <c r="NDU220" s="59"/>
      <c r="NDV220" s="77"/>
      <c r="NDW220" s="47"/>
      <c r="NDX220" s="59"/>
      <c r="NDY220" s="59"/>
      <c r="NDZ220" s="77"/>
      <c r="NEA220" s="47"/>
      <c r="NEB220" s="59"/>
      <c r="NEC220" s="59"/>
      <c r="NED220" s="77"/>
      <c r="NEE220" s="47"/>
      <c r="NEF220" s="59"/>
      <c r="NEG220" s="59"/>
      <c r="NEH220" s="77"/>
      <c r="NEI220" s="47"/>
      <c r="NEJ220" s="59"/>
      <c r="NEK220" s="59"/>
      <c r="NEL220" s="77"/>
      <c r="NEM220" s="47"/>
      <c r="NEN220" s="59"/>
      <c r="NEO220" s="59"/>
      <c r="NEP220" s="77"/>
      <c r="NEQ220" s="47"/>
      <c r="NER220" s="59"/>
      <c r="NES220" s="59"/>
      <c r="NET220" s="77"/>
      <c r="NEU220" s="47"/>
      <c r="NEV220" s="59"/>
      <c r="NEW220" s="59"/>
      <c r="NEX220" s="77"/>
      <c r="NEY220" s="47"/>
      <c r="NEZ220" s="59"/>
      <c r="NFA220" s="59"/>
      <c r="NFB220" s="77"/>
      <c r="NFC220" s="47"/>
      <c r="NFD220" s="59"/>
      <c r="NFE220" s="59"/>
      <c r="NFF220" s="77"/>
      <c r="NFG220" s="47"/>
      <c r="NFH220" s="59"/>
      <c r="NFI220" s="59"/>
      <c r="NFJ220" s="77"/>
      <c r="NFK220" s="47"/>
      <c r="NFL220" s="59"/>
      <c r="NFM220" s="59"/>
      <c r="NFN220" s="77"/>
      <c r="NFO220" s="47"/>
      <c r="NFP220" s="59"/>
      <c r="NFQ220" s="59"/>
      <c r="NFR220" s="77"/>
      <c r="NFS220" s="47"/>
      <c r="NFT220" s="59"/>
      <c r="NFU220" s="59"/>
      <c r="NFV220" s="77"/>
      <c r="NFW220" s="47"/>
      <c r="NFX220" s="59"/>
      <c r="NFY220" s="59"/>
      <c r="NFZ220" s="77"/>
      <c r="NGA220" s="47"/>
      <c r="NGB220" s="59"/>
      <c r="NGC220" s="59"/>
      <c r="NGD220" s="77"/>
      <c r="NGE220" s="47"/>
      <c r="NGF220" s="59"/>
      <c r="NGG220" s="59"/>
      <c r="NGH220" s="77"/>
      <c r="NGI220" s="47"/>
      <c r="NGJ220" s="59"/>
      <c r="NGK220" s="59"/>
      <c r="NGL220" s="77"/>
      <c r="NGM220" s="47"/>
      <c r="NGN220" s="59"/>
      <c r="NGO220" s="59"/>
      <c r="NGP220" s="77"/>
      <c r="NGQ220" s="47"/>
      <c r="NGR220" s="59"/>
      <c r="NGS220" s="59"/>
      <c r="NGT220" s="77"/>
      <c r="NGU220" s="47"/>
      <c r="NGV220" s="59"/>
      <c r="NGW220" s="59"/>
      <c r="NGX220" s="77"/>
      <c r="NGY220" s="47"/>
      <c r="NGZ220" s="59"/>
      <c r="NHA220" s="59"/>
      <c r="NHB220" s="77"/>
      <c r="NHC220" s="47"/>
      <c r="NHD220" s="59"/>
      <c r="NHE220" s="59"/>
      <c r="NHF220" s="77"/>
      <c r="NHG220" s="47"/>
      <c r="NHH220" s="59"/>
      <c r="NHI220" s="59"/>
      <c r="NHJ220" s="77"/>
      <c r="NHK220" s="47"/>
      <c r="NHL220" s="59"/>
      <c r="NHM220" s="59"/>
      <c r="NHN220" s="77"/>
      <c r="NHO220" s="47"/>
      <c r="NHP220" s="59"/>
      <c r="NHQ220" s="59"/>
      <c r="NHR220" s="77"/>
      <c r="NHS220" s="47"/>
      <c r="NHT220" s="59"/>
      <c r="NHU220" s="59"/>
      <c r="NHV220" s="77"/>
      <c r="NHW220" s="47"/>
      <c r="NHX220" s="59"/>
      <c r="NHY220" s="59"/>
      <c r="NHZ220" s="77"/>
      <c r="NIA220" s="47"/>
      <c r="NIB220" s="59"/>
      <c r="NIC220" s="59"/>
      <c r="NID220" s="77"/>
      <c r="NIE220" s="47"/>
      <c r="NIF220" s="59"/>
      <c r="NIG220" s="59"/>
      <c r="NIH220" s="77"/>
      <c r="NII220" s="47"/>
      <c r="NIJ220" s="59"/>
      <c r="NIK220" s="59"/>
      <c r="NIL220" s="77"/>
      <c r="NIM220" s="47"/>
      <c r="NIN220" s="59"/>
      <c r="NIO220" s="59"/>
      <c r="NIP220" s="77"/>
      <c r="NIQ220" s="47"/>
      <c r="NIR220" s="59"/>
      <c r="NIS220" s="59"/>
      <c r="NIT220" s="77"/>
      <c r="NIU220" s="47"/>
      <c r="NIV220" s="59"/>
      <c r="NIW220" s="59"/>
      <c r="NIX220" s="77"/>
      <c r="NIY220" s="47"/>
      <c r="NIZ220" s="59"/>
      <c r="NJA220" s="59"/>
      <c r="NJB220" s="77"/>
      <c r="NJC220" s="47"/>
      <c r="NJD220" s="59"/>
      <c r="NJE220" s="59"/>
      <c r="NJF220" s="77"/>
      <c r="NJG220" s="47"/>
      <c r="NJH220" s="59"/>
      <c r="NJI220" s="59"/>
      <c r="NJJ220" s="77"/>
      <c r="NJK220" s="47"/>
      <c r="NJL220" s="59"/>
      <c r="NJM220" s="59"/>
      <c r="NJN220" s="77"/>
      <c r="NJO220" s="47"/>
      <c r="NJP220" s="59"/>
      <c r="NJQ220" s="59"/>
      <c r="NJR220" s="77"/>
      <c r="NJS220" s="47"/>
      <c r="NJT220" s="59"/>
      <c r="NJU220" s="59"/>
      <c r="NJV220" s="77"/>
      <c r="NJW220" s="47"/>
      <c r="NJX220" s="59"/>
      <c r="NJY220" s="59"/>
      <c r="NJZ220" s="77"/>
      <c r="NKA220" s="47"/>
      <c r="NKB220" s="59"/>
      <c r="NKC220" s="59"/>
      <c r="NKD220" s="77"/>
      <c r="NKE220" s="47"/>
      <c r="NKF220" s="59"/>
      <c r="NKG220" s="59"/>
      <c r="NKH220" s="77"/>
      <c r="NKI220" s="47"/>
      <c r="NKJ220" s="59"/>
      <c r="NKK220" s="59"/>
      <c r="NKL220" s="77"/>
      <c r="NKM220" s="47"/>
      <c r="NKN220" s="59"/>
      <c r="NKO220" s="59"/>
      <c r="NKP220" s="77"/>
      <c r="NKQ220" s="47"/>
      <c r="NKR220" s="59"/>
      <c r="NKS220" s="59"/>
      <c r="NKT220" s="77"/>
      <c r="NKU220" s="47"/>
      <c r="NKV220" s="59"/>
      <c r="NKW220" s="59"/>
      <c r="NKX220" s="77"/>
      <c r="NKY220" s="47"/>
      <c r="NKZ220" s="59"/>
      <c r="NLA220" s="59"/>
      <c r="NLB220" s="77"/>
      <c r="NLC220" s="47"/>
      <c r="NLD220" s="59"/>
      <c r="NLE220" s="59"/>
      <c r="NLF220" s="77"/>
      <c r="NLG220" s="47"/>
      <c r="NLH220" s="59"/>
      <c r="NLI220" s="59"/>
      <c r="NLJ220" s="77"/>
      <c r="NLK220" s="47"/>
      <c r="NLL220" s="59"/>
      <c r="NLM220" s="59"/>
      <c r="NLN220" s="77"/>
      <c r="NLO220" s="47"/>
      <c r="NLP220" s="59"/>
      <c r="NLQ220" s="59"/>
      <c r="NLR220" s="77"/>
      <c r="NLS220" s="47"/>
      <c r="NLT220" s="59"/>
      <c r="NLU220" s="59"/>
      <c r="NLV220" s="77"/>
      <c r="NLW220" s="47"/>
      <c r="NLX220" s="59"/>
      <c r="NLY220" s="59"/>
      <c r="NLZ220" s="77"/>
      <c r="NMA220" s="47"/>
      <c r="NMB220" s="59"/>
      <c r="NMC220" s="59"/>
      <c r="NMD220" s="77"/>
      <c r="NME220" s="47"/>
      <c r="NMF220" s="59"/>
      <c r="NMG220" s="59"/>
      <c r="NMH220" s="77"/>
      <c r="NMI220" s="47"/>
      <c r="NMJ220" s="59"/>
      <c r="NMK220" s="59"/>
      <c r="NML220" s="77"/>
      <c r="NMM220" s="47"/>
      <c r="NMN220" s="59"/>
      <c r="NMO220" s="59"/>
      <c r="NMP220" s="77"/>
      <c r="NMQ220" s="47"/>
      <c r="NMR220" s="59"/>
      <c r="NMS220" s="59"/>
      <c r="NMT220" s="77"/>
      <c r="NMU220" s="47"/>
      <c r="NMV220" s="59"/>
      <c r="NMW220" s="59"/>
      <c r="NMX220" s="77"/>
      <c r="NMY220" s="47"/>
      <c r="NMZ220" s="59"/>
      <c r="NNA220" s="59"/>
      <c r="NNB220" s="77"/>
      <c r="NNC220" s="47"/>
      <c r="NND220" s="59"/>
      <c r="NNE220" s="59"/>
      <c r="NNF220" s="77"/>
      <c r="NNG220" s="47"/>
      <c r="NNH220" s="59"/>
      <c r="NNI220" s="59"/>
      <c r="NNJ220" s="77"/>
      <c r="NNK220" s="47"/>
      <c r="NNL220" s="59"/>
      <c r="NNM220" s="59"/>
      <c r="NNN220" s="77"/>
      <c r="NNO220" s="47"/>
      <c r="NNP220" s="59"/>
      <c r="NNQ220" s="59"/>
      <c r="NNR220" s="77"/>
      <c r="NNS220" s="47"/>
      <c r="NNT220" s="59"/>
      <c r="NNU220" s="59"/>
      <c r="NNV220" s="77"/>
      <c r="NNW220" s="47"/>
      <c r="NNX220" s="59"/>
      <c r="NNY220" s="59"/>
      <c r="NNZ220" s="77"/>
      <c r="NOA220" s="47"/>
      <c r="NOB220" s="59"/>
      <c r="NOC220" s="59"/>
      <c r="NOD220" s="77"/>
      <c r="NOE220" s="47"/>
      <c r="NOF220" s="59"/>
      <c r="NOG220" s="59"/>
      <c r="NOH220" s="77"/>
      <c r="NOI220" s="47"/>
      <c r="NOJ220" s="59"/>
      <c r="NOK220" s="59"/>
      <c r="NOL220" s="77"/>
      <c r="NOM220" s="47"/>
      <c r="NON220" s="59"/>
      <c r="NOO220" s="59"/>
      <c r="NOP220" s="77"/>
      <c r="NOQ220" s="47"/>
      <c r="NOR220" s="59"/>
      <c r="NOS220" s="59"/>
      <c r="NOT220" s="77"/>
      <c r="NOU220" s="47"/>
      <c r="NOV220" s="59"/>
      <c r="NOW220" s="59"/>
      <c r="NOX220" s="77"/>
      <c r="NOY220" s="47"/>
      <c r="NOZ220" s="59"/>
      <c r="NPA220" s="59"/>
      <c r="NPB220" s="77"/>
      <c r="NPC220" s="47"/>
      <c r="NPD220" s="59"/>
      <c r="NPE220" s="59"/>
      <c r="NPF220" s="77"/>
      <c r="NPG220" s="47"/>
      <c r="NPH220" s="59"/>
      <c r="NPI220" s="59"/>
      <c r="NPJ220" s="77"/>
      <c r="NPK220" s="47"/>
      <c r="NPL220" s="59"/>
      <c r="NPM220" s="59"/>
      <c r="NPN220" s="77"/>
      <c r="NPO220" s="47"/>
      <c r="NPP220" s="59"/>
      <c r="NPQ220" s="59"/>
      <c r="NPR220" s="77"/>
      <c r="NPS220" s="47"/>
      <c r="NPT220" s="59"/>
      <c r="NPU220" s="59"/>
      <c r="NPV220" s="77"/>
      <c r="NPW220" s="47"/>
      <c r="NPX220" s="59"/>
      <c r="NPY220" s="59"/>
      <c r="NPZ220" s="77"/>
      <c r="NQA220" s="47"/>
      <c r="NQB220" s="59"/>
      <c r="NQC220" s="59"/>
      <c r="NQD220" s="77"/>
      <c r="NQE220" s="47"/>
      <c r="NQF220" s="59"/>
      <c r="NQG220" s="59"/>
      <c r="NQH220" s="77"/>
      <c r="NQI220" s="47"/>
      <c r="NQJ220" s="59"/>
      <c r="NQK220" s="59"/>
      <c r="NQL220" s="77"/>
      <c r="NQM220" s="47"/>
      <c r="NQN220" s="59"/>
      <c r="NQO220" s="59"/>
      <c r="NQP220" s="77"/>
      <c r="NQQ220" s="47"/>
      <c r="NQR220" s="59"/>
      <c r="NQS220" s="59"/>
      <c r="NQT220" s="77"/>
      <c r="NQU220" s="47"/>
      <c r="NQV220" s="59"/>
      <c r="NQW220" s="59"/>
      <c r="NQX220" s="77"/>
      <c r="NQY220" s="47"/>
      <c r="NQZ220" s="59"/>
      <c r="NRA220" s="59"/>
      <c r="NRB220" s="77"/>
      <c r="NRC220" s="47"/>
      <c r="NRD220" s="59"/>
      <c r="NRE220" s="59"/>
      <c r="NRF220" s="77"/>
      <c r="NRG220" s="47"/>
      <c r="NRH220" s="59"/>
      <c r="NRI220" s="59"/>
      <c r="NRJ220" s="77"/>
      <c r="NRK220" s="47"/>
      <c r="NRL220" s="59"/>
      <c r="NRM220" s="59"/>
      <c r="NRN220" s="77"/>
      <c r="NRO220" s="47"/>
      <c r="NRP220" s="59"/>
      <c r="NRQ220" s="59"/>
      <c r="NRR220" s="77"/>
      <c r="NRS220" s="47"/>
      <c r="NRT220" s="59"/>
      <c r="NRU220" s="59"/>
      <c r="NRV220" s="77"/>
      <c r="NRW220" s="47"/>
      <c r="NRX220" s="59"/>
      <c r="NRY220" s="59"/>
      <c r="NRZ220" s="77"/>
      <c r="NSA220" s="47"/>
      <c r="NSB220" s="59"/>
      <c r="NSC220" s="59"/>
      <c r="NSD220" s="77"/>
      <c r="NSE220" s="47"/>
      <c r="NSF220" s="59"/>
      <c r="NSG220" s="59"/>
      <c r="NSH220" s="77"/>
      <c r="NSI220" s="47"/>
      <c r="NSJ220" s="59"/>
      <c r="NSK220" s="59"/>
      <c r="NSL220" s="77"/>
      <c r="NSM220" s="47"/>
      <c r="NSN220" s="59"/>
      <c r="NSO220" s="59"/>
      <c r="NSP220" s="77"/>
      <c r="NSQ220" s="47"/>
      <c r="NSR220" s="59"/>
      <c r="NSS220" s="59"/>
      <c r="NST220" s="77"/>
      <c r="NSU220" s="47"/>
      <c r="NSV220" s="59"/>
      <c r="NSW220" s="59"/>
      <c r="NSX220" s="77"/>
      <c r="NSY220" s="47"/>
      <c r="NSZ220" s="59"/>
      <c r="NTA220" s="59"/>
      <c r="NTB220" s="77"/>
      <c r="NTC220" s="47"/>
      <c r="NTD220" s="59"/>
      <c r="NTE220" s="59"/>
      <c r="NTF220" s="77"/>
      <c r="NTG220" s="47"/>
      <c r="NTH220" s="59"/>
      <c r="NTI220" s="59"/>
      <c r="NTJ220" s="77"/>
      <c r="NTK220" s="47"/>
      <c r="NTL220" s="59"/>
      <c r="NTM220" s="59"/>
      <c r="NTN220" s="77"/>
      <c r="NTO220" s="47"/>
      <c r="NTP220" s="59"/>
      <c r="NTQ220" s="59"/>
      <c r="NTR220" s="77"/>
      <c r="NTS220" s="47"/>
      <c r="NTT220" s="59"/>
      <c r="NTU220" s="59"/>
      <c r="NTV220" s="77"/>
      <c r="NTW220" s="47"/>
      <c r="NTX220" s="59"/>
      <c r="NTY220" s="59"/>
      <c r="NTZ220" s="77"/>
      <c r="NUA220" s="47"/>
      <c r="NUB220" s="59"/>
      <c r="NUC220" s="59"/>
      <c r="NUD220" s="77"/>
      <c r="NUE220" s="47"/>
      <c r="NUF220" s="59"/>
      <c r="NUG220" s="59"/>
      <c r="NUH220" s="77"/>
      <c r="NUI220" s="47"/>
      <c r="NUJ220" s="59"/>
      <c r="NUK220" s="59"/>
      <c r="NUL220" s="77"/>
      <c r="NUM220" s="47"/>
      <c r="NUN220" s="59"/>
      <c r="NUO220" s="59"/>
      <c r="NUP220" s="77"/>
      <c r="NUQ220" s="47"/>
      <c r="NUR220" s="59"/>
      <c r="NUS220" s="59"/>
      <c r="NUT220" s="77"/>
      <c r="NUU220" s="47"/>
      <c r="NUV220" s="59"/>
      <c r="NUW220" s="59"/>
      <c r="NUX220" s="77"/>
      <c r="NUY220" s="47"/>
      <c r="NUZ220" s="59"/>
      <c r="NVA220" s="59"/>
      <c r="NVB220" s="77"/>
      <c r="NVC220" s="47"/>
      <c r="NVD220" s="59"/>
      <c r="NVE220" s="59"/>
      <c r="NVF220" s="77"/>
      <c r="NVG220" s="47"/>
      <c r="NVH220" s="59"/>
      <c r="NVI220" s="59"/>
      <c r="NVJ220" s="77"/>
      <c r="NVK220" s="47"/>
      <c r="NVL220" s="59"/>
      <c r="NVM220" s="59"/>
      <c r="NVN220" s="77"/>
      <c r="NVO220" s="47"/>
      <c r="NVP220" s="59"/>
      <c r="NVQ220" s="59"/>
      <c r="NVR220" s="77"/>
      <c r="NVS220" s="47"/>
      <c r="NVT220" s="59"/>
      <c r="NVU220" s="59"/>
      <c r="NVV220" s="77"/>
      <c r="NVW220" s="47"/>
      <c r="NVX220" s="59"/>
      <c r="NVY220" s="59"/>
      <c r="NVZ220" s="77"/>
      <c r="NWA220" s="47"/>
      <c r="NWB220" s="59"/>
      <c r="NWC220" s="59"/>
      <c r="NWD220" s="77"/>
      <c r="NWE220" s="47"/>
      <c r="NWF220" s="59"/>
      <c r="NWG220" s="59"/>
      <c r="NWH220" s="77"/>
      <c r="NWI220" s="47"/>
      <c r="NWJ220" s="59"/>
      <c r="NWK220" s="59"/>
      <c r="NWL220" s="77"/>
      <c r="NWM220" s="47"/>
      <c r="NWN220" s="59"/>
      <c r="NWO220" s="59"/>
      <c r="NWP220" s="77"/>
      <c r="NWQ220" s="47"/>
      <c r="NWR220" s="59"/>
      <c r="NWS220" s="59"/>
      <c r="NWT220" s="77"/>
      <c r="NWU220" s="47"/>
      <c r="NWV220" s="59"/>
      <c r="NWW220" s="59"/>
      <c r="NWX220" s="77"/>
      <c r="NWY220" s="47"/>
      <c r="NWZ220" s="59"/>
      <c r="NXA220" s="59"/>
      <c r="NXB220" s="77"/>
      <c r="NXC220" s="47"/>
      <c r="NXD220" s="59"/>
      <c r="NXE220" s="59"/>
      <c r="NXF220" s="77"/>
      <c r="NXG220" s="47"/>
      <c r="NXH220" s="59"/>
      <c r="NXI220" s="59"/>
      <c r="NXJ220" s="77"/>
      <c r="NXK220" s="47"/>
      <c r="NXL220" s="59"/>
      <c r="NXM220" s="59"/>
      <c r="NXN220" s="77"/>
      <c r="NXO220" s="47"/>
      <c r="NXP220" s="59"/>
      <c r="NXQ220" s="59"/>
      <c r="NXR220" s="77"/>
      <c r="NXS220" s="47"/>
      <c r="NXT220" s="59"/>
      <c r="NXU220" s="59"/>
      <c r="NXV220" s="77"/>
      <c r="NXW220" s="47"/>
      <c r="NXX220" s="59"/>
      <c r="NXY220" s="59"/>
      <c r="NXZ220" s="77"/>
      <c r="NYA220" s="47"/>
      <c r="NYB220" s="59"/>
      <c r="NYC220" s="59"/>
      <c r="NYD220" s="77"/>
      <c r="NYE220" s="47"/>
      <c r="NYF220" s="59"/>
      <c r="NYG220" s="59"/>
      <c r="NYH220" s="77"/>
      <c r="NYI220" s="47"/>
      <c r="NYJ220" s="59"/>
      <c r="NYK220" s="59"/>
      <c r="NYL220" s="77"/>
      <c r="NYM220" s="47"/>
      <c r="NYN220" s="59"/>
      <c r="NYO220" s="59"/>
      <c r="NYP220" s="77"/>
      <c r="NYQ220" s="47"/>
      <c r="NYR220" s="59"/>
      <c r="NYS220" s="59"/>
      <c r="NYT220" s="77"/>
      <c r="NYU220" s="47"/>
      <c r="NYV220" s="59"/>
      <c r="NYW220" s="59"/>
      <c r="NYX220" s="77"/>
      <c r="NYY220" s="47"/>
      <c r="NYZ220" s="59"/>
      <c r="NZA220" s="59"/>
      <c r="NZB220" s="77"/>
      <c r="NZC220" s="47"/>
      <c r="NZD220" s="59"/>
      <c r="NZE220" s="59"/>
      <c r="NZF220" s="77"/>
      <c r="NZG220" s="47"/>
      <c r="NZH220" s="59"/>
      <c r="NZI220" s="59"/>
      <c r="NZJ220" s="77"/>
      <c r="NZK220" s="47"/>
      <c r="NZL220" s="59"/>
      <c r="NZM220" s="59"/>
      <c r="NZN220" s="77"/>
      <c r="NZO220" s="47"/>
      <c r="NZP220" s="59"/>
      <c r="NZQ220" s="59"/>
      <c r="NZR220" s="77"/>
      <c r="NZS220" s="47"/>
      <c r="NZT220" s="59"/>
      <c r="NZU220" s="59"/>
      <c r="NZV220" s="77"/>
      <c r="NZW220" s="47"/>
      <c r="NZX220" s="59"/>
      <c r="NZY220" s="59"/>
      <c r="NZZ220" s="77"/>
      <c r="OAA220" s="47"/>
      <c r="OAB220" s="59"/>
      <c r="OAC220" s="59"/>
      <c r="OAD220" s="77"/>
      <c r="OAE220" s="47"/>
      <c r="OAF220" s="59"/>
      <c r="OAG220" s="59"/>
      <c r="OAH220" s="77"/>
      <c r="OAI220" s="47"/>
      <c r="OAJ220" s="59"/>
      <c r="OAK220" s="59"/>
      <c r="OAL220" s="77"/>
      <c r="OAM220" s="47"/>
      <c r="OAN220" s="59"/>
      <c r="OAO220" s="59"/>
      <c r="OAP220" s="77"/>
      <c r="OAQ220" s="47"/>
      <c r="OAR220" s="59"/>
      <c r="OAS220" s="59"/>
      <c r="OAT220" s="77"/>
      <c r="OAU220" s="47"/>
      <c r="OAV220" s="59"/>
      <c r="OAW220" s="59"/>
      <c r="OAX220" s="77"/>
      <c r="OAY220" s="47"/>
      <c r="OAZ220" s="59"/>
      <c r="OBA220" s="59"/>
      <c r="OBB220" s="77"/>
      <c r="OBC220" s="47"/>
      <c r="OBD220" s="59"/>
      <c r="OBE220" s="59"/>
      <c r="OBF220" s="77"/>
      <c r="OBG220" s="47"/>
      <c r="OBH220" s="59"/>
      <c r="OBI220" s="59"/>
      <c r="OBJ220" s="77"/>
      <c r="OBK220" s="47"/>
      <c r="OBL220" s="59"/>
      <c r="OBM220" s="59"/>
      <c r="OBN220" s="77"/>
      <c r="OBO220" s="47"/>
      <c r="OBP220" s="59"/>
      <c r="OBQ220" s="59"/>
      <c r="OBR220" s="77"/>
      <c r="OBS220" s="47"/>
      <c r="OBT220" s="59"/>
      <c r="OBU220" s="59"/>
      <c r="OBV220" s="77"/>
      <c r="OBW220" s="47"/>
      <c r="OBX220" s="59"/>
      <c r="OBY220" s="59"/>
      <c r="OBZ220" s="77"/>
      <c r="OCA220" s="47"/>
      <c r="OCB220" s="59"/>
      <c r="OCC220" s="59"/>
      <c r="OCD220" s="77"/>
      <c r="OCE220" s="47"/>
      <c r="OCF220" s="59"/>
      <c r="OCG220" s="59"/>
      <c r="OCH220" s="77"/>
      <c r="OCI220" s="47"/>
      <c r="OCJ220" s="59"/>
      <c r="OCK220" s="59"/>
      <c r="OCL220" s="77"/>
      <c r="OCM220" s="47"/>
      <c r="OCN220" s="59"/>
      <c r="OCO220" s="59"/>
      <c r="OCP220" s="77"/>
      <c r="OCQ220" s="47"/>
      <c r="OCR220" s="59"/>
      <c r="OCS220" s="59"/>
      <c r="OCT220" s="77"/>
      <c r="OCU220" s="47"/>
      <c r="OCV220" s="59"/>
      <c r="OCW220" s="59"/>
      <c r="OCX220" s="77"/>
      <c r="OCY220" s="47"/>
      <c r="OCZ220" s="59"/>
      <c r="ODA220" s="59"/>
      <c r="ODB220" s="77"/>
      <c r="ODC220" s="47"/>
      <c r="ODD220" s="59"/>
      <c r="ODE220" s="59"/>
      <c r="ODF220" s="77"/>
      <c r="ODG220" s="47"/>
      <c r="ODH220" s="59"/>
      <c r="ODI220" s="59"/>
      <c r="ODJ220" s="77"/>
      <c r="ODK220" s="47"/>
      <c r="ODL220" s="59"/>
      <c r="ODM220" s="59"/>
      <c r="ODN220" s="77"/>
      <c r="ODO220" s="47"/>
      <c r="ODP220" s="59"/>
      <c r="ODQ220" s="59"/>
      <c r="ODR220" s="77"/>
      <c r="ODS220" s="47"/>
      <c r="ODT220" s="59"/>
      <c r="ODU220" s="59"/>
      <c r="ODV220" s="77"/>
      <c r="ODW220" s="47"/>
      <c r="ODX220" s="59"/>
      <c r="ODY220" s="59"/>
      <c r="ODZ220" s="77"/>
      <c r="OEA220" s="47"/>
      <c r="OEB220" s="59"/>
      <c r="OEC220" s="59"/>
      <c r="OED220" s="77"/>
      <c r="OEE220" s="47"/>
      <c r="OEF220" s="59"/>
      <c r="OEG220" s="59"/>
      <c r="OEH220" s="77"/>
      <c r="OEI220" s="47"/>
      <c r="OEJ220" s="59"/>
      <c r="OEK220" s="59"/>
      <c r="OEL220" s="77"/>
      <c r="OEM220" s="47"/>
      <c r="OEN220" s="59"/>
      <c r="OEO220" s="59"/>
      <c r="OEP220" s="77"/>
      <c r="OEQ220" s="47"/>
      <c r="OER220" s="59"/>
      <c r="OES220" s="59"/>
      <c r="OET220" s="77"/>
      <c r="OEU220" s="47"/>
      <c r="OEV220" s="59"/>
      <c r="OEW220" s="59"/>
      <c r="OEX220" s="77"/>
      <c r="OEY220" s="47"/>
      <c r="OEZ220" s="59"/>
      <c r="OFA220" s="59"/>
      <c r="OFB220" s="77"/>
      <c r="OFC220" s="47"/>
      <c r="OFD220" s="59"/>
      <c r="OFE220" s="59"/>
      <c r="OFF220" s="77"/>
      <c r="OFG220" s="47"/>
      <c r="OFH220" s="59"/>
      <c r="OFI220" s="59"/>
      <c r="OFJ220" s="77"/>
      <c r="OFK220" s="47"/>
      <c r="OFL220" s="59"/>
      <c r="OFM220" s="59"/>
      <c r="OFN220" s="77"/>
      <c r="OFO220" s="47"/>
      <c r="OFP220" s="59"/>
      <c r="OFQ220" s="59"/>
      <c r="OFR220" s="77"/>
      <c r="OFS220" s="47"/>
      <c r="OFT220" s="59"/>
      <c r="OFU220" s="59"/>
      <c r="OFV220" s="77"/>
      <c r="OFW220" s="47"/>
      <c r="OFX220" s="59"/>
      <c r="OFY220" s="59"/>
      <c r="OFZ220" s="77"/>
      <c r="OGA220" s="47"/>
      <c r="OGB220" s="59"/>
      <c r="OGC220" s="59"/>
      <c r="OGD220" s="77"/>
      <c r="OGE220" s="47"/>
      <c r="OGF220" s="59"/>
      <c r="OGG220" s="59"/>
      <c r="OGH220" s="77"/>
      <c r="OGI220" s="47"/>
      <c r="OGJ220" s="59"/>
      <c r="OGK220" s="59"/>
      <c r="OGL220" s="77"/>
      <c r="OGM220" s="47"/>
      <c r="OGN220" s="59"/>
      <c r="OGO220" s="59"/>
      <c r="OGP220" s="77"/>
      <c r="OGQ220" s="47"/>
      <c r="OGR220" s="59"/>
      <c r="OGS220" s="59"/>
      <c r="OGT220" s="77"/>
      <c r="OGU220" s="47"/>
      <c r="OGV220" s="59"/>
      <c r="OGW220" s="59"/>
      <c r="OGX220" s="77"/>
      <c r="OGY220" s="47"/>
      <c r="OGZ220" s="59"/>
      <c r="OHA220" s="59"/>
      <c r="OHB220" s="77"/>
      <c r="OHC220" s="47"/>
      <c r="OHD220" s="59"/>
      <c r="OHE220" s="59"/>
      <c r="OHF220" s="77"/>
      <c r="OHG220" s="47"/>
      <c r="OHH220" s="59"/>
      <c r="OHI220" s="59"/>
      <c r="OHJ220" s="77"/>
      <c r="OHK220" s="47"/>
      <c r="OHL220" s="59"/>
      <c r="OHM220" s="59"/>
      <c r="OHN220" s="77"/>
      <c r="OHO220" s="47"/>
      <c r="OHP220" s="59"/>
      <c r="OHQ220" s="59"/>
      <c r="OHR220" s="77"/>
      <c r="OHS220" s="47"/>
      <c r="OHT220" s="59"/>
      <c r="OHU220" s="59"/>
      <c r="OHV220" s="77"/>
      <c r="OHW220" s="47"/>
      <c r="OHX220" s="59"/>
      <c r="OHY220" s="59"/>
      <c r="OHZ220" s="77"/>
      <c r="OIA220" s="47"/>
      <c r="OIB220" s="59"/>
      <c r="OIC220" s="59"/>
      <c r="OID220" s="77"/>
      <c r="OIE220" s="47"/>
      <c r="OIF220" s="59"/>
      <c r="OIG220" s="59"/>
      <c r="OIH220" s="77"/>
      <c r="OII220" s="47"/>
      <c r="OIJ220" s="59"/>
      <c r="OIK220" s="59"/>
      <c r="OIL220" s="77"/>
      <c r="OIM220" s="47"/>
      <c r="OIN220" s="59"/>
      <c r="OIO220" s="59"/>
      <c r="OIP220" s="77"/>
      <c r="OIQ220" s="47"/>
      <c r="OIR220" s="59"/>
      <c r="OIS220" s="59"/>
      <c r="OIT220" s="77"/>
      <c r="OIU220" s="47"/>
      <c r="OIV220" s="59"/>
      <c r="OIW220" s="59"/>
      <c r="OIX220" s="77"/>
      <c r="OIY220" s="47"/>
      <c r="OIZ220" s="59"/>
      <c r="OJA220" s="59"/>
      <c r="OJB220" s="77"/>
      <c r="OJC220" s="47"/>
      <c r="OJD220" s="59"/>
      <c r="OJE220" s="59"/>
      <c r="OJF220" s="77"/>
      <c r="OJG220" s="47"/>
      <c r="OJH220" s="59"/>
      <c r="OJI220" s="59"/>
      <c r="OJJ220" s="77"/>
      <c r="OJK220" s="47"/>
      <c r="OJL220" s="59"/>
      <c r="OJM220" s="59"/>
      <c r="OJN220" s="77"/>
      <c r="OJO220" s="47"/>
      <c r="OJP220" s="59"/>
      <c r="OJQ220" s="59"/>
      <c r="OJR220" s="77"/>
      <c r="OJS220" s="47"/>
      <c r="OJT220" s="59"/>
      <c r="OJU220" s="59"/>
      <c r="OJV220" s="77"/>
      <c r="OJW220" s="47"/>
      <c r="OJX220" s="59"/>
      <c r="OJY220" s="59"/>
      <c r="OJZ220" s="77"/>
      <c r="OKA220" s="47"/>
      <c r="OKB220" s="59"/>
      <c r="OKC220" s="59"/>
      <c r="OKD220" s="77"/>
      <c r="OKE220" s="47"/>
      <c r="OKF220" s="59"/>
      <c r="OKG220" s="59"/>
      <c r="OKH220" s="77"/>
      <c r="OKI220" s="47"/>
      <c r="OKJ220" s="59"/>
      <c r="OKK220" s="59"/>
      <c r="OKL220" s="77"/>
      <c r="OKM220" s="47"/>
      <c r="OKN220" s="59"/>
      <c r="OKO220" s="59"/>
      <c r="OKP220" s="77"/>
      <c r="OKQ220" s="47"/>
      <c r="OKR220" s="59"/>
      <c r="OKS220" s="59"/>
      <c r="OKT220" s="77"/>
      <c r="OKU220" s="47"/>
      <c r="OKV220" s="59"/>
      <c r="OKW220" s="59"/>
      <c r="OKX220" s="77"/>
      <c r="OKY220" s="47"/>
      <c r="OKZ220" s="59"/>
      <c r="OLA220" s="59"/>
      <c r="OLB220" s="77"/>
      <c r="OLC220" s="47"/>
      <c r="OLD220" s="59"/>
      <c r="OLE220" s="59"/>
      <c r="OLF220" s="77"/>
      <c r="OLG220" s="47"/>
      <c r="OLH220" s="59"/>
      <c r="OLI220" s="59"/>
      <c r="OLJ220" s="77"/>
      <c r="OLK220" s="47"/>
      <c r="OLL220" s="59"/>
      <c r="OLM220" s="59"/>
      <c r="OLN220" s="77"/>
      <c r="OLO220" s="47"/>
      <c r="OLP220" s="59"/>
      <c r="OLQ220" s="59"/>
      <c r="OLR220" s="77"/>
      <c r="OLS220" s="47"/>
      <c r="OLT220" s="59"/>
      <c r="OLU220" s="59"/>
      <c r="OLV220" s="77"/>
      <c r="OLW220" s="47"/>
      <c r="OLX220" s="59"/>
      <c r="OLY220" s="59"/>
      <c r="OLZ220" s="77"/>
      <c r="OMA220" s="47"/>
      <c r="OMB220" s="59"/>
      <c r="OMC220" s="59"/>
      <c r="OMD220" s="77"/>
      <c r="OME220" s="47"/>
      <c r="OMF220" s="59"/>
      <c r="OMG220" s="59"/>
      <c r="OMH220" s="77"/>
      <c r="OMI220" s="47"/>
      <c r="OMJ220" s="59"/>
      <c r="OMK220" s="59"/>
      <c r="OML220" s="77"/>
      <c r="OMM220" s="47"/>
      <c r="OMN220" s="59"/>
      <c r="OMO220" s="59"/>
      <c r="OMP220" s="77"/>
      <c r="OMQ220" s="47"/>
      <c r="OMR220" s="59"/>
      <c r="OMS220" s="59"/>
      <c r="OMT220" s="77"/>
      <c r="OMU220" s="47"/>
      <c r="OMV220" s="59"/>
      <c r="OMW220" s="59"/>
      <c r="OMX220" s="77"/>
      <c r="OMY220" s="47"/>
      <c r="OMZ220" s="59"/>
      <c r="ONA220" s="59"/>
      <c r="ONB220" s="77"/>
      <c r="ONC220" s="47"/>
      <c r="OND220" s="59"/>
      <c r="ONE220" s="59"/>
      <c r="ONF220" s="77"/>
      <c r="ONG220" s="47"/>
      <c r="ONH220" s="59"/>
      <c r="ONI220" s="59"/>
      <c r="ONJ220" s="77"/>
      <c r="ONK220" s="47"/>
      <c r="ONL220" s="59"/>
      <c r="ONM220" s="59"/>
      <c r="ONN220" s="77"/>
      <c r="ONO220" s="47"/>
      <c r="ONP220" s="59"/>
      <c r="ONQ220" s="59"/>
      <c r="ONR220" s="77"/>
      <c r="ONS220" s="47"/>
      <c r="ONT220" s="59"/>
      <c r="ONU220" s="59"/>
      <c r="ONV220" s="77"/>
      <c r="ONW220" s="47"/>
      <c r="ONX220" s="59"/>
      <c r="ONY220" s="59"/>
      <c r="ONZ220" s="77"/>
      <c r="OOA220" s="47"/>
      <c r="OOB220" s="59"/>
      <c r="OOC220" s="59"/>
      <c r="OOD220" s="77"/>
      <c r="OOE220" s="47"/>
      <c r="OOF220" s="59"/>
      <c r="OOG220" s="59"/>
      <c r="OOH220" s="77"/>
      <c r="OOI220" s="47"/>
      <c r="OOJ220" s="59"/>
      <c r="OOK220" s="59"/>
      <c r="OOL220" s="77"/>
      <c r="OOM220" s="47"/>
      <c r="OON220" s="59"/>
      <c r="OOO220" s="59"/>
      <c r="OOP220" s="77"/>
      <c r="OOQ220" s="47"/>
      <c r="OOR220" s="59"/>
      <c r="OOS220" s="59"/>
      <c r="OOT220" s="77"/>
      <c r="OOU220" s="47"/>
      <c r="OOV220" s="59"/>
      <c r="OOW220" s="59"/>
      <c r="OOX220" s="77"/>
      <c r="OOY220" s="47"/>
      <c r="OOZ220" s="59"/>
      <c r="OPA220" s="59"/>
      <c r="OPB220" s="77"/>
      <c r="OPC220" s="47"/>
      <c r="OPD220" s="59"/>
      <c r="OPE220" s="59"/>
      <c r="OPF220" s="77"/>
      <c r="OPG220" s="47"/>
      <c r="OPH220" s="59"/>
      <c r="OPI220" s="59"/>
      <c r="OPJ220" s="77"/>
      <c r="OPK220" s="47"/>
      <c r="OPL220" s="59"/>
      <c r="OPM220" s="59"/>
      <c r="OPN220" s="77"/>
      <c r="OPO220" s="47"/>
      <c r="OPP220" s="59"/>
      <c r="OPQ220" s="59"/>
      <c r="OPR220" s="77"/>
      <c r="OPS220" s="47"/>
      <c r="OPT220" s="59"/>
      <c r="OPU220" s="59"/>
      <c r="OPV220" s="77"/>
      <c r="OPW220" s="47"/>
      <c r="OPX220" s="59"/>
      <c r="OPY220" s="59"/>
      <c r="OPZ220" s="77"/>
      <c r="OQA220" s="47"/>
      <c r="OQB220" s="59"/>
      <c r="OQC220" s="59"/>
      <c r="OQD220" s="77"/>
      <c r="OQE220" s="47"/>
      <c r="OQF220" s="59"/>
      <c r="OQG220" s="59"/>
      <c r="OQH220" s="77"/>
      <c r="OQI220" s="47"/>
      <c r="OQJ220" s="59"/>
      <c r="OQK220" s="59"/>
      <c r="OQL220" s="77"/>
      <c r="OQM220" s="47"/>
      <c r="OQN220" s="59"/>
      <c r="OQO220" s="59"/>
      <c r="OQP220" s="77"/>
      <c r="OQQ220" s="47"/>
      <c r="OQR220" s="59"/>
      <c r="OQS220" s="59"/>
      <c r="OQT220" s="77"/>
      <c r="OQU220" s="47"/>
      <c r="OQV220" s="59"/>
      <c r="OQW220" s="59"/>
      <c r="OQX220" s="77"/>
      <c r="OQY220" s="47"/>
      <c r="OQZ220" s="59"/>
      <c r="ORA220" s="59"/>
      <c r="ORB220" s="77"/>
      <c r="ORC220" s="47"/>
      <c r="ORD220" s="59"/>
      <c r="ORE220" s="59"/>
      <c r="ORF220" s="77"/>
      <c r="ORG220" s="47"/>
      <c r="ORH220" s="59"/>
      <c r="ORI220" s="59"/>
      <c r="ORJ220" s="77"/>
      <c r="ORK220" s="47"/>
      <c r="ORL220" s="59"/>
      <c r="ORM220" s="59"/>
      <c r="ORN220" s="77"/>
      <c r="ORO220" s="47"/>
      <c r="ORP220" s="59"/>
      <c r="ORQ220" s="59"/>
      <c r="ORR220" s="77"/>
      <c r="ORS220" s="47"/>
      <c r="ORT220" s="59"/>
      <c r="ORU220" s="59"/>
      <c r="ORV220" s="77"/>
      <c r="ORW220" s="47"/>
      <c r="ORX220" s="59"/>
      <c r="ORY220" s="59"/>
      <c r="ORZ220" s="77"/>
      <c r="OSA220" s="47"/>
      <c r="OSB220" s="59"/>
      <c r="OSC220" s="59"/>
      <c r="OSD220" s="77"/>
      <c r="OSE220" s="47"/>
      <c r="OSF220" s="59"/>
      <c r="OSG220" s="59"/>
      <c r="OSH220" s="77"/>
      <c r="OSI220" s="47"/>
      <c r="OSJ220" s="59"/>
      <c r="OSK220" s="59"/>
      <c r="OSL220" s="77"/>
      <c r="OSM220" s="47"/>
      <c r="OSN220" s="59"/>
      <c r="OSO220" s="59"/>
      <c r="OSP220" s="77"/>
      <c r="OSQ220" s="47"/>
      <c r="OSR220" s="59"/>
      <c r="OSS220" s="59"/>
      <c r="OST220" s="77"/>
      <c r="OSU220" s="47"/>
      <c r="OSV220" s="59"/>
      <c r="OSW220" s="59"/>
      <c r="OSX220" s="77"/>
      <c r="OSY220" s="47"/>
      <c r="OSZ220" s="59"/>
      <c r="OTA220" s="59"/>
      <c r="OTB220" s="77"/>
      <c r="OTC220" s="47"/>
      <c r="OTD220" s="59"/>
      <c r="OTE220" s="59"/>
      <c r="OTF220" s="77"/>
      <c r="OTG220" s="47"/>
      <c r="OTH220" s="59"/>
      <c r="OTI220" s="59"/>
      <c r="OTJ220" s="77"/>
      <c r="OTK220" s="47"/>
      <c r="OTL220" s="59"/>
      <c r="OTM220" s="59"/>
      <c r="OTN220" s="77"/>
      <c r="OTO220" s="47"/>
      <c r="OTP220" s="59"/>
      <c r="OTQ220" s="59"/>
      <c r="OTR220" s="77"/>
      <c r="OTS220" s="47"/>
      <c r="OTT220" s="59"/>
      <c r="OTU220" s="59"/>
      <c r="OTV220" s="77"/>
      <c r="OTW220" s="47"/>
      <c r="OTX220" s="59"/>
      <c r="OTY220" s="59"/>
      <c r="OTZ220" s="77"/>
      <c r="OUA220" s="47"/>
      <c r="OUB220" s="59"/>
      <c r="OUC220" s="59"/>
      <c r="OUD220" s="77"/>
      <c r="OUE220" s="47"/>
      <c r="OUF220" s="59"/>
      <c r="OUG220" s="59"/>
      <c r="OUH220" s="77"/>
      <c r="OUI220" s="47"/>
      <c r="OUJ220" s="59"/>
      <c r="OUK220" s="59"/>
      <c r="OUL220" s="77"/>
      <c r="OUM220" s="47"/>
      <c r="OUN220" s="59"/>
      <c r="OUO220" s="59"/>
      <c r="OUP220" s="77"/>
      <c r="OUQ220" s="47"/>
      <c r="OUR220" s="59"/>
      <c r="OUS220" s="59"/>
      <c r="OUT220" s="77"/>
      <c r="OUU220" s="47"/>
      <c r="OUV220" s="59"/>
      <c r="OUW220" s="59"/>
      <c r="OUX220" s="77"/>
      <c r="OUY220" s="47"/>
      <c r="OUZ220" s="59"/>
      <c r="OVA220" s="59"/>
      <c r="OVB220" s="77"/>
      <c r="OVC220" s="47"/>
      <c r="OVD220" s="59"/>
      <c r="OVE220" s="59"/>
      <c r="OVF220" s="77"/>
      <c r="OVG220" s="47"/>
      <c r="OVH220" s="59"/>
      <c r="OVI220" s="59"/>
      <c r="OVJ220" s="77"/>
      <c r="OVK220" s="47"/>
      <c r="OVL220" s="59"/>
      <c r="OVM220" s="59"/>
      <c r="OVN220" s="77"/>
      <c r="OVO220" s="47"/>
      <c r="OVP220" s="59"/>
      <c r="OVQ220" s="59"/>
      <c r="OVR220" s="77"/>
      <c r="OVS220" s="47"/>
      <c r="OVT220" s="59"/>
      <c r="OVU220" s="59"/>
      <c r="OVV220" s="77"/>
      <c r="OVW220" s="47"/>
      <c r="OVX220" s="59"/>
      <c r="OVY220" s="59"/>
      <c r="OVZ220" s="77"/>
      <c r="OWA220" s="47"/>
      <c r="OWB220" s="59"/>
      <c r="OWC220" s="59"/>
      <c r="OWD220" s="77"/>
      <c r="OWE220" s="47"/>
      <c r="OWF220" s="59"/>
      <c r="OWG220" s="59"/>
      <c r="OWH220" s="77"/>
      <c r="OWI220" s="47"/>
      <c r="OWJ220" s="59"/>
      <c r="OWK220" s="59"/>
      <c r="OWL220" s="77"/>
      <c r="OWM220" s="47"/>
      <c r="OWN220" s="59"/>
      <c r="OWO220" s="59"/>
      <c r="OWP220" s="77"/>
      <c r="OWQ220" s="47"/>
      <c r="OWR220" s="59"/>
      <c r="OWS220" s="59"/>
      <c r="OWT220" s="77"/>
      <c r="OWU220" s="47"/>
      <c r="OWV220" s="59"/>
      <c r="OWW220" s="59"/>
      <c r="OWX220" s="77"/>
      <c r="OWY220" s="47"/>
      <c r="OWZ220" s="59"/>
      <c r="OXA220" s="59"/>
      <c r="OXB220" s="77"/>
      <c r="OXC220" s="47"/>
      <c r="OXD220" s="59"/>
      <c r="OXE220" s="59"/>
      <c r="OXF220" s="77"/>
      <c r="OXG220" s="47"/>
      <c r="OXH220" s="59"/>
      <c r="OXI220" s="59"/>
      <c r="OXJ220" s="77"/>
      <c r="OXK220" s="47"/>
      <c r="OXL220" s="59"/>
      <c r="OXM220" s="59"/>
      <c r="OXN220" s="77"/>
      <c r="OXO220" s="47"/>
      <c r="OXP220" s="59"/>
      <c r="OXQ220" s="59"/>
      <c r="OXR220" s="77"/>
      <c r="OXS220" s="47"/>
      <c r="OXT220" s="59"/>
      <c r="OXU220" s="59"/>
      <c r="OXV220" s="77"/>
      <c r="OXW220" s="47"/>
      <c r="OXX220" s="59"/>
      <c r="OXY220" s="59"/>
      <c r="OXZ220" s="77"/>
      <c r="OYA220" s="47"/>
      <c r="OYB220" s="59"/>
      <c r="OYC220" s="59"/>
      <c r="OYD220" s="77"/>
      <c r="OYE220" s="47"/>
      <c r="OYF220" s="59"/>
      <c r="OYG220" s="59"/>
      <c r="OYH220" s="77"/>
      <c r="OYI220" s="47"/>
      <c r="OYJ220" s="59"/>
      <c r="OYK220" s="59"/>
      <c r="OYL220" s="77"/>
      <c r="OYM220" s="47"/>
      <c r="OYN220" s="59"/>
      <c r="OYO220" s="59"/>
      <c r="OYP220" s="77"/>
      <c r="OYQ220" s="47"/>
      <c r="OYR220" s="59"/>
      <c r="OYS220" s="59"/>
      <c r="OYT220" s="77"/>
      <c r="OYU220" s="47"/>
      <c r="OYV220" s="59"/>
      <c r="OYW220" s="59"/>
      <c r="OYX220" s="77"/>
      <c r="OYY220" s="47"/>
      <c r="OYZ220" s="59"/>
      <c r="OZA220" s="59"/>
      <c r="OZB220" s="77"/>
      <c r="OZC220" s="47"/>
      <c r="OZD220" s="59"/>
      <c r="OZE220" s="59"/>
      <c r="OZF220" s="77"/>
      <c r="OZG220" s="47"/>
      <c r="OZH220" s="59"/>
      <c r="OZI220" s="59"/>
      <c r="OZJ220" s="77"/>
      <c r="OZK220" s="47"/>
      <c r="OZL220" s="59"/>
      <c r="OZM220" s="59"/>
      <c r="OZN220" s="77"/>
      <c r="OZO220" s="47"/>
      <c r="OZP220" s="59"/>
      <c r="OZQ220" s="59"/>
      <c r="OZR220" s="77"/>
      <c r="OZS220" s="47"/>
      <c r="OZT220" s="59"/>
      <c r="OZU220" s="59"/>
      <c r="OZV220" s="77"/>
      <c r="OZW220" s="47"/>
      <c r="OZX220" s="59"/>
      <c r="OZY220" s="59"/>
      <c r="OZZ220" s="77"/>
      <c r="PAA220" s="47"/>
      <c r="PAB220" s="59"/>
      <c r="PAC220" s="59"/>
      <c r="PAD220" s="77"/>
      <c r="PAE220" s="47"/>
      <c r="PAF220" s="59"/>
      <c r="PAG220" s="59"/>
      <c r="PAH220" s="77"/>
      <c r="PAI220" s="47"/>
      <c r="PAJ220" s="59"/>
      <c r="PAK220" s="59"/>
      <c r="PAL220" s="77"/>
      <c r="PAM220" s="47"/>
      <c r="PAN220" s="59"/>
      <c r="PAO220" s="59"/>
      <c r="PAP220" s="77"/>
      <c r="PAQ220" s="47"/>
      <c r="PAR220" s="59"/>
      <c r="PAS220" s="59"/>
      <c r="PAT220" s="77"/>
      <c r="PAU220" s="47"/>
      <c r="PAV220" s="59"/>
      <c r="PAW220" s="59"/>
      <c r="PAX220" s="77"/>
      <c r="PAY220" s="47"/>
      <c r="PAZ220" s="59"/>
      <c r="PBA220" s="59"/>
      <c r="PBB220" s="77"/>
      <c r="PBC220" s="47"/>
      <c r="PBD220" s="59"/>
      <c r="PBE220" s="59"/>
      <c r="PBF220" s="77"/>
      <c r="PBG220" s="47"/>
      <c r="PBH220" s="59"/>
      <c r="PBI220" s="59"/>
      <c r="PBJ220" s="77"/>
      <c r="PBK220" s="47"/>
      <c r="PBL220" s="59"/>
      <c r="PBM220" s="59"/>
      <c r="PBN220" s="77"/>
      <c r="PBO220" s="47"/>
      <c r="PBP220" s="59"/>
      <c r="PBQ220" s="59"/>
      <c r="PBR220" s="77"/>
      <c r="PBS220" s="47"/>
      <c r="PBT220" s="59"/>
      <c r="PBU220" s="59"/>
      <c r="PBV220" s="77"/>
      <c r="PBW220" s="47"/>
      <c r="PBX220" s="59"/>
      <c r="PBY220" s="59"/>
      <c r="PBZ220" s="77"/>
      <c r="PCA220" s="47"/>
      <c r="PCB220" s="59"/>
      <c r="PCC220" s="59"/>
      <c r="PCD220" s="77"/>
      <c r="PCE220" s="47"/>
      <c r="PCF220" s="59"/>
      <c r="PCG220" s="59"/>
      <c r="PCH220" s="77"/>
      <c r="PCI220" s="47"/>
      <c r="PCJ220" s="59"/>
      <c r="PCK220" s="59"/>
      <c r="PCL220" s="77"/>
      <c r="PCM220" s="47"/>
      <c r="PCN220" s="59"/>
      <c r="PCO220" s="59"/>
      <c r="PCP220" s="77"/>
      <c r="PCQ220" s="47"/>
      <c r="PCR220" s="59"/>
      <c r="PCS220" s="59"/>
      <c r="PCT220" s="77"/>
      <c r="PCU220" s="47"/>
      <c r="PCV220" s="59"/>
      <c r="PCW220" s="59"/>
      <c r="PCX220" s="77"/>
      <c r="PCY220" s="47"/>
      <c r="PCZ220" s="59"/>
      <c r="PDA220" s="59"/>
      <c r="PDB220" s="77"/>
      <c r="PDC220" s="47"/>
      <c r="PDD220" s="59"/>
      <c r="PDE220" s="59"/>
      <c r="PDF220" s="77"/>
      <c r="PDG220" s="47"/>
      <c r="PDH220" s="59"/>
      <c r="PDI220" s="59"/>
      <c r="PDJ220" s="77"/>
      <c r="PDK220" s="47"/>
      <c r="PDL220" s="59"/>
      <c r="PDM220" s="59"/>
      <c r="PDN220" s="77"/>
      <c r="PDO220" s="47"/>
      <c r="PDP220" s="59"/>
      <c r="PDQ220" s="59"/>
      <c r="PDR220" s="77"/>
      <c r="PDS220" s="47"/>
      <c r="PDT220" s="59"/>
      <c r="PDU220" s="59"/>
      <c r="PDV220" s="77"/>
      <c r="PDW220" s="47"/>
      <c r="PDX220" s="59"/>
      <c r="PDY220" s="59"/>
      <c r="PDZ220" s="77"/>
      <c r="PEA220" s="47"/>
      <c r="PEB220" s="59"/>
      <c r="PEC220" s="59"/>
      <c r="PED220" s="77"/>
      <c r="PEE220" s="47"/>
      <c r="PEF220" s="59"/>
      <c r="PEG220" s="59"/>
      <c r="PEH220" s="77"/>
      <c r="PEI220" s="47"/>
      <c r="PEJ220" s="59"/>
      <c r="PEK220" s="59"/>
      <c r="PEL220" s="77"/>
      <c r="PEM220" s="47"/>
      <c r="PEN220" s="59"/>
      <c r="PEO220" s="59"/>
      <c r="PEP220" s="77"/>
      <c r="PEQ220" s="47"/>
      <c r="PER220" s="59"/>
      <c r="PES220" s="59"/>
      <c r="PET220" s="77"/>
      <c r="PEU220" s="47"/>
      <c r="PEV220" s="59"/>
      <c r="PEW220" s="59"/>
      <c r="PEX220" s="77"/>
      <c r="PEY220" s="47"/>
      <c r="PEZ220" s="59"/>
      <c r="PFA220" s="59"/>
      <c r="PFB220" s="77"/>
      <c r="PFC220" s="47"/>
      <c r="PFD220" s="59"/>
      <c r="PFE220" s="59"/>
      <c r="PFF220" s="77"/>
      <c r="PFG220" s="47"/>
      <c r="PFH220" s="59"/>
      <c r="PFI220" s="59"/>
      <c r="PFJ220" s="77"/>
      <c r="PFK220" s="47"/>
      <c r="PFL220" s="59"/>
      <c r="PFM220" s="59"/>
      <c r="PFN220" s="77"/>
      <c r="PFO220" s="47"/>
      <c r="PFP220" s="59"/>
      <c r="PFQ220" s="59"/>
      <c r="PFR220" s="77"/>
      <c r="PFS220" s="47"/>
      <c r="PFT220" s="59"/>
      <c r="PFU220" s="59"/>
      <c r="PFV220" s="77"/>
      <c r="PFW220" s="47"/>
      <c r="PFX220" s="59"/>
      <c r="PFY220" s="59"/>
      <c r="PFZ220" s="77"/>
      <c r="PGA220" s="47"/>
      <c r="PGB220" s="59"/>
      <c r="PGC220" s="59"/>
      <c r="PGD220" s="77"/>
      <c r="PGE220" s="47"/>
      <c r="PGF220" s="59"/>
      <c r="PGG220" s="59"/>
      <c r="PGH220" s="77"/>
      <c r="PGI220" s="47"/>
      <c r="PGJ220" s="59"/>
      <c r="PGK220" s="59"/>
      <c r="PGL220" s="77"/>
      <c r="PGM220" s="47"/>
      <c r="PGN220" s="59"/>
      <c r="PGO220" s="59"/>
      <c r="PGP220" s="77"/>
      <c r="PGQ220" s="47"/>
      <c r="PGR220" s="59"/>
      <c r="PGS220" s="59"/>
      <c r="PGT220" s="77"/>
      <c r="PGU220" s="47"/>
      <c r="PGV220" s="59"/>
      <c r="PGW220" s="59"/>
      <c r="PGX220" s="77"/>
      <c r="PGY220" s="47"/>
      <c r="PGZ220" s="59"/>
      <c r="PHA220" s="59"/>
      <c r="PHB220" s="77"/>
      <c r="PHC220" s="47"/>
      <c r="PHD220" s="59"/>
      <c r="PHE220" s="59"/>
      <c r="PHF220" s="77"/>
      <c r="PHG220" s="47"/>
      <c r="PHH220" s="59"/>
      <c r="PHI220" s="59"/>
      <c r="PHJ220" s="77"/>
      <c r="PHK220" s="47"/>
      <c r="PHL220" s="59"/>
      <c r="PHM220" s="59"/>
      <c r="PHN220" s="77"/>
      <c r="PHO220" s="47"/>
      <c r="PHP220" s="59"/>
      <c r="PHQ220" s="59"/>
      <c r="PHR220" s="77"/>
      <c r="PHS220" s="47"/>
      <c r="PHT220" s="59"/>
      <c r="PHU220" s="59"/>
      <c r="PHV220" s="77"/>
      <c r="PHW220" s="47"/>
      <c r="PHX220" s="59"/>
      <c r="PHY220" s="59"/>
      <c r="PHZ220" s="77"/>
      <c r="PIA220" s="47"/>
      <c r="PIB220" s="59"/>
      <c r="PIC220" s="59"/>
      <c r="PID220" s="77"/>
      <c r="PIE220" s="47"/>
      <c r="PIF220" s="59"/>
      <c r="PIG220" s="59"/>
      <c r="PIH220" s="77"/>
      <c r="PII220" s="47"/>
      <c r="PIJ220" s="59"/>
      <c r="PIK220" s="59"/>
      <c r="PIL220" s="77"/>
      <c r="PIM220" s="47"/>
      <c r="PIN220" s="59"/>
      <c r="PIO220" s="59"/>
      <c r="PIP220" s="77"/>
      <c r="PIQ220" s="47"/>
      <c r="PIR220" s="59"/>
      <c r="PIS220" s="59"/>
      <c r="PIT220" s="77"/>
      <c r="PIU220" s="47"/>
      <c r="PIV220" s="59"/>
      <c r="PIW220" s="59"/>
      <c r="PIX220" s="77"/>
      <c r="PIY220" s="47"/>
      <c r="PIZ220" s="59"/>
      <c r="PJA220" s="59"/>
      <c r="PJB220" s="77"/>
      <c r="PJC220" s="47"/>
      <c r="PJD220" s="59"/>
      <c r="PJE220" s="59"/>
      <c r="PJF220" s="77"/>
      <c r="PJG220" s="47"/>
      <c r="PJH220" s="59"/>
      <c r="PJI220" s="59"/>
      <c r="PJJ220" s="77"/>
      <c r="PJK220" s="47"/>
      <c r="PJL220" s="59"/>
      <c r="PJM220" s="59"/>
      <c r="PJN220" s="77"/>
      <c r="PJO220" s="47"/>
      <c r="PJP220" s="59"/>
      <c r="PJQ220" s="59"/>
      <c r="PJR220" s="77"/>
      <c r="PJS220" s="47"/>
      <c r="PJT220" s="59"/>
      <c r="PJU220" s="59"/>
      <c r="PJV220" s="77"/>
      <c r="PJW220" s="47"/>
      <c r="PJX220" s="59"/>
      <c r="PJY220" s="59"/>
      <c r="PJZ220" s="77"/>
      <c r="PKA220" s="47"/>
      <c r="PKB220" s="59"/>
      <c r="PKC220" s="59"/>
      <c r="PKD220" s="77"/>
      <c r="PKE220" s="47"/>
      <c r="PKF220" s="59"/>
      <c r="PKG220" s="59"/>
      <c r="PKH220" s="77"/>
      <c r="PKI220" s="47"/>
      <c r="PKJ220" s="59"/>
      <c r="PKK220" s="59"/>
      <c r="PKL220" s="77"/>
      <c r="PKM220" s="47"/>
      <c r="PKN220" s="59"/>
      <c r="PKO220" s="59"/>
      <c r="PKP220" s="77"/>
      <c r="PKQ220" s="47"/>
      <c r="PKR220" s="59"/>
      <c r="PKS220" s="59"/>
      <c r="PKT220" s="77"/>
      <c r="PKU220" s="47"/>
      <c r="PKV220" s="59"/>
      <c r="PKW220" s="59"/>
      <c r="PKX220" s="77"/>
      <c r="PKY220" s="47"/>
      <c r="PKZ220" s="59"/>
      <c r="PLA220" s="59"/>
      <c r="PLB220" s="77"/>
      <c r="PLC220" s="47"/>
      <c r="PLD220" s="59"/>
      <c r="PLE220" s="59"/>
      <c r="PLF220" s="77"/>
      <c r="PLG220" s="47"/>
      <c r="PLH220" s="59"/>
      <c r="PLI220" s="59"/>
      <c r="PLJ220" s="77"/>
      <c r="PLK220" s="47"/>
      <c r="PLL220" s="59"/>
      <c r="PLM220" s="59"/>
      <c r="PLN220" s="77"/>
      <c r="PLO220" s="47"/>
      <c r="PLP220" s="59"/>
      <c r="PLQ220" s="59"/>
      <c r="PLR220" s="77"/>
      <c r="PLS220" s="47"/>
      <c r="PLT220" s="59"/>
      <c r="PLU220" s="59"/>
      <c r="PLV220" s="77"/>
      <c r="PLW220" s="47"/>
      <c r="PLX220" s="59"/>
      <c r="PLY220" s="59"/>
      <c r="PLZ220" s="77"/>
      <c r="PMA220" s="47"/>
      <c r="PMB220" s="59"/>
      <c r="PMC220" s="59"/>
      <c r="PMD220" s="77"/>
      <c r="PME220" s="47"/>
      <c r="PMF220" s="59"/>
      <c r="PMG220" s="59"/>
      <c r="PMH220" s="77"/>
      <c r="PMI220" s="47"/>
      <c r="PMJ220" s="59"/>
      <c r="PMK220" s="59"/>
      <c r="PML220" s="77"/>
      <c r="PMM220" s="47"/>
      <c r="PMN220" s="59"/>
      <c r="PMO220" s="59"/>
      <c r="PMP220" s="77"/>
      <c r="PMQ220" s="47"/>
      <c r="PMR220" s="59"/>
      <c r="PMS220" s="59"/>
      <c r="PMT220" s="77"/>
      <c r="PMU220" s="47"/>
      <c r="PMV220" s="59"/>
      <c r="PMW220" s="59"/>
      <c r="PMX220" s="77"/>
      <c r="PMY220" s="47"/>
      <c r="PMZ220" s="59"/>
      <c r="PNA220" s="59"/>
      <c r="PNB220" s="77"/>
      <c r="PNC220" s="47"/>
      <c r="PND220" s="59"/>
      <c r="PNE220" s="59"/>
      <c r="PNF220" s="77"/>
      <c r="PNG220" s="47"/>
      <c r="PNH220" s="59"/>
      <c r="PNI220" s="59"/>
      <c r="PNJ220" s="77"/>
      <c r="PNK220" s="47"/>
      <c r="PNL220" s="59"/>
      <c r="PNM220" s="59"/>
      <c r="PNN220" s="77"/>
      <c r="PNO220" s="47"/>
      <c r="PNP220" s="59"/>
      <c r="PNQ220" s="59"/>
      <c r="PNR220" s="77"/>
      <c r="PNS220" s="47"/>
      <c r="PNT220" s="59"/>
      <c r="PNU220" s="59"/>
      <c r="PNV220" s="77"/>
      <c r="PNW220" s="47"/>
      <c r="PNX220" s="59"/>
      <c r="PNY220" s="59"/>
      <c r="PNZ220" s="77"/>
      <c r="POA220" s="47"/>
      <c r="POB220" s="59"/>
      <c r="POC220" s="59"/>
      <c r="POD220" s="77"/>
      <c r="POE220" s="47"/>
      <c r="POF220" s="59"/>
      <c r="POG220" s="59"/>
      <c r="POH220" s="77"/>
      <c r="POI220" s="47"/>
      <c r="POJ220" s="59"/>
      <c r="POK220" s="59"/>
      <c r="POL220" s="77"/>
      <c r="POM220" s="47"/>
      <c r="PON220" s="59"/>
      <c r="POO220" s="59"/>
      <c r="POP220" s="77"/>
      <c r="POQ220" s="47"/>
      <c r="POR220" s="59"/>
      <c r="POS220" s="59"/>
      <c r="POT220" s="77"/>
      <c r="POU220" s="47"/>
      <c r="POV220" s="59"/>
      <c r="POW220" s="59"/>
      <c r="POX220" s="77"/>
      <c r="POY220" s="47"/>
      <c r="POZ220" s="59"/>
      <c r="PPA220" s="59"/>
      <c r="PPB220" s="77"/>
      <c r="PPC220" s="47"/>
      <c r="PPD220" s="59"/>
      <c r="PPE220" s="59"/>
      <c r="PPF220" s="77"/>
      <c r="PPG220" s="47"/>
      <c r="PPH220" s="59"/>
      <c r="PPI220" s="59"/>
      <c r="PPJ220" s="77"/>
      <c r="PPK220" s="47"/>
      <c r="PPL220" s="59"/>
      <c r="PPM220" s="59"/>
      <c r="PPN220" s="77"/>
      <c r="PPO220" s="47"/>
      <c r="PPP220" s="59"/>
      <c r="PPQ220" s="59"/>
      <c r="PPR220" s="77"/>
      <c r="PPS220" s="47"/>
      <c r="PPT220" s="59"/>
      <c r="PPU220" s="59"/>
      <c r="PPV220" s="77"/>
      <c r="PPW220" s="47"/>
      <c r="PPX220" s="59"/>
      <c r="PPY220" s="59"/>
      <c r="PPZ220" s="77"/>
      <c r="PQA220" s="47"/>
      <c r="PQB220" s="59"/>
      <c r="PQC220" s="59"/>
      <c r="PQD220" s="77"/>
      <c r="PQE220" s="47"/>
      <c r="PQF220" s="59"/>
      <c r="PQG220" s="59"/>
      <c r="PQH220" s="77"/>
      <c r="PQI220" s="47"/>
      <c r="PQJ220" s="59"/>
      <c r="PQK220" s="59"/>
      <c r="PQL220" s="77"/>
      <c r="PQM220" s="47"/>
      <c r="PQN220" s="59"/>
      <c r="PQO220" s="59"/>
      <c r="PQP220" s="77"/>
      <c r="PQQ220" s="47"/>
      <c r="PQR220" s="59"/>
      <c r="PQS220" s="59"/>
      <c r="PQT220" s="77"/>
      <c r="PQU220" s="47"/>
      <c r="PQV220" s="59"/>
      <c r="PQW220" s="59"/>
      <c r="PQX220" s="77"/>
      <c r="PQY220" s="47"/>
      <c r="PQZ220" s="59"/>
      <c r="PRA220" s="59"/>
      <c r="PRB220" s="77"/>
      <c r="PRC220" s="47"/>
      <c r="PRD220" s="59"/>
      <c r="PRE220" s="59"/>
      <c r="PRF220" s="77"/>
      <c r="PRG220" s="47"/>
      <c r="PRH220" s="59"/>
      <c r="PRI220" s="59"/>
      <c r="PRJ220" s="77"/>
      <c r="PRK220" s="47"/>
      <c r="PRL220" s="59"/>
      <c r="PRM220" s="59"/>
      <c r="PRN220" s="77"/>
      <c r="PRO220" s="47"/>
      <c r="PRP220" s="59"/>
      <c r="PRQ220" s="59"/>
      <c r="PRR220" s="77"/>
      <c r="PRS220" s="47"/>
      <c r="PRT220" s="59"/>
      <c r="PRU220" s="59"/>
      <c r="PRV220" s="77"/>
      <c r="PRW220" s="47"/>
      <c r="PRX220" s="59"/>
      <c r="PRY220" s="59"/>
      <c r="PRZ220" s="77"/>
      <c r="PSA220" s="47"/>
      <c r="PSB220" s="59"/>
      <c r="PSC220" s="59"/>
      <c r="PSD220" s="77"/>
      <c r="PSE220" s="47"/>
      <c r="PSF220" s="59"/>
      <c r="PSG220" s="59"/>
      <c r="PSH220" s="77"/>
      <c r="PSI220" s="47"/>
      <c r="PSJ220" s="59"/>
      <c r="PSK220" s="59"/>
      <c r="PSL220" s="77"/>
      <c r="PSM220" s="47"/>
      <c r="PSN220" s="59"/>
      <c r="PSO220" s="59"/>
      <c r="PSP220" s="77"/>
      <c r="PSQ220" s="47"/>
      <c r="PSR220" s="59"/>
      <c r="PSS220" s="59"/>
      <c r="PST220" s="77"/>
      <c r="PSU220" s="47"/>
      <c r="PSV220" s="59"/>
      <c r="PSW220" s="59"/>
      <c r="PSX220" s="77"/>
      <c r="PSY220" s="47"/>
      <c r="PSZ220" s="59"/>
      <c r="PTA220" s="59"/>
      <c r="PTB220" s="77"/>
      <c r="PTC220" s="47"/>
      <c r="PTD220" s="59"/>
      <c r="PTE220" s="59"/>
      <c r="PTF220" s="77"/>
      <c r="PTG220" s="47"/>
      <c r="PTH220" s="59"/>
      <c r="PTI220" s="59"/>
      <c r="PTJ220" s="77"/>
      <c r="PTK220" s="47"/>
      <c r="PTL220" s="59"/>
      <c r="PTM220" s="59"/>
      <c r="PTN220" s="77"/>
      <c r="PTO220" s="47"/>
      <c r="PTP220" s="59"/>
      <c r="PTQ220" s="59"/>
      <c r="PTR220" s="77"/>
      <c r="PTS220" s="47"/>
      <c r="PTT220" s="59"/>
      <c r="PTU220" s="59"/>
      <c r="PTV220" s="77"/>
      <c r="PTW220" s="47"/>
      <c r="PTX220" s="59"/>
      <c r="PTY220" s="59"/>
      <c r="PTZ220" s="77"/>
      <c r="PUA220" s="47"/>
      <c r="PUB220" s="59"/>
      <c r="PUC220" s="59"/>
      <c r="PUD220" s="77"/>
      <c r="PUE220" s="47"/>
      <c r="PUF220" s="59"/>
      <c r="PUG220" s="59"/>
      <c r="PUH220" s="77"/>
      <c r="PUI220" s="47"/>
      <c r="PUJ220" s="59"/>
      <c r="PUK220" s="59"/>
      <c r="PUL220" s="77"/>
      <c r="PUM220" s="47"/>
      <c r="PUN220" s="59"/>
      <c r="PUO220" s="59"/>
      <c r="PUP220" s="77"/>
      <c r="PUQ220" s="47"/>
      <c r="PUR220" s="59"/>
      <c r="PUS220" s="59"/>
      <c r="PUT220" s="77"/>
      <c r="PUU220" s="47"/>
      <c r="PUV220" s="59"/>
      <c r="PUW220" s="59"/>
      <c r="PUX220" s="77"/>
      <c r="PUY220" s="47"/>
      <c r="PUZ220" s="59"/>
      <c r="PVA220" s="59"/>
      <c r="PVB220" s="77"/>
      <c r="PVC220" s="47"/>
      <c r="PVD220" s="59"/>
      <c r="PVE220" s="59"/>
      <c r="PVF220" s="77"/>
      <c r="PVG220" s="47"/>
      <c r="PVH220" s="59"/>
      <c r="PVI220" s="59"/>
      <c r="PVJ220" s="77"/>
      <c r="PVK220" s="47"/>
      <c r="PVL220" s="59"/>
      <c r="PVM220" s="59"/>
      <c r="PVN220" s="77"/>
      <c r="PVO220" s="47"/>
      <c r="PVP220" s="59"/>
      <c r="PVQ220" s="59"/>
      <c r="PVR220" s="77"/>
      <c r="PVS220" s="47"/>
      <c r="PVT220" s="59"/>
      <c r="PVU220" s="59"/>
      <c r="PVV220" s="77"/>
      <c r="PVW220" s="47"/>
      <c r="PVX220" s="59"/>
      <c r="PVY220" s="59"/>
      <c r="PVZ220" s="77"/>
      <c r="PWA220" s="47"/>
      <c r="PWB220" s="59"/>
      <c r="PWC220" s="59"/>
      <c r="PWD220" s="77"/>
      <c r="PWE220" s="47"/>
      <c r="PWF220" s="59"/>
      <c r="PWG220" s="59"/>
      <c r="PWH220" s="77"/>
      <c r="PWI220" s="47"/>
      <c r="PWJ220" s="59"/>
      <c r="PWK220" s="59"/>
      <c r="PWL220" s="77"/>
      <c r="PWM220" s="47"/>
      <c r="PWN220" s="59"/>
      <c r="PWO220" s="59"/>
      <c r="PWP220" s="77"/>
      <c r="PWQ220" s="47"/>
      <c r="PWR220" s="59"/>
      <c r="PWS220" s="59"/>
      <c r="PWT220" s="77"/>
      <c r="PWU220" s="47"/>
      <c r="PWV220" s="59"/>
      <c r="PWW220" s="59"/>
      <c r="PWX220" s="77"/>
      <c r="PWY220" s="47"/>
      <c r="PWZ220" s="59"/>
      <c r="PXA220" s="59"/>
      <c r="PXB220" s="77"/>
      <c r="PXC220" s="47"/>
      <c r="PXD220" s="59"/>
      <c r="PXE220" s="59"/>
      <c r="PXF220" s="77"/>
      <c r="PXG220" s="47"/>
      <c r="PXH220" s="59"/>
      <c r="PXI220" s="59"/>
      <c r="PXJ220" s="77"/>
      <c r="PXK220" s="47"/>
      <c r="PXL220" s="59"/>
      <c r="PXM220" s="59"/>
      <c r="PXN220" s="77"/>
      <c r="PXO220" s="47"/>
      <c r="PXP220" s="59"/>
      <c r="PXQ220" s="59"/>
      <c r="PXR220" s="77"/>
      <c r="PXS220" s="47"/>
      <c r="PXT220" s="59"/>
      <c r="PXU220" s="59"/>
      <c r="PXV220" s="77"/>
      <c r="PXW220" s="47"/>
      <c r="PXX220" s="59"/>
      <c r="PXY220" s="59"/>
      <c r="PXZ220" s="77"/>
      <c r="PYA220" s="47"/>
      <c r="PYB220" s="59"/>
      <c r="PYC220" s="59"/>
      <c r="PYD220" s="77"/>
      <c r="PYE220" s="47"/>
      <c r="PYF220" s="59"/>
      <c r="PYG220" s="59"/>
      <c r="PYH220" s="77"/>
      <c r="PYI220" s="47"/>
      <c r="PYJ220" s="59"/>
      <c r="PYK220" s="59"/>
      <c r="PYL220" s="77"/>
      <c r="PYM220" s="47"/>
      <c r="PYN220" s="59"/>
      <c r="PYO220" s="59"/>
      <c r="PYP220" s="77"/>
      <c r="PYQ220" s="47"/>
      <c r="PYR220" s="59"/>
      <c r="PYS220" s="59"/>
      <c r="PYT220" s="77"/>
      <c r="PYU220" s="47"/>
      <c r="PYV220" s="59"/>
      <c r="PYW220" s="59"/>
      <c r="PYX220" s="77"/>
      <c r="PYY220" s="47"/>
      <c r="PYZ220" s="59"/>
      <c r="PZA220" s="59"/>
      <c r="PZB220" s="77"/>
      <c r="PZC220" s="47"/>
      <c r="PZD220" s="59"/>
      <c r="PZE220" s="59"/>
      <c r="PZF220" s="77"/>
      <c r="PZG220" s="47"/>
      <c r="PZH220" s="59"/>
      <c r="PZI220" s="59"/>
      <c r="PZJ220" s="77"/>
      <c r="PZK220" s="47"/>
      <c r="PZL220" s="59"/>
      <c r="PZM220" s="59"/>
      <c r="PZN220" s="77"/>
      <c r="PZO220" s="47"/>
      <c r="PZP220" s="59"/>
      <c r="PZQ220" s="59"/>
      <c r="PZR220" s="77"/>
      <c r="PZS220" s="47"/>
      <c r="PZT220" s="59"/>
      <c r="PZU220" s="59"/>
      <c r="PZV220" s="77"/>
      <c r="PZW220" s="47"/>
      <c r="PZX220" s="59"/>
      <c r="PZY220" s="59"/>
      <c r="PZZ220" s="77"/>
      <c r="QAA220" s="47"/>
      <c r="QAB220" s="59"/>
      <c r="QAC220" s="59"/>
      <c r="QAD220" s="77"/>
      <c r="QAE220" s="47"/>
      <c r="QAF220" s="59"/>
      <c r="QAG220" s="59"/>
      <c r="QAH220" s="77"/>
      <c r="QAI220" s="47"/>
      <c r="QAJ220" s="59"/>
      <c r="QAK220" s="59"/>
      <c r="QAL220" s="77"/>
      <c r="QAM220" s="47"/>
      <c r="QAN220" s="59"/>
      <c r="QAO220" s="59"/>
      <c r="QAP220" s="77"/>
      <c r="QAQ220" s="47"/>
      <c r="QAR220" s="59"/>
      <c r="QAS220" s="59"/>
      <c r="QAT220" s="77"/>
      <c r="QAU220" s="47"/>
      <c r="QAV220" s="59"/>
      <c r="QAW220" s="59"/>
      <c r="QAX220" s="77"/>
      <c r="QAY220" s="47"/>
      <c r="QAZ220" s="59"/>
      <c r="QBA220" s="59"/>
      <c r="QBB220" s="77"/>
      <c r="QBC220" s="47"/>
      <c r="QBD220" s="59"/>
      <c r="QBE220" s="59"/>
      <c r="QBF220" s="77"/>
      <c r="QBG220" s="47"/>
      <c r="QBH220" s="59"/>
      <c r="QBI220" s="59"/>
      <c r="QBJ220" s="77"/>
      <c r="QBK220" s="47"/>
      <c r="QBL220" s="59"/>
      <c r="QBM220" s="59"/>
      <c r="QBN220" s="77"/>
      <c r="QBO220" s="47"/>
      <c r="QBP220" s="59"/>
      <c r="QBQ220" s="59"/>
      <c r="QBR220" s="77"/>
      <c r="QBS220" s="47"/>
      <c r="QBT220" s="59"/>
      <c r="QBU220" s="59"/>
      <c r="QBV220" s="77"/>
      <c r="QBW220" s="47"/>
      <c r="QBX220" s="59"/>
      <c r="QBY220" s="59"/>
      <c r="QBZ220" s="77"/>
      <c r="QCA220" s="47"/>
      <c r="QCB220" s="59"/>
      <c r="QCC220" s="59"/>
      <c r="QCD220" s="77"/>
      <c r="QCE220" s="47"/>
      <c r="QCF220" s="59"/>
      <c r="QCG220" s="59"/>
      <c r="QCH220" s="77"/>
      <c r="QCI220" s="47"/>
      <c r="QCJ220" s="59"/>
      <c r="QCK220" s="59"/>
      <c r="QCL220" s="77"/>
      <c r="QCM220" s="47"/>
      <c r="QCN220" s="59"/>
      <c r="QCO220" s="59"/>
      <c r="QCP220" s="77"/>
      <c r="QCQ220" s="47"/>
      <c r="QCR220" s="59"/>
      <c r="QCS220" s="59"/>
      <c r="QCT220" s="77"/>
      <c r="QCU220" s="47"/>
      <c r="QCV220" s="59"/>
      <c r="QCW220" s="59"/>
      <c r="QCX220" s="77"/>
      <c r="QCY220" s="47"/>
      <c r="QCZ220" s="59"/>
      <c r="QDA220" s="59"/>
      <c r="QDB220" s="77"/>
      <c r="QDC220" s="47"/>
      <c r="QDD220" s="59"/>
      <c r="QDE220" s="59"/>
      <c r="QDF220" s="77"/>
      <c r="QDG220" s="47"/>
      <c r="QDH220" s="59"/>
      <c r="QDI220" s="59"/>
      <c r="QDJ220" s="77"/>
      <c r="QDK220" s="47"/>
      <c r="QDL220" s="59"/>
      <c r="QDM220" s="59"/>
      <c r="QDN220" s="77"/>
      <c r="QDO220" s="47"/>
      <c r="QDP220" s="59"/>
      <c r="QDQ220" s="59"/>
      <c r="QDR220" s="77"/>
      <c r="QDS220" s="47"/>
      <c r="QDT220" s="59"/>
      <c r="QDU220" s="59"/>
      <c r="QDV220" s="77"/>
      <c r="QDW220" s="47"/>
      <c r="QDX220" s="59"/>
      <c r="QDY220" s="59"/>
      <c r="QDZ220" s="77"/>
      <c r="QEA220" s="47"/>
      <c r="QEB220" s="59"/>
      <c r="QEC220" s="59"/>
      <c r="QED220" s="77"/>
      <c r="QEE220" s="47"/>
      <c r="QEF220" s="59"/>
      <c r="QEG220" s="59"/>
      <c r="QEH220" s="77"/>
      <c r="QEI220" s="47"/>
      <c r="QEJ220" s="59"/>
      <c r="QEK220" s="59"/>
      <c r="QEL220" s="77"/>
      <c r="QEM220" s="47"/>
      <c r="QEN220" s="59"/>
      <c r="QEO220" s="59"/>
      <c r="QEP220" s="77"/>
      <c r="QEQ220" s="47"/>
      <c r="QER220" s="59"/>
      <c r="QES220" s="59"/>
      <c r="QET220" s="77"/>
      <c r="QEU220" s="47"/>
      <c r="QEV220" s="59"/>
      <c r="QEW220" s="59"/>
      <c r="QEX220" s="77"/>
      <c r="QEY220" s="47"/>
      <c r="QEZ220" s="59"/>
      <c r="QFA220" s="59"/>
      <c r="QFB220" s="77"/>
      <c r="QFC220" s="47"/>
      <c r="QFD220" s="59"/>
      <c r="QFE220" s="59"/>
      <c r="QFF220" s="77"/>
      <c r="QFG220" s="47"/>
      <c r="QFH220" s="59"/>
      <c r="QFI220" s="59"/>
      <c r="QFJ220" s="77"/>
      <c r="QFK220" s="47"/>
      <c r="QFL220" s="59"/>
      <c r="QFM220" s="59"/>
      <c r="QFN220" s="77"/>
      <c r="QFO220" s="47"/>
      <c r="QFP220" s="59"/>
      <c r="QFQ220" s="59"/>
      <c r="QFR220" s="77"/>
      <c r="QFS220" s="47"/>
      <c r="QFT220" s="59"/>
      <c r="QFU220" s="59"/>
      <c r="QFV220" s="77"/>
      <c r="QFW220" s="47"/>
      <c r="QFX220" s="59"/>
      <c r="QFY220" s="59"/>
      <c r="QFZ220" s="77"/>
      <c r="QGA220" s="47"/>
      <c r="QGB220" s="59"/>
      <c r="QGC220" s="59"/>
      <c r="QGD220" s="77"/>
      <c r="QGE220" s="47"/>
      <c r="QGF220" s="59"/>
      <c r="QGG220" s="59"/>
      <c r="QGH220" s="77"/>
      <c r="QGI220" s="47"/>
      <c r="QGJ220" s="59"/>
      <c r="QGK220" s="59"/>
      <c r="QGL220" s="77"/>
      <c r="QGM220" s="47"/>
      <c r="QGN220" s="59"/>
      <c r="QGO220" s="59"/>
      <c r="QGP220" s="77"/>
      <c r="QGQ220" s="47"/>
      <c r="QGR220" s="59"/>
      <c r="QGS220" s="59"/>
      <c r="QGT220" s="77"/>
      <c r="QGU220" s="47"/>
      <c r="QGV220" s="59"/>
      <c r="QGW220" s="59"/>
      <c r="QGX220" s="77"/>
      <c r="QGY220" s="47"/>
      <c r="QGZ220" s="59"/>
      <c r="QHA220" s="59"/>
      <c r="QHB220" s="77"/>
      <c r="QHC220" s="47"/>
      <c r="QHD220" s="59"/>
      <c r="QHE220" s="59"/>
      <c r="QHF220" s="77"/>
      <c r="QHG220" s="47"/>
      <c r="QHH220" s="59"/>
      <c r="QHI220" s="59"/>
      <c r="QHJ220" s="77"/>
      <c r="QHK220" s="47"/>
      <c r="QHL220" s="59"/>
      <c r="QHM220" s="59"/>
      <c r="QHN220" s="77"/>
      <c r="QHO220" s="47"/>
      <c r="QHP220" s="59"/>
      <c r="QHQ220" s="59"/>
      <c r="QHR220" s="77"/>
      <c r="QHS220" s="47"/>
      <c r="QHT220" s="59"/>
      <c r="QHU220" s="59"/>
      <c r="QHV220" s="77"/>
      <c r="QHW220" s="47"/>
      <c r="QHX220" s="59"/>
      <c r="QHY220" s="59"/>
      <c r="QHZ220" s="77"/>
      <c r="QIA220" s="47"/>
      <c r="QIB220" s="59"/>
      <c r="QIC220" s="59"/>
      <c r="QID220" s="77"/>
      <c r="QIE220" s="47"/>
      <c r="QIF220" s="59"/>
      <c r="QIG220" s="59"/>
      <c r="QIH220" s="77"/>
      <c r="QII220" s="47"/>
      <c r="QIJ220" s="59"/>
      <c r="QIK220" s="59"/>
      <c r="QIL220" s="77"/>
      <c r="QIM220" s="47"/>
      <c r="QIN220" s="59"/>
      <c r="QIO220" s="59"/>
      <c r="QIP220" s="77"/>
      <c r="QIQ220" s="47"/>
      <c r="QIR220" s="59"/>
      <c r="QIS220" s="59"/>
      <c r="QIT220" s="77"/>
      <c r="QIU220" s="47"/>
      <c r="QIV220" s="59"/>
      <c r="QIW220" s="59"/>
      <c r="QIX220" s="77"/>
      <c r="QIY220" s="47"/>
      <c r="QIZ220" s="59"/>
      <c r="QJA220" s="59"/>
      <c r="QJB220" s="77"/>
      <c r="QJC220" s="47"/>
      <c r="QJD220" s="59"/>
      <c r="QJE220" s="59"/>
      <c r="QJF220" s="77"/>
      <c r="QJG220" s="47"/>
      <c r="QJH220" s="59"/>
      <c r="QJI220" s="59"/>
      <c r="QJJ220" s="77"/>
      <c r="QJK220" s="47"/>
      <c r="QJL220" s="59"/>
      <c r="QJM220" s="59"/>
      <c r="QJN220" s="77"/>
      <c r="QJO220" s="47"/>
      <c r="QJP220" s="59"/>
      <c r="QJQ220" s="59"/>
      <c r="QJR220" s="77"/>
      <c r="QJS220" s="47"/>
      <c r="QJT220" s="59"/>
      <c r="QJU220" s="59"/>
      <c r="QJV220" s="77"/>
      <c r="QJW220" s="47"/>
      <c r="QJX220" s="59"/>
      <c r="QJY220" s="59"/>
      <c r="QJZ220" s="77"/>
      <c r="QKA220" s="47"/>
      <c r="QKB220" s="59"/>
      <c r="QKC220" s="59"/>
      <c r="QKD220" s="77"/>
      <c r="QKE220" s="47"/>
      <c r="QKF220" s="59"/>
      <c r="QKG220" s="59"/>
      <c r="QKH220" s="77"/>
      <c r="QKI220" s="47"/>
      <c r="QKJ220" s="59"/>
      <c r="QKK220" s="59"/>
      <c r="QKL220" s="77"/>
      <c r="QKM220" s="47"/>
      <c r="QKN220" s="59"/>
      <c r="QKO220" s="59"/>
      <c r="QKP220" s="77"/>
      <c r="QKQ220" s="47"/>
      <c r="QKR220" s="59"/>
      <c r="QKS220" s="59"/>
      <c r="QKT220" s="77"/>
      <c r="QKU220" s="47"/>
      <c r="QKV220" s="59"/>
      <c r="QKW220" s="59"/>
      <c r="QKX220" s="77"/>
      <c r="QKY220" s="47"/>
      <c r="QKZ220" s="59"/>
      <c r="QLA220" s="59"/>
      <c r="QLB220" s="77"/>
      <c r="QLC220" s="47"/>
      <c r="QLD220" s="59"/>
      <c r="QLE220" s="59"/>
      <c r="QLF220" s="77"/>
      <c r="QLG220" s="47"/>
      <c r="QLH220" s="59"/>
      <c r="QLI220" s="59"/>
      <c r="QLJ220" s="77"/>
      <c r="QLK220" s="47"/>
      <c r="QLL220" s="59"/>
      <c r="QLM220" s="59"/>
      <c r="QLN220" s="77"/>
      <c r="QLO220" s="47"/>
      <c r="QLP220" s="59"/>
      <c r="QLQ220" s="59"/>
      <c r="QLR220" s="77"/>
      <c r="QLS220" s="47"/>
      <c r="QLT220" s="59"/>
      <c r="QLU220" s="59"/>
      <c r="QLV220" s="77"/>
      <c r="QLW220" s="47"/>
      <c r="QLX220" s="59"/>
      <c r="QLY220" s="59"/>
      <c r="QLZ220" s="77"/>
      <c r="QMA220" s="47"/>
      <c r="QMB220" s="59"/>
      <c r="QMC220" s="59"/>
      <c r="QMD220" s="77"/>
      <c r="QME220" s="47"/>
      <c r="QMF220" s="59"/>
      <c r="QMG220" s="59"/>
      <c r="QMH220" s="77"/>
      <c r="QMI220" s="47"/>
      <c r="QMJ220" s="59"/>
      <c r="QMK220" s="59"/>
      <c r="QML220" s="77"/>
      <c r="QMM220" s="47"/>
      <c r="QMN220" s="59"/>
      <c r="QMO220" s="59"/>
      <c r="QMP220" s="77"/>
      <c r="QMQ220" s="47"/>
      <c r="QMR220" s="59"/>
      <c r="QMS220" s="59"/>
      <c r="QMT220" s="77"/>
      <c r="QMU220" s="47"/>
      <c r="QMV220" s="59"/>
      <c r="QMW220" s="59"/>
      <c r="QMX220" s="77"/>
      <c r="QMY220" s="47"/>
      <c r="QMZ220" s="59"/>
      <c r="QNA220" s="59"/>
      <c r="QNB220" s="77"/>
      <c r="QNC220" s="47"/>
      <c r="QND220" s="59"/>
      <c r="QNE220" s="59"/>
      <c r="QNF220" s="77"/>
      <c r="QNG220" s="47"/>
      <c r="QNH220" s="59"/>
      <c r="QNI220" s="59"/>
      <c r="QNJ220" s="77"/>
      <c r="QNK220" s="47"/>
      <c r="QNL220" s="59"/>
      <c r="QNM220" s="59"/>
      <c r="QNN220" s="77"/>
      <c r="QNO220" s="47"/>
      <c r="QNP220" s="59"/>
      <c r="QNQ220" s="59"/>
      <c r="QNR220" s="77"/>
      <c r="QNS220" s="47"/>
      <c r="QNT220" s="59"/>
      <c r="QNU220" s="59"/>
      <c r="QNV220" s="77"/>
      <c r="QNW220" s="47"/>
      <c r="QNX220" s="59"/>
      <c r="QNY220" s="59"/>
      <c r="QNZ220" s="77"/>
      <c r="QOA220" s="47"/>
      <c r="QOB220" s="59"/>
      <c r="QOC220" s="59"/>
      <c r="QOD220" s="77"/>
      <c r="QOE220" s="47"/>
      <c r="QOF220" s="59"/>
      <c r="QOG220" s="59"/>
      <c r="QOH220" s="77"/>
      <c r="QOI220" s="47"/>
      <c r="QOJ220" s="59"/>
      <c r="QOK220" s="59"/>
      <c r="QOL220" s="77"/>
      <c r="QOM220" s="47"/>
      <c r="QON220" s="59"/>
      <c r="QOO220" s="59"/>
      <c r="QOP220" s="77"/>
      <c r="QOQ220" s="47"/>
      <c r="QOR220" s="59"/>
      <c r="QOS220" s="59"/>
      <c r="QOT220" s="77"/>
      <c r="QOU220" s="47"/>
      <c r="QOV220" s="59"/>
      <c r="QOW220" s="59"/>
      <c r="QOX220" s="77"/>
      <c r="QOY220" s="47"/>
      <c r="QOZ220" s="59"/>
      <c r="QPA220" s="59"/>
      <c r="QPB220" s="77"/>
      <c r="QPC220" s="47"/>
      <c r="QPD220" s="59"/>
      <c r="QPE220" s="59"/>
      <c r="QPF220" s="77"/>
      <c r="QPG220" s="47"/>
      <c r="QPH220" s="59"/>
      <c r="QPI220" s="59"/>
      <c r="QPJ220" s="77"/>
      <c r="QPK220" s="47"/>
      <c r="QPL220" s="59"/>
      <c r="QPM220" s="59"/>
      <c r="QPN220" s="77"/>
      <c r="QPO220" s="47"/>
      <c r="QPP220" s="59"/>
      <c r="QPQ220" s="59"/>
      <c r="QPR220" s="77"/>
      <c r="QPS220" s="47"/>
      <c r="QPT220" s="59"/>
      <c r="QPU220" s="59"/>
      <c r="QPV220" s="77"/>
      <c r="QPW220" s="47"/>
      <c r="QPX220" s="59"/>
      <c r="QPY220" s="59"/>
      <c r="QPZ220" s="77"/>
      <c r="QQA220" s="47"/>
      <c r="QQB220" s="59"/>
      <c r="QQC220" s="59"/>
      <c r="QQD220" s="77"/>
      <c r="QQE220" s="47"/>
      <c r="QQF220" s="59"/>
      <c r="QQG220" s="59"/>
      <c r="QQH220" s="77"/>
      <c r="QQI220" s="47"/>
      <c r="QQJ220" s="59"/>
      <c r="QQK220" s="59"/>
      <c r="QQL220" s="77"/>
      <c r="QQM220" s="47"/>
      <c r="QQN220" s="59"/>
      <c r="QQO220" s="59"/>
      <c r="QQP220" s="77"/>
      <c r="QQQ220" s="47"/>
      <c r="QQR220" s="59"/>
      <c r="QQS220" s="59"/>
      <c r="QQT220" s="77"/>
      <c r="QQU220" s="47"/>
      <c r="QQV220" s="59"/>
      <c r="QQW220" s="59"/>
      <c r="QQX220" s="77"/>
      <c r="QQY220" s="47"/>
      <c r="QQZ220" s="59"/>
      <c r="QRA220" s="59"/>
      <c r="QRB220" s="77"/>
      <c r="QRC220" s="47"/>
      <c r="QRD220" s="59"/>
      <c r="QRE220" s="59"/>
      <c r="QRF220" s="77"/>
      <c r="QRG220" s="47"/>
      <c r="QRH220" s="59"/>
      <c r="QRI220" s="59"/>
      <c r="QRJ220" s="77"/>
      <c r="QRK220" s="47"/>
      <c r="QRL220" s="59"/>
      <c r="QRM220" s="59"/>
      <c r="QRN220" s="77"/>
      <c r="QRO220" s="47"/>
      <c r="QRP220" s="59"/>
      <c r="QRQ220" s="59"/>
      <c r="QRR220" s="77"/>
      <c r="QRS220" s="47"/>
      <c r="QRT220" s="59"/>
      <c r="QRU220" s="59"/>
      <c r="QRV220" s="77"/>
      <c r="QRW220" s="47"/>
      <c r="QRX220" s="59"/>
      <c r="QRY220" s="59"/>
      <c r="QRZ220" s="77"/>
      <c r="QSA220" s="47"/>
      <c r="QSB220" s="59"/>
      <c r="QSC220" s="59"/>
      <c r="QSD220" s="77"/>
      <c r="QSE220" s="47"/>
      <c r="QSF220" s="59"/>
      <c r="QSG220" s="59"/>
      <c r="QSH220" s="77"/>
      <c r="QSI220" s="47"/>
      <c r="QSJ220" s="59"/>
      <c r="QSK220" s="59"/>
      <c r="QSL220" s="77"/>
      <c r="QSM220" s="47"/>
      <c r="QSN220" s="59"/>
      <c r="QSO220" s="59"/>
      <c r="QSP220" s="77"/>
      <c r="QSQ220" s="47"/>
      <c r="QSR220" s="59"/>
      <c r="QSS220" s="59"/>
      <c r="QST220" s="77"/>
      <c r="QSU220" s="47"/>
      <c r="QSV220" s="59"/>
      <c r="QSW220" s="59"/>
      <c r="QSX220" s="77"/>
      <c r="QSY220" s="47"/>
      <c r="QSZ220" s="59"/>
      <c r="QTA220" s="59"/>
      <c r="QTB220" s="77"/>
      <c r="QTC220" s="47"/>
      <c r="QTD220" s="59"/>
      <c r="QTE220" s="59"/>
      <c r="QTF220" s="77"/>
      <c r="QTG220" s="47"/>
      <c r="QTH220" s="59"/>
      <c r="QTI220" s="59"/>
      <c r="QTJ220" s="77"/>
      <c r="QTK220" s="47"/>
      <c r="QTL220" s="59"/>
      <c r="QTM220" s="59"/>
      <c r="QTN220" s="77"/>
      <c r="QTO220" s="47"/>
      <c r="QTP220" s="59"/>
      <c r="QTQ220" s="59"/>
      <c r="QTR220" s="77"/>
      <c r="QTS220" s="47"/>
      <c r="QTT220" s="59"/>
      <c r="QTU220" s="59"/>
      <c r="QTV220" s="77"/>
      <c r="QTW220" s="47"/>
      <c r="QTX220" s="59"/>
      <c r="QTY220" s="59"/>
      <c r="QTZ220" s="77"/>
      <c r="QUA220" s="47"/>
      <c r="QUB220" s="59"/>
      <c r="QUC220" s="59"/>
      <c r="QUD220" s="77"/>
      <c r="QUE220" s="47"/>
      <c r="QUF220" s="59"/>
      <c r="QUG220" s="59"/>
      <c r="QUH220" s="77"/>
      <c r="QUI220" s="47"/>
      <c r="QUJ220" s="59"/>
      <c r="QUK220" s="59"/>
      <c r="QUL220" s="77"/>
      <c r="QUM220" s="47"/>
      <c r="QUN220" s="59"/>
      <c r="QUO220" s="59"/>
      <c r="QUP220" s="77"/>
      <c r="QUQ220" s="47"/>
      <c r="QUR220" s="59"/>
      <c r="QUS220" s="59"/>
      <c r="QUT220" s="77"/>
      <c r="QUU220" s="47"/>
      <c r="QUV220" s="59"/>
      <c r="QUW220" s="59"/>
      <c r="QUX220" s="77"/>
      <c r="QUY220" s="47"/>
      <c r="QUZ220" s="59"/>
      <c r="QVA220" s="59"/>
      <c r="QVB220" s="77"/>
      <c r="QVC220" s="47"/>
      <c r="QVD220" s="59"/>
      <c r="QVE220" s="59"/>
      <c r="QVF220" s="77"/>
      <c r="QVG220" s="47"/>
      <c r="QVH220" s="59"/>
      <c r="QVI220" s="59"/>
      <c r="QVJ220" s="77"/>
      <c r="QVK220" s="47"/>
      <c r="QVL220" s="59"/>
      <c r="QVM220" s="59"/>
      <c r="QVN220" s="77"/>
      <c r="QVO220" s="47"/>
      <c r="QVP220" s="59"/>
      <c r="QVQ220" s="59"/>
      <c r="QVR220" s="77"/>
      <c r="QVS220" s="47"/>
      <c r="QVT220" s="59"/>
      <c r="QVU220" s="59"/>
      <c r="QVV220" s="77"/>
      <c r="QVW220" s="47"/>
      <c r="QVX220" s="59"/>
      <c r="QVY220" s="59"/>
      <c r="QVZ220" s="77"/>
      <c r="QWA220" s="47"/>
      <c r="QWB220" s="59"/>
      <c r="QWC220" s="59"/>
      <c r="QWD220" s="77"/>
      <c r="QWE220" s="47"/>
      <c r="QWF220" s="59"/>
      <c r="QWG220" s="59"/>
      <c r="QWH220" s="77"/>
      <c r="QWI220" s="47"/>
      <c r="QWJ220" s="59"/>
      <c r="QWK220" s="59"/>
      <c r="QWL220" s="77"/>
      <c r="QWM220" s="47"/>
      <c r="QWN220" s="59"/>
      <c r="QWO220" s="59"/>
      <c r="QWP220" s="77"/>
      <c r="QWQ220" s="47"/>
      <c r="QWR220" s="59"/>
      <c r="QWS220" s="59"/>
      <c r="QWT220" s="77"/>
      <c r="QWU220" s="47"/>
      <c r="QWV220" s="59"/>
      <c r="QWW220" s="59"/>
      <c r="QWX220" s="77"/>
      <c r="QWY220" s="47"/>
      <c r="QWZ220" s="59"/>
      <c r="QXA220" s="59"/>
      <c r="QXB220" s="77"/>
      <c r="QXC220" s="47"/>
      <c r="QXD220" s="59"/>
      <c r="QXE220" s="59"/>
      <c r="QXF220" s="77"/>
      <c r="QXG220" s="47"/>
      <c r="QXH220" s="59"/>
      <c r="QXI220" s="59"/>
      <c r="QXJ220" s="77"/>
      <c r="QXK220" s="47"/>
      <c r="QXL220" s="59"/>
      <c r="QXM220" s="59"/>
      <c r="QXN220" s="77"/>
      <c r="QXO220" s="47"/>
      <c r="QXP220" s="59"/>
      <c r="QXQ220" s="59"/>
      <c r="QXR220" s="77"/>
      <c r="QXS220" s="47"/>
      <c r="QXT220" s="59"/>
      <c r="QXU220" s="59"/>
      <c r="QXV220" s="77"/>
      <c r="QXW220" s="47"/>
      <c r="QXX220" s="59"/>
      <c r="QXY220" s="59"/>
      <c r="QXZ220" s="77"/>
      <c r="QYA220" s="47"/>
      <c r="QYB220" s="59"/>
      <c r="QYC220" s="59"/>
      <c r="QYD220" s="77"/>
      <c r="QYE220" s="47"/>
      <c r="QYF220" s="59"/>
      <c r="QYG220" s="59"/>
      <c r="QYH220" s="77"/>
      <c r="QYI220" s="47"/>
      <c r="QYJ220" s="59"/>
      <c r="QYK220" s="59"/>
      <c r="QYL220" s="77"/>
      <c r="QYM220" s="47"/>
      <c r="QYN220" s="59"/>
      <c r="QYO220" s="59"/>
      <c r="QYP220" s="77"/>
      <c r="QYQ220" s="47"/>
      <c r="QYR220" s="59"/>
      <c r="QYS220" s="59"/>
      <c r="QYT220" s="77"/>
      <c r="QYU220" s="47"/>
      <c r="QYV220" s="59"/>
      <c r="QYW220" s="59"/>
      <c r="QYX220" s="77"/>
      <c r="QYY220" s="47"/>
      <c r="QYZ220" s="59"/>
      <c r="QZA220" s="59"/>
      <c r="QZB220" s="77"/>
      <c r="QZC220" s="47"/>
      <c r="QZD220" s="59"/>
      <c r="QZE220" s="59"/>
      <c r="QZF220" s="77"/>
      <c r="QZG220" s="47"/>
      <c r="QZH220" s="59"/>
      <c r="QZI220" s="59"/>
      <c r="QZJ220" s="77"/>
      <c r="QZK220" s="47"/>
      <c r="QZL220" s="59"/>
      <c r="QZM220" s="59"/>
      <c r="QZN220" s="77"/>
      <c r="QZO220" s="47"/>
      <c r="QZP220" s="59"/>
      <c r="QZQ220" s="59"/>
      <c r="QZR220" s="77"/>
      <c r="QZS220" s="47"/>
      <c r="QZT220" s="59"/>
      <c r="QZU220" s="59"/>
      <c r="QZV220" s="77"/>
      <c r="QZW220" s="47"/>
      <c r="QZX220" s="59"/>
      <c r="QZY220" s="59"/>
      <c r="QZZ220" s="77"/>
      <c r="RAA220" s="47"/>
      <c r="RAB220" s="59"/>
      <c r="RAC220" s="59"/>
      <c r="RAD220" s="77"/>
      <c r="RAE220" s="47"/>
      <c r="RAF220" s="59"/>
      <c r="RAG220" s="59"/>
      <c r="RAH220" s="77"/>
      <c r="RAI220" s="47"/>
      <c r="RAJ220" s="59"/>
      <c r="RAK220" s="59"/>
      <c r="RAL220" s="77"/>
      <c r="RAM220" s="47"/>
      <c r="RAN220" s="59"/>
      <c r="RAO220" s="59"/>
      <c r="RAP220" s="77"/>
      <c r="RAQ220" s="47"/>
      <c r="RAR220" s="59"/>
      <c r="RAS220" s="59"/>
      <c r="RAT220" s="77"/>
      <c r="RAU220" s="47"/>
      <c r="RAV220" s="59"/>
      <c r="RAW220" s="59"/>
      <c r="RAX220" s="77"/>
      <c r="RAY220" s="47"/>
      <c r="RAZ220" s="59"/>
      <c r="RBA220" s="59"/>
      <c r="RBB220" s="77"/>
      <c r="RBC220" s="47"/>
      <c r="RBD220" s="59"/>
      <c r="RBE220" s="59"/>
      <c r="RBF220" s="77"/>
      <c r="RBG220" s="47"/>
      <c r="RBH220" s="59"/>
      <c r="RBI220" s="59"/>
      <c r="RBJ220" s="77"/>
      <c r="RBK220" s="47"/>
      <c r="RBL220" s="59"/>
      <c r="RBM220" s="59"/>
      <c r="RBN220" s="77"/>
      <c r="RBO220" s="47"/>
      <c r="RBP220" s="59"/>
      <c r="RBQ220" s="59"/>
      <c r="RBR220" s="77"/>
      <c r="RBS220" s="47"/>
      <c r="RBT220" s="59"/>
      <c r="RBU220" s="59"/>
      <c r="RBV220" s="77"/>
      <c r="RBW220" s="47"/>
      <c r="RBX220" s="59"/>
      <c r="RBY220" s="59"/>
      <c r="RBZ220" s="77"/>
      <c r="RCA220" s="47"/>
      <c r="RCB220" s="59"/>
      <c r="RCC220" s="59"/>
      <c r="RCD220" s="77"/>
      <c r="RCE220" s="47"/>
      <c r="RCF220" s="59"/>
      <c r="RCG220" s="59"/>
      <c r="RCH220" s="77"/>
      <c r="RCI220" s="47"/>
      <c r="RCJ220" s="59"/>
      <c r="RCK220" s="59"/>
      <c r="RCL220" s="77"/>
      <c r="RCM220" s="47"/>
      <c r="RCN220" s="59"/>
      <c r="RCO220" s="59"/>
      <c r="RCP220" s="77"/>
      <c r="RCQ220" s="47"/>
      <c r="RCR220" s="59"/>
      <c r="RCS220" s="59"/>
      <c r="RCT220" s="77"/>
      <c r="RCU220" s="47"/>
      <c r="RCV220" s="59"/>
      <c r="RCW220" s="59"/>
      <c r="RCX220" s="77"/>
      <c r="RCY220" s="47"/>
      <c r="RCZ220" s="59"/>
      <c r="RDA220" s="59"/>
      <c r="RDB220" s="77"/>
      <c r="RDC220" s="47"/>
      <c r="RDD220" s="59"/>
      <c r="RDE220" s="59"/>
      <c r="RDF220" s="77"/>
      <c r="RDG220" s="47"/>
      <c r="RDH220" s="59"/>
      <c r="RDI220" s="59"/>
      <c r="RDJ220" s="77"/>
      <c r="RDK220" s="47"/>
      <c r="RDL220" s="59"/>
      <c r="RDM220" s="59"/>
      <c r="RDN220" s="77"/>
      <c r="RDO220" s="47"/>
      <c r="RDP220" s="59"/>
      <c r="RDQ220" s="59"/>
      <c r="RDR220" s="77"/>
      <c r="RDS220" s="47"/>
      <c r="RDT220" s="59"/>
      <c r="RDU220" s="59"/>
      <c r="RDV220" s="77"/>
      <c r="RDW220" s="47"/>
      <c r="RDX220" s="59"/>
      <c r="RDY220" s="59"/>
      <c r="RDZ220" s="77"/>
      <c r="REA220" s="47"/>
      <c r="REB220" s="59"/>
      <c r="REC220" s="59"/>
      <c r="RED220" s="77"/>
      <c r="REE220" s="47"/>
      <c r="REF220" s="59"/>
      <c r="REG220" s="59"/>
      <c r="REH220" s="77"/>
      <c r="REI220" s="47"/>
      <c r="REJ220" s="59"/>
      <c r="REK220" s="59"/>
      <c r="REL220" s="77"/>
      <c r="REM220" s="47"/>
      <c r="REN220" s="59"/>
      <c r="REO220" s="59"/>
      <c r="REP220" s="77"/>
      <c r="REQ220" s="47"/>
      <c r="RER220" s="59"/>
      <c r="RES220" s="59"/>
      <c r="RET220" s="77"/>
      <c r="REU220" s="47"/>
      <c r="REV220" s="59"/>
      <c r="REW220" s="59"/>
      <c r="REX220" s="77"/>
      <c r="REY220" s="47"/>
      <c r="REZ220" s="59"/>
      <c r="RFA220" s="59"/>
      <c r="RFB220" s="77"/>
      <c r="RFC220" s="47"/>
      <c r="RFD220" s="59"/>
      <c r="RFE220" s="59"/>
      <c r="RFF220" s="77"/>
      <c r="RFG220" s="47"/>
      <c r="RFH220" s="59"/>
      <c r="RFI220" s="59"/>
      <c r="RFJ220" s="77"/>
      <c r="RFK220" s="47"/>
      <c r="RFL220" s="59"/>
      <c r="RFM220" s="59"/>
      <c r="RFN220" s="77"/>
      <c r="RFO220" s="47"/>
      <c r="RFP220" s="59"/>
      <c r="RFQ220" s="59"/>
      <c r="RFR220" s="77"/>
      <c r="RFS220" s="47"/>
      <c r="RFT220" s="59"/>
      <c r="RFU220" s="59"/>
      <c r="RFV220" s="77"/>
      <c r="RFW220" s="47"/>
      <c r="RFX220" s="59"/>
      <c r="RFY220" s="59"/>
      <c r="RFZ220" s="77"/>
      <c r="RGA220" s="47"/>
      <c r="RGB220" s="59"/>
      <c r="RGC220" s="59"/>
      <c r="RGD220" s="77"/>
      <c r="RGE220" s="47"/>
      <c r="RGF220" s="59"/>
      <c r="RGG220" s="59"/>
      <c r="RGH220" s="77"/>
      <c r="RGI220" s="47"/>
      <c r="RGJ220" s="59"/>
      <c r="RGK220" s="59"/>
      <c r="RGL220" s="77"/>
      <c r="RGM220" s="47"/>
      <c r="RGN220" s="59"/>
      <c r="RGO220" s="59"/>
      <c r="RGP220" s="77"/>
      <c r="RGQ220" s="47"/>
      <c r="RGR220" s="59"/>
      <c r="RGS220" s="59"/>
      <c r="RGT220" s="77"/>
      <c r="RGU220" s="47"/>
      <c r="RGV220" s="59"/>
      <c r="RGW220" s="59"/>
      <c r="RGX220" s="77"/>
      <c r="RGY220" s="47"/>
      <c r="RGZ220" s="59"/>
      <c r="RHA220" s="59"/>
      <c r="RHB220" s="77"/>
      <c r="RHC220" s="47"/>
      <c r="RHD220" s="59"/>
      <c r="RHE220" s="59"/>
      <c r="RHF220" s="77"/>
      <c r="RHG220" s="47"/>
      <c r="RHH220" s="59"/>
      <c r="RHI220" s="59"/>
      <c r="RHJ220" s="77"/>
      <c r="RHK220" s="47"/>
      <c r="RHL220" s="59"/>
      <c r="RHM220" s="59"/>
      <c r="RHN220" s="77"/>
      <c r="RHO220" s="47"/>
      <c r="RHP220" s="59"/>
      <c r="RHQ220" s="59"/>
      <c r="RHR220" s="77"/>
      <c r="RHS220" s="47"/>
      <c r="RHT220" s="59"/>
      <c r="RHU220" s="59"/>
      <c r="RHV220" s="77"/>
      <c r="RHW220" s="47"/>
      <c r="RHX220" s="59"/>
      <c r="RHY220" s="59"/>
      <c r="RHZ220" s="77"/>
      <c r="RIA220" s="47"/>
      <c r="RIB220" s="59"/>
      <c r="RIC220" s="59"/>
      <c r="RID220" s="77"/>
      <c r="RIE220" s="47"/>
      <c r="RIF220" s="59"/>
      <c r="RIG220" s="59"/>
      <c r="RIH220" s="77"/>
      <c r="RII220" s="47"/>
      <c r="RIJ220" s="59"/>
      <c r="RIK220" s="59"/>
      <c r="RIL220" s="77"/>
      <c r="RIM220" s="47"/>
      <c r="RIN220" s="59"/>
      <c r="RIO220" s="59"/>
      <c r="RIP220" s="77"/>
      <c r="RIQ220" s="47"/>
      <c r="RIR220" s="59"/>
      <c r="RIS220" s="59"/>
      <c r="RIT220" s="77"/>
      <c r="RIU220" s="47"/>
      <c r="RIV220" s="59"/>
      <c r="RIW220" s="59"/>
      <c r="RIX220" s="77"/>
      <c r="RIY220" s="47"/>
      <c r="RIZ220" s="59"/>
      <c r="RJA220" s="59"/>
      <c r="RJB220" s="77"/>
      <c r="RJC220" s="47"/>
      <c r="RJD220" s="59"/>
      <c r="RJE220" s="59"/>
      <c r="RJF220" s="77"/>
      <c r="RJG220" s="47"/>
      <c r="RJH220" s="59"/>
      <c r="RJI220" s="59"/>
      <c r="RJJ220" s="77"/>
      <c r="RJK220" s="47"/>
      <c r="RJL220" s="59"/>
      <c r="RJM220" s="59"/>
      <c r="RJN220" s="77"/>
      <c r="RJO220" s="47"/>
      <c r="RJP220" s="59"/>
      <c r="RJQ220" s="59"/>
      <c r="RJR220" s="77"/>
      <c r="RJS220" s="47"/>
      <c r="RJT220" s="59"/>
      <c r="RJU220" s="59"/>
      <c r="RJV220" s="77"/>
      <c r="RJW220" s="47"/>
      <c r="RJX220" s="59"/>
      <c r="RJY220" s="59"/>
      <c r="RJZ220" s="77"/>
      <c r="RKA220" s="47"/>
      <c r="RKB220" s="59"/>
      <c r="RKC220" s="59"/>
      <c r="RKD220" s="77"/>
      <c r="RKE220" s="47"/>
      <c r="RKF220" s="59"/>
      <c r="RKG220" s="59"/>
      <c r="RKH220" s="77"/>
      <c r="RKI220" s="47"/>
      <c r="RKJ220" s="59"/>
      <c r="RKK220" s="59"/>
      <c r="RKL220" s="77"/>
      <c r="RKM220" s="47"/>
      <c r="RKN220" s="59"/>
      <c r="RKO220" s="59"/>
      <c r="RKP220" s="77"/>
      <c r="RKQ220" s="47"/>
      <c r="RKR220" s="59"/>
      <c r="RKS220" s="59"/>
      <c r="RKT220" s="77"/>
      <c r="RKU220" s="47"/>
      <c r="RKV220" s="59"/>
      <c r="RKW220" s="59"/>
      <c r="RKX220" s="77"/>
      <c r="RKY220" s="47"/>
      <c r="RKZ220" s="59"/>
      <c r="RLA220" s="59"/>
      <c r="RLB220" s="77"/>
      <c r="RLC220" s="47"/>
      <c r="RLD220" s="59"/>
      <c r="RLE220" s="59"/>
      <c r="RLF220" s="77"/>
      <c r="RLG220" s="47"/>
      <c r="RLH220" s="59"/>
      <c r="RLI220" s="59"/>
      <c r="RLJ220" s="77"/>
      <c r="RLK220" s="47"/>
      <c r="RLL220" s="59"/>
      <c r="RLM220" s="59"/>
      <c r="RLN220" s="77"/>
      <c r="RLO220" s="47"/>
      <c r="RLP220" s="59"/>
      <c r="RLQ220" s="59"/>
      <c r="RLR220" s="77"/>
      <c r="RLS220" s="47"/>
      <c r="RLT220" s="59"/>
      <c r="RLU220" s="59"/>
      <c r="RLV220" s="77"/>
      <c r="RLW220" s="47"/>
      <c r="RLX220" s="59"/>
      <c r="RLY220" s="59"/>
      <c r="RLZ220" s="77"/>
      <c r="RMA220" s="47"/>
      <c r="RMB220" s="59"/>
      <c r="RMC220" s="59"/>
      <c r="RMD220" s="77"/>
      <c r="RME220" s="47"/>
      <c r="RMF220" s="59"/>
      <c r="RMG220" s="59"/>
      <c r="RMH220" s="77"/>
      <c r="RMI220" s="47"/>
      <c r="RMJ220" s="59"/>
      <c r="RMK220" s="59"/>
      <c r="RML220" s="77"/>
      <c r="RMM220" s="47"/>
      <c r="RMN220" s="59"/>
      <c r="RMO220" s="59"/>
      <c r="RMP220" s="77"/>
      <c r="RMQ220" s="47"/>
      <c r="RMR220" s="59"/>
      <c r="RMS220" s="59"/>
      <c r="RMT220" s="77"/>
      <c r="RMU220" s="47"/>
      <c r="RMV220" s="59"/>
      <c r="RMW220" s="59"/>
      <c r="RMX220" s="77"/>
      <c r="RMY220" s="47"/>
      <c r="RMZ220" s="59"/>
      <c r="RNA220" s="59"/>
      <c r="RNB220" s="77"/>
      <c r="RNC220" s="47"/>
      <c r="RND220" s="59"/>
      <c r="RNE220" s="59"/>
      <c r="RNF220" s="77"/>
      <c r="RNG220" s="47"/>
      <c r="RNH220" s="59"/>
      <c r="RNI220" s="59"/>
      <c r="RNJ220" s="77"/>
      <c r="RNK220" s="47"/>
      <c r="RNL220" s="59"/>
      <c r="RNM220" s="59"/>
      <c r="RNN220" s="77"/>
      <c r="RNO220" s="47"/>
      <c r="RNP220" s="59"/>
      <c r="RNQ220" s="59"/>
      <c r="RNR220" s="77"/>
      <c r="RNS220" s="47"/>
      <c r="RNT220" s="59"/>
      <c r="RNU220" s="59"/>
      <c r="RNV220" s="77"/>
      <c r="RNW220" s="47"/>
      <c r="RNX220" s="59"/>
      <c r="RNY220" s="59"/>
      <c r="RNZ220" s="77"/>
      <c r="ROA220" s="47"/>
      <c r="ROB220" s="59"/>
      <c r="ROC220" s="59"/>
      <c r="ROD220" s="77"/>
      <c r="ROE220" s="47"/>
      <c r="ROF220" s="59"/>
      <c r="ROG220" s="59"/>
      <c r="ROH220" s="77"/>
      <c r="ROI220" s="47"/>
      <c r="ROJ220" s="59"/>
      <c r="ROK220" s="59"/>
      <c r="ROL220" s="77"/>
      <c r="ROM220" s="47"/>
      <c r="RON220" s="59"/>
      <c r="ROO220" s="59"/>
      <c r="ROP220" s="77"/>
      <c r="ROQ220" s="47"/>
      <c r="ROR220" s="59"/>
      <c r="ROS220" s="59"/>
      <c r="ROT220" s="77"/>
      <c r="ROU220" s="47"/>
      <c r="ROV220" s="59"/>
      <c r="ROW220" s="59"/>
      <c r="ROX220" s="77"/>
      <c r="ROY220" s="47"/>
      <c r="ROZ220" s="59"/>
      <c r="RPA220" s="59"/>
      <c r="RPB220" s="77"/>
      <c r="RPC220" s="47"/>
      <c r="RPD220" s="59"/>
      <c r="RPE220" s="59"/>
      <c r="RPF220" s="77"/>
      <c r="RPG220" s="47"/>
      <c r="RPH220" s="59"/>
      <c r="RPI220" s="59"/>
      <c r="RPJ220" s="77"/>
      <c r="RPK220" s="47"/>
      <c r="RPL220" s="59"/>
      <c r="RPM220" s="59"/>
      <c r="RPN220" s="77"/>
      <c r="RPO220" s="47"/>
      <c r="RPP220" s="59"/>
      <c r="RPQ220" s="59"/>
      <c r="RPR220" s="77"/>
      <c r="RPS220" s="47"/>
      <c r="RPT220" s="59"/>
      <c r="RPU220" s="59"/>
      <c r="RPV220" s="77"/>
      <c r="RPW220" s="47"/>
      <c r="RPX220" s="59"/>
      <c r="RPY220" s="59"/>
      <c r="RPZ220" s="77"/>
      <c r="RQA220" s="47"/>
      <c r="RQB220" s="59"/>
      <c r="RQC220" s="59"/>
      <c r="RQD220" s="77"/>
      <c r="RQE220" s="47"/>
      <c r="RQF220" s="59"/>
      <c r="RQG220" s="59"/>
      <c r="RQH220" s="77"/>
      <c r="RQI220" s="47"/>
      <c r="RQJ220" s="59"/>
      <c r="RQK220" s="59"/>
      <c r="RQL220" s="77"/>
      <c r="RQM220" s="47"/>
      <c r="RQN220" s="59"/>
      <c r="RQO220" s="59"/>
      <c r="RQP220" s="77"/>
      <c r="RQQ220" s="47"/>
      <c r="RQR220" s="59"/>
      <c r="RQS220" s="59"/>
      <c r="RQT220" s="77"/>
      <c r="RQU220" s="47"/>
      <c r="RQV220" s="59"/>
      <c r="RQW220" s="59"/>
      <c r="RQX220" s="77"/>
      <c r="RQY220" s="47"/>
      <c r="RQZ220" s="59"/>
      <c r="RRA220" s="59"/>
      <c r="RRB220" s="77"/>
      <c r="RRC220" s="47"/>
      <c r="RRD220" s="59"/>
      <c r="RRE220" s="59"/>
      <c r="RRF220" s="77"/>
      <c r="RRG220" s="47"/>
      <c r="RRH220" s="59"/>
      <c r="RRI220" s="59"/>
      <c r="RRJ220" s="77"/>
      <c r="RRK220" s="47"/>
      <c r="RRL220" s="59"/>
      <c r="RRM220" s="59"/>
      <c r="RRN220" s="77"/>
      <c r="RRO220" s="47"/>
      <c r="RRP220" s="59"/>
      <c r="RRQ220" s="59"/>
      <c r="RRR220" s="77"/>
      <c r="RRS220" s="47"/>
      <c r="RRT220" s="59"/>
      <c r="RRU220" s="59"/>
      <c r="RRV220" s="77"/>
      <c r="RRW220" s="47"/>
      <c r="RRX220" s="59"/>
      <c r="RRY220" s="59"/>
      <c r="RRZ220" s="77"/>
      <c r="RSA220" s="47"/>
      <c r="RSB220" s="59"/>
      <c r="RSC220" s="59"/>
      <c r="RSD220" s="77"/>
      <c r="RSE220" s="47"/>
      <c r="RSF220" s="59"/>
      <c r="RSG220" s="59"/>
      <c r="RSH220" s="77"/>
      <c r="RSI220" s="47"/>
      <c r="RSJ220" s="59"/>
      <c r="RSK220" s="59"/>
      <c r="RSL220" s="77"/>
      <c r="RSM220" s="47"/>
      <c r="RSN220" s="59"/>
      <c r="RSO220" s="59"/>
      <c r="RSP220" s="77"/>
      <c r="RSQ220" s="47"/>
      <c r="RSR220" s="59"/>
      <c r="RSS220" s="59"/>
      <c r="RST220" s="77"/>
      <c r="RSU220" s="47"/>
      <c r="RSV220" s="59"/>
      <c r="RSW220" s="59"/>
      <c r="RSX220" s="77"/>
      <c r="RSY220" s="47"/>
      <c r="RSZ220" s="59"/>
      <c r="RTA220" s="59"/>
      <c r="RTB220" s="77"/>
      <c r="RTC220" s="47"/>
      <c r="RTD220" s="59"/>
      <c r="RTE220" s="59"/>
      <c r="RTF220" s="77"/>
      <c r="RTG220" s="47"/>
      <c r="RTH220" s="59"/>
      <c r="RTI220" s="59"/>
      <c r="RTJ220" s="77"/>
      <c r="RTK220" s="47"/>
      <c r="RTL220" s="59"/>
      <c r="RTM220" s="59"/>
      <c r="RTN220" s="77"/>
      <c r="RTO220" s="47"/>
      <c r="RTP220" s="59"/>
      <c r="RTQ220" s="59"/>
      <c r="RTR220" s="77"/>
      <c r="RTS220" s="47"/>
      <c r="RTT220" s="59"/>
      <c r="RTU220" s="59"/>
      <c r="RTV220" s="77"/>
      <c r="RTW220" s="47"/>
      <c r="RTX220" s="59"/>
      <c r="RTY220" s="59"/>
      <c r="RTZ220" s="77"/>
      <c r="RUA220" s="47"/>
      <c r="RUB220" s="59"/>
      <c r="RUC220" s="59"/>
      <c r="RUD220" s="77"/>
      <c r="RUE220" s="47"/>
      <c r="RUF220" s="59"/>
      <c r="RUG220" s="59"/>
      <c r="RUH220" s="77"/>
      <c r="RUI220" s="47"/>
      <c r="RUJ220" s="59"/>
      <c r="RUK220" s="59"/>
      <c r="RUL220" s="77"/>
      <c r="RUM220" s="47"/>
      <c r="RUN220" s="59"/>
      <c r="RUO220" s="59"/>
      <c r="RUP220" s="77"/>
      <c r="RUQ220" s="47"/>
      <c r="RUR220" s="59"/>
      <c r="RUS220" s="59"/>
      <c r="RUT220" s="77"/>
      <c r="RUU220" s="47"/>
      <c r="RUV220" s="59"/>
      <c r="RUW220" s="59"/>
      <c r="RUX220" s="77"/>
      <c r="RUY220" s="47"/>
      <c r="RUZ220" s="59"/>
      <c r="RVA220" s="59"/>
      <c r="RVB220" s="77"/>
      <c r="RVC220" s="47"/>
      <c r="RVD220" s="59"/>
      <c r="RVE220" s="59"/>
      <c r="RVF220" s="77"/>
      <c r="RVG220" s="47"/>
      <c r="RVH220" s="59"/>
      <c r="RVI220" s="59"/>
      <c r="RVJ220" s="77"/>
      <c r="RVK220" s="47"/>
      <c r="RVL220" s="59"/>
      <c r="RVM220" s="59"/>
      <c r="RVN220" s="77"/>
      <c r="RVO220" s="47"/>
      <c r="RVP220" s="59"/>
      <c r="RVQ220" s="59"/>
      <c r="RVR220" s="77"/>
      <c r="RVS220" s="47"/>
      <c r="RVT220" s="59"/>
      <c r="RVU220" s="59"/>
      <c r="RVV220" s="77"/>
      <c r="RVW220" s="47"/>
      <c r="RVX220" s="59"/>
      <c r="RVY220" s="59"/>
      <c r="RVZ220" s="77"/>
      <c r="RWA220" s="47"/>
      <c r="RWB220" s="59"/>
      <c r="RWC220" s="59"/>
      <c r="RWD220" s="77"/>
      <c r="RWE220" s="47"/>
      <c r="RWF220" s="59"/>
      <c r="RWG220" s="59"/>
      <c r="RWH220" s="77"/>
      <c r="RWI220" s="47"/>
      <c r="RWJ220" s="59"/>
      <c r="RWK220" s="59"/>
      <c r="RWL220" s="77"/>
      <c r="RWM220" s="47"/>
      <c r="RWN220" s="59"/>
      <c r="RWO220" s="59"/>
      <c r="RWP220" s="77"/>
      <c r="RWQ220" s="47"/>
      <c r="RWR220" s="59"/>
      <c r="RWS220" s="59"/>
      <c r="RWT220" s="77"/>
      <c r="RWU220" s="47"/>
      <c r="RWV220" s="59"/>
      <c r="RWW220" s="59"/>
      <c r="RWX220" s="77"/>
      <c r="RWY220" s="47"/>
      <c r="RWZ220" s="59"/>
      <c r="RXA220" s="59"/>
      <c r="RXB220" s="77"/>
      <c r="RXC220" s="47"/>
      <c r="RXD220" s="59"/>
      <c r="RXE220" s="59"/>
      <c r="RXF220" s="77"/>
      <c r="RXG220" s="47"/>
      <c r="RXH220" s="59"/>
      <c r="RXI220" s="59"/>
      <c r="RXJ220" s="77"/>
      <c r="RXK220" s="47"/>
      <c r="RXL220" s="59"/>
      <c r="RXM220" s="59"/>
      <c r="RXN220" s="77"/>
      <c r="RXO220" s="47"/>
      <c r="RXP220" s="59"/>
      <c r="RXQ220" s="59"/>
      <c r="RXR220" s="77"/>
      <c r="RXS220" s="47"/>
      <c r="RXT220" s="59"/>
      <c r="RXU220" s="59"/>
      <c r="RXV220" s="77"/>
      <c r="RXW220" s="47"/>
      <c r="RXX220" s="59"/>
      <c r="RXY220" s="59"/>
      <c r="RXZ220" s="77"/>
      <c r="RYA220" s="47"/>
      <c r="RYB220" s="59"/>
      <c r="RYC220" s="59"/>
      <c r="RYD220" s="77"/>
      <c r="RYE220" s="47"/>
      <c r="RYF220" s="59"/>
      <c r="RYG220" s="59"/>
      <c r="RYH220" s="77"/>
      <c r="RYI220" s="47"/>
      <c r="RYJ220" s="59"/>
      <c r="RYK220" s="59"/>
      <c r="RYL220" s="77"/>
      <c r="RYM220" s="47"/>
      <c r="RYN220" s="59"/>
      <c r="RYO220" s="59"/>
      <c r="RYP220" s="77"/>
      <c r="RYQ220" s="47"/>
      <c r="RYR220" s="59"/>
      <c r="RYS220" s="59"/>
      <c r="RYT220" s="77"/>
      <c r="RYU220" s="47"/>
      <c r="RYV220" s="59"/>
      <c r="RYW220" s="59"/>
      <c r="RYX220" s="77"/>
      <c r="RYY220" s="47"/>
      <c r="RYZ220" s="59"/>
      <c r="RZA220" s="59"/>
      <c r="RZB220" s="77"/>
      <c r="RZC220" s="47"/>
      <c r="RZD220" s="59"/>
      <c r="RZE220" s="59"/>
      <c r="RZF220" s="77"/>
      <c r="RZG220" s="47"/>
      <c r="RZH220" s="59"/>
      <c r="RZI220" s="59"/>
      <c r="RZJ220" s="77"/>
      <c r="RZK220" s="47"/>
      <c r="RZL220" s="59"/>
      <c r="RZM220" s="59"/>
      <c r="RZN220" s="77"/>
      <c r="RZO220" s="47"/>
      <c r="RZP220" s="59"/>
      <c r="RZQ220" s="59"/>
      <c r="RZR220" s="77"/>
      <c r="RZS220" s="47"/>
      <c r="RZT220" s="59"/>
      <c r="RZU220" s="59"/>
      <c r="RZV220" s="77"/>
      <c r="RZW220" s="47"/>
      <c r="RZX220" s="59"/>
      <c r="RZY220" s="59"/>
      <c r="RZZ220" s="77"/>
      <c r="SAA220" s="47"/>
      <c r="SAB220" s="59"/>
      <c r="SAC220" s="59"/>
      <c r="SAD220" s="77"/>
      <c r="SAE220" s="47"/>
      <c r="SAF220" s="59"/>
      <c r="SAG220" s="59"/>
      <c r="SAH220" s="77"/>
      <c r="SAI220" s="47"/>
      <c r="SAJ220" s="59"/>
      <c r="SAK220" s="59"/>
      <c r="SAL220" s="77"/>
      <c r="SAM220" s="47"/>
      <c r="SAN220" s="59"/>
      <c r="SAO220" s="59"/>
      <c r="SAP220" s="77"/>
      <c r="SAQ220" s="47"/>
      <c r="SAR220" s="59"/>
      <c r="SAS220" s="59"/>
      <c r="SAT220" s="77"/>
      <c r="SAU220" s="47"/>
      <c r="SAV220" s="59"/>
      <c r="SAW220" s="59"/>
      <c r="SAX220" s="77"/>
      <c r="SAY220" s="47"/>
      <c r="SAZ220" s="59"/>
      <c r="SBA220" s="59"/>
      <c r="SBB220" s="77"/>
      <c r="SBC220" s="47"/>
      <c r="SBD220" s="59"/>
      <c r="SBE220" s="59"/>
      <c r="SBF220" s="77"/>
      <c r="SBG220" s="47"/>
      <c r="SBH220" s="59"/>
      <c r="SBI220" s="59"/>
      <c r="SBJ220" s="77"/>
      <c r="SBK220" s="47"/>
      <c r="SBL220" s="59"/>
      <c r="SBM220" s="59"/>
      <c r="SBN220" s="77"/>
      <c r="SBO220" s="47"/>
      <c r="SBP220" s="59"/>
      <c r="SBQ220" s="59"/>
      <c r="SBR220" s="77"/>
      <c r="SBS220" s="47"/>
      <c r="SBT220" s="59"/>
      <c r="SBU220" s="59"/>
      <c r="SBV220" s="77"/>
      <c r="SBW220" s="47"/>
      <c r="SBX220" s="59"/>
      <c r="SBY220" s="59"/>
      <c r="SBZ220" s="77"/>
      <c r="SCA220" s="47"/>
      <c r="SCB220" s="59"/>
      <c r="SCC220" s="59"/>
      <c r="SCD220" s="77"/>
      <c r="SCE220" s="47"/>
      <c r="SCF220" s="59"/>
      <c r="SCG220" s="59"/>
      <c r="SCH220" s="77"/>
      <c r="SCI220" s="47"/>
      <c r="SCJ220" s="59"/>
      <c r="SCK220" s="59"/>
      <c r="SCL220" s="77"/>
      <c r="SCM220" s="47"/>
      <c r="SCN220" s="59"/>
      <c r="SCO220" s="59"/>
      <c r="SCP220" s="77"/>
      <c r="SCQ220" s="47"/>
      <c r="SCR220" s="59"/>
      <c r="SCS220" s="59"/>
      <c r="SCT220" s="77"/>
      <c r="SCU220" s="47"/>
      <c r="SCV220" s="59"/>
      <c r="SCW220" s="59"/>
      <c r="SCX220" s="77"/>
      <c r="SCY220" s="47"/>
      <c r="SCZ220" s="59"/>
      <c r="SDA220" s="59"/>
      <c r="SDB220" s="77"/>
      <c r="SDC220" s="47"/>
      <c r="SDD220" s="59"/>
      <c r="SDE220" s="59"/>
      <c r="SDF220" s="77"/>
      <c r="SDG220" s="47"/>
      <c r="SDH220" s="59"/>
      <c r="SDI220" s="59"/>
      <c r="SDJ220" s="77"/>
      <c r="SDK220" s="47"/>
      <c r="SDL220" s="59"/>
      <c r="SDM220" s="59"/>
      <c r="SDN220" s="77"/>
      <c r="SDO220" s="47"/>
      <c r="SDP220" s="59"/>
      <c r="SDQ220" s="59"/>
      <c r="SDR220" s="77"/>
      <c r="SDS220" s="47"/>
      <c r="SDT220" s="59"/>
      <c r="SDU220" s="59"/>
      <c r="SDV220" s="77"/>
      <c r="SDW220" s="47"/>
      <c r="SDX220" s="59"/>
      <c r="SDY220" s="59"/>
      <c r="SDZ220" s="77"/>
      <c r="SEA220" s="47"/>
      <c r="SEB220" s="59"/>
      <c r="SEC220" s="59"/>
      <c r="SED220" s="77"/>
      <c r="SEE220" s="47"/>
      <c r="SEF220" s="59"/>
      <c r="SEG220" s="59"/>
      <c r="SEH220" s="77"/>
      <c r="SEI220" s="47"/>
      <c r="SEJ220" s="59"/>
      <c r="SEK220" s="59"/>
      <c r="SEL220" s="77"/>
      <c r="SEM220" s="47"/>
      <c r="SEN220" s="59"/>
      <c r="SEO220" s="59"/>
      <c r="SEP220" s="77"/>
      <c r="SEQ220" s="47"/>
      <c r="SER220" s="59"/>
      <c r="SES220" s="59"/>
      <c r="SET220" s="77"/>
      <c r="SEU220" s="47"/>
      <c r="SEV220" s="59"/>
      <c r="SEW220" s="59"/>
      <c r="SEX220" s="77"/>
      <c r="SEY220" s="47"/>
      <c r="SEZ220" s="59"/>
      <c r="SFA220" s="59"/>
      <c r="SFB220" s="77"/>
      <c r="SFC220" s="47"/>
      <c r="SFD220" s="59"/>
      <c r="SFE220" s="59"/>
      <c r="SFF220" s="77"/>
      <c r="SFG220" s="47"/>
      <c r="SFH220" s="59"/>
      <c r="SFI220" s="59"/>
      <c r="SFJ220" s="77"/>
      <c r="SFK220" s="47"/>
      <c r="SFL220" s="59"/>
      <c r="SFM220" s="59"/>
      <c r="SFN220" s="77"/>
      <c r="SFO220" s="47"/>
      <c r="SFP220" s="59"/>
      <c r="SFQ220" s="59"/>
      <c r="SFR220" s="77"/>
      <c r="SFS220" s="47"/>
      <c r="SFT220" s="59"/>
      <c r="SFU220" s="59"/>
      <c r="SFV220" s="77"/>
      <c r="SFW220" s="47"/>
      <c r="SFX220" s="59"/>
      <c r="SFY220" s="59"/>
      <c r="SFZ220" s="77"/>
      <c r="SGA220" s="47"/>
      <c r="SGB220" s="59"/>
      <c r="SGC220" s="59"/>
      <c r="SGD220" s="77"/>
      <c r="SGE220" s="47"/>
      <c r="SGF220" s="59"/>
      <c r="SGG220" s="59"/>
      <c r="SGH220" s="77"/>
      <c r="SGI220" s="47"/>
      <c r="SGJ220" s="59"/>
      <c r="SGK220" s="59"/>
      <c r="SGL220" s="77"/>
      <c r="SGM220" s="47"/>
      <c r="SGN220" s="59"/>
      <c r="SGO220" s="59"/>
      <c r="SGP220" s="77"/>
      <c r="SGQ220" s="47"/>
      <c r="SGR220" s="59"/>
      <c r="SGS220" s="59"/>
      <c r="SGT220" s="77"/>
      <c r="SGU220" s="47"/>
      <c r="SGV220" s="59"/>
      <c r="SGW220" s="59"/>
      <c r="SGX220" s="77"/>
      <c r="SGY220" s="47"/>
      <c r="SGZ220" s="59"/>
      <c r="SHA220" s="59"/>
      <c r="SHB220" s="77"/>
      <c r="SHC220" s="47"/>
      <c r="SHD220" s="59"/>
      <c r="SHE220" s="59"/>
      <c r="SHF220" s="77"/>
      <c r="SHG220" s="47"/>
      <c r="SHH220" s="59"/>
      <c r="SHI220" s="59"/>
      <c r="SHJ220" s="77"/>
      <c r="SHK220" s="47"/>
      <c r="SHL220" s="59"/>
      <c r="SHM220" s="59"/>
      <c r="SHN220" s="77"/>
      <c r="SHO220" s="47"/>
      <c r="SHP220" s="59"/>
      <c r="SHQ220" s="59"/>
      <c r="SHR220" s="77"/>
      <c r="SHS220" s="47"/>
      <c r="SHT220" s="59"/>
      <c r="SHU220" s="59"/>
      <c r="SHV220" s="77"/>
      <c r="SHW220" s="47"/>
      <c r="SHX220" s="59"/>
      <c r="SHY220" s="59"/>
      <c r="SHZ220" s="77"/>
      <c r="SIA220" s="47"/>
      <c r="SIB220" s="59"/>
      <c r="SIC220" s="59"/>
      <c r="SID220" s="77"/>
      <c r="SIE220" s="47"/>
      <c r="SIF220" s="59"/>
      <c r="SIG220" s="59"/>
      <c r="SIH220" s="77"/>
      <c r="SII220" s="47"/>
      <c r="SIJ220" s="59"/>
      <c r="SIK220" s="59"/>
      <c r="SIL220" s="77"/>
      <c r="SIM220" s="47"/>
      <c r="SIN220" s="59"/>
      <c r="SIO220" s="59"/>
      <c r="SIP220" s="77"/>
      <c r="SIQ220" s="47"/>
      <c r="SIR220" s="59"/>
      <c r="SIS220" s="59"/>
      <c r="SIT220" s="77"/>
      <c r="SIU220" s="47"/>
      <c r="SIV220" s="59"/>
      <c r="SIW220" s="59"/>
      <c r="SIX220" s="77"/>
      <c r="SIY220" s="47"/>
      <c r="SIZ220" s="59"/>
      <c r="SJA220" s="59"/>
      <c r="SJB220" s="77"/>
      <c r="SJC220" s="47"/>
      <c r="SJD220" s="59"/>
      <c r="SJE220" s="59"/>
      <c r="SJF220" s="77"/>
      <c r="SJG220" s="47"/>
      <c r="SJH220" s="59"/>
      <c r="SJI220" s="59"/>
      <c r="SJJ220" s="77"/>
      <c r="SJK220" s="47"/>
      <c r="SJL220" s="59"/>
      <c r="SJM220" s="59"/>
      <c r="SJN220" s="77"/>
      <c r="SJO220" s="47"/>
      <c r="SJP220" s="59"/>
      <c r="SJQ220" s="59"/>
      <c r="SJR220" s="77"/>
      <c r="SJS220" s="47"/>
      <c r="SJT220" s="59"/>
      <c r="SJU220" s="59"/>
      <c r="SJV220" s="77"/>
      <c r="SJW220" s="47"/>
      <c r="SJX220" s="59"/>
      <c r="SJY220" s="59"/>
      <c r="SJZ220" s="77"/>
      <c r="SKA220" s="47"/>
      <c r="SKB220" s="59"/>
      <c r="SKC220" s="59"/>
      <c r="SKD220" s="77"/>
      <c r="SKE220" s="47"/>
      <c r="SKF220" s="59"/>
      <c r="SKG220" s="59"/>
      <c r="SKH220" s="77"/>
      <c r="SKI220" s="47"/>
      <c r="SKJ220" s="59"/>
      <c r="SKK220" s="59"/>
      <c r="SKL220" s="77"/>
      <c r="SKM220" s="47"/>
      <c r="SKN220" s="59"/>
      <c r="SKO220" s="59"/>
      <c r="SKP220" s="77"/>
      <c r="SKQ220" s="47"/>
      <c r="SKR220" s="59"/>
      <c r="SKS220" s="59"/>
      <c r="SKT220" s="77"/>
      <c r="SKU220" s="47"/>
      <c r="SKV220" s="59"/>
      <c r="SKW220" s="59"/>
      <c r="SKX220" s="77"/>
      <c r="SKY220" s="47"/>
      <c r="SKZ220" s="59"/>
      <c r="SLA220" s="59"/>
      <c r="SLB220" s="77"/>
      <c r="SLC220" s="47"/>
      <c r="SLD220" s="59"/>
      <c r="SLE220" s="59"/>
      <c r="SLF220" s="77"/>
      <c r="SLG220" s="47"/>
      <c r="SLH220" s="59"/>
      <c r="SLI220" s="59"/>
      <c r="SLJ220" s="77"/>
      <c r="SLK220" s="47"/>
      <c r="SLL220" s="59"/>
      <c r="SLM220" s="59"/>
      <c r="SLN220" s="77"/>
      <c r="SLO220" s="47"/>
      <c r="SLP220" s="59"/>
      <c r="SLQ220" s="59"/>
      <c r="SLR220" s="77"/>
      <c r="SLS220" s="47"/>
      <c r="SLT220" s="59"/>
      <c r="SLU220" s="59"/>
      <c r="SLV220" s="77"/>
      <c r="SLW220" s="47"/>
      <c r="SLX220" s="59"/>
      <c r="SLY220" s="59"/>
      <c r="SLZ220" s="77"/>
      <c r="SMA220" s="47"/>
      <c r="SMB220" s="59"/>
      <c r="SMC220" s="59"/>
      <c r="SMD220" s="77"/>
      <c r="SME220" s="47"/>
      <c r="SMF220" s="59"/>
      <c r="SMG220" s="59"/>
      <c r="SMH220" s="77"/>
      <c r="SMI220" s="47"/>
      <c r="SMJ220" s="59"/>
      <c r="SMK220" s="59"/>
      <c r="SML220" s="77"/>
      <c r="SMM220" s="47"/>
      <c r="SMN220" s="59"/>
      <c r="SMO220" s="59"/>
      <c r="SMP220" s="77"/>
      <c r="SMQ220" s="47"/>
      <c r="SMR220" s="59"/>
      <c r="SMS220" s="59"/>
      <c r="SMT220" s="77"/>
      <c r="SMU220" s="47"/>
      <c r="SMV220" s="59"/>
      <c r="SMW220" s="59"/>
      <c r="SMX220" s="77"/>
      <c r="SMY220" s="47"/>
      <c r="SMZ220" s="59"/>
      <c r="SNA220" s="59"/>
      <c r="SNB220" s="77"/>
      <c r="SNC220" s="47"/>
      <c r="SND220" s="59"/>
      <c r="SNE220" s="59"/>
      <c r="SNF220" s="77"/>
      <c r="SNG220" s="47"/>
      <c r="SNH220" s="59"/>
      <c r="SNI220" s="59"/>
      <c r="SNJ220" s="77"/>
      <c r="SNK220" s="47"/>
      <c r="SNL220" s="59"/>
      <c r="SNM220" s="59"/>
      <c r="SNN220" s="77"/>
      <c r="SNO220" s="47"/>
      <c r="SNP220" s="59"/>
      <c r="SNQ220" s="59"/>
      <c r="SNR220" s="77"/>
      <c r="SNS220" s="47"/>
      <c r="SNT220" s="59"/>
      <c r="SNU220" s="59"/>
      <c r="SNV220" s="77"/>
      <c r="SNW220" s="47"/>
      <c r="SNX220" s="59"/>
      <c r="SNY220" s="59"/>
      <c r="SNZ220" s="77"/>
      <c r="SOA220" s="47"/>
      <c r="SOB220" s="59"/>
      <c r="SOC220" s="59"/>
      <c r="SOD220" s="77"/>
      <c r="SOE220" s="47"/>
      <c r="SOF220" s="59"/>
      <c r="SOG220" s="59"/>
      <c r="SOH220" s="77"/>
      <c r="SOI220" s="47"/>
      <c r="SOJ220" s="59"/>
      <c r="SOK220" s="59"/>
      <c r="SOL220" s="77"/>
      <c r="SOM220" s="47"/>
      <c r="SON220" s="59"/>
      <c r="SOO220" s="59"/>
      <c r="SOP220" s="77"/>
      <c r="SOQ220" s="47"/>
      <c r="SOR220" s="59"/>
      <c r="SOS220" s="59"/>
      <c r="SOT220" s="77"/>
      <c r="SOU220" s="47"/>
      <c r="SOV220" s="59"/>
      <c r="SOW220" s="59"/>
      <c r="SOX220" s="77"/>
      <c r="SOY220" s="47"/>
      <c r="SOZ220" s="59"/>
      <c r="SPA220" s="59"/>
      <c r="SPB220" s="77"/>
      <c r="SPC220" s="47"/>
      <c r="SPD220" s="59"/>
      <c r="SPE220" s="59"/>
      <c r="SPF220" s="77"/>
      <c r="SPG220" s="47"/>
      <c r="SPH220" s="59"/>
      <c r="SPI220" s="59"/>
      <c r="SPJ220" s="77"/>
      <c r="SPK220" s="47"/>
      <c r="SPL220" s="59"/>
      <c r="SPM220" s="59"/>
      <c r="SPN220" s="77"/>
      <c r="SPO220" s="47"/>
      <c r="SPP220" s="59"/>
      <c r="SPQ220" s="59"/>
      <c r="SPR220" s="77"/>
      <c r="SPS220" s="47"/>
      <c r="SPT220" s="59"/>
      <c r="SPU220" s="59"/>
      <c r="SPV220" s="77"/>
      <c r="SPW220" s="47"/>
      <c r="SPX220" s="59"/>
      <c r="SPY220" s="59"/>
      <c r="SPZ220" s="77"/>
      <c r="SQA220" s="47"/>
      <c r="SQB220" s="59"/>
      <c r="SQC220" s="59"/>
      <c r="SQD220" s="77"/>
      <c r="SQE220" s="47"/>
      <c r="SQF220" s="59"/>
      <c r="SQG220" s="59"/>
      <c r="SQH220" s="77"/>
      <c r="SQI220" s="47"/>
      <c r="SQJ220" s="59"/>
      <c r="SQK220" s="59"/>
      <c r="SQL220" s="77"/>
      <c r="SQM220" s="47"/>
      <c r="SQN220" s="59"/>
      <c r="SQO220" s="59"/>
      <c r="SQP220" s="77"/>
      <c r="SQQ220" s="47"/>
      <c r="SQR220" s="59"/>
      <c r="SQS220" s="59"/>
      <c r="SQT220" s="77"/>
      <c r="SQU220" s="47"/>
      <c r="SQV220" s="59"/>
      <c r="SQW220" s="59"/>
      <c r="SQX220" s="77"/>
      <c r="SQY220" s="47"/>
      <c r="SQZ220" s="59"/>
      <c r="SRA220" s="59"/>
      <c r="SRB220" s="77"/>
      <c r="SRC220" s="47"/>
      <c r="SRD220" s="59"/>
      <c r="SRE220" s="59"/>
      <c r="SRF220" s="77"/>
      <c r="SRG220" s="47"/>
      <c r="SRH220" s="59"/>
      <c r="SRI220" s="59"/>
      <c r="SRJ220" s="77"/>
      <c r="SRK220" s="47"/>
      <c r="SRL220" s="59"/>
      <c r="SRM220" s="59"/>
      <c r="SRN220" s="77"/>
      <c r="SRO220" s="47"/>
      <c r="SRP220" s="59"/>
      <c r="SRQ220" s="59"/>
      <c r="SRR220" s="77"/>
      <c r="SRS220" s="47"/>
      <c r="SRT220" s="59"/>
      <c r="SRU220" s="59"/>
      <c r="SRV220" s="77"/>
      <c r="SRW220" s="47"/>
      <c r="SRX220" s="59"/>
      <c r="SRY220" s="59"/>
      <c r="SRZ220" s="77"/>
      <c r="SSA220" s="47"/>
      <c r="SSB220" s="59"/>
      <c r="SSC220" s="59"/>
      <c r="SSD220" s="77"/>
      <c r="SSE220" s="47"/>
      <c r="SSF220" s="59"/>
      <c r="SSG220" s="59"/>
      <c r="SSH220" s="77"/>
      <c r="SSI220" s="47"/>
      <c r="SSJ220" s="59"/>
      <c r="SSK220" s="59"/>
      <c r="SSL220" s="77"/>
      <c r="SSM220" s="47"/>
      <c r="SSN220" s="59"/>
      <c r="SSO220" s="59"/>
      <c r="SSP220" s="77"/>
      <c r="SSQ220" s="47"/>
      <c r="SSR220" s="59"/>
      <c r="SSS220" s="59"/>
      <c r="SST220" s="77"/>
      <c r="SSU220" s="47"/>
      <c r="SSV220" s="59"/>
      <c r="SSW220" s="59"/>
      <c r="SSX220" s="77"/>
      <c r="SSY220" s="47"/>
      <c r="SSZ220" s="59"/>
      <c r="STA220" s="59"/>
      <c r="STB220" s="77"/>
      <c r="STC220" s="47"/>
      <c r="STD220" s="59"/>
      <c r="STE220" s="59"/>
      <c r="STF220" s="77"/>
      <c r="STG220" s="47"/>
      <c r="STH220" s="59"/>
      <c r="STI220" s="59"/>
      <c r="STJ220" s="77"/>
      <c r="STK220" s="47"/>
      <c r="STL220" s="59"/>
      <c r="STM220" s="59"/>
      <c r="STN220" s="77"/>
      <c r="STO220" s="47"/>
      <c r="STP220" s="59"/>
      <c r="STQ220" s="59"/>
      <c r="STR220" s="77"/>
      <c r="STS220" s="47"/>
      <c r="STT220" s="59"/>
      <c r="STU220" s="59"/>
      <c r="STV220" s="77"/>
      <c r="STW220" s="47"/>
      <c r="STX220" s="59"/>
      <c r="STY220" s="59"/>
      <c r="STZ220" s="77"/>
      <c r="SUA220" s="47"/>
      <c r="SUB220" s="59"/>
      <c r="SUC220" s="59"/>
      <c r="SUD220" s="77"/>
      <c r="SUE220" s="47"/>
      <c r="SUF220" s="59"/>
      <c r="SUG220" s="59"/>
      <c r="SUH220" s="77"/>
      <c r="SUI220" s="47"/>
      <c r="SUJ220" s="59"/>
      <c r="SUK220" s="59"/>
      <c r="SUL220" s="77"/>
      <c r="SUM220" s="47"/>
      <c r="SUN220" s="59"/>
      <c r="SUO220" s="59"/>
      <c r="SUP220" s="77"/>
      <c r="SUQ220" s="47"/>
      <c r="SUR220" s="59"/>
      <c r="SUS220" s="59"/>
      <c r="SUT220" s="77"/>
      <c r="SUU220" s="47"/>
      <c r="SUV220" s="59"/>
      <c r="SUW220" s="59"/>
      <c r="SUX220" s="77"/>
      <c r="SUY220" s="47"/>
      <c r="SUZ220" s="59"/>
      <c r="SVA220" s="59"/>
      <c r="SVB220" s="77"/>
      <c r="SVC220" s="47"/>
      <c r="SVD220" s="59"/>
      <c r="SVE220" s="59"/>
      <c r="SVF220" s="77"/>
      <c r="SVG220" s="47"/>
      <c r="SVH220" s="59"/>
      <c r="SVI220" s="59"/>
      <c r="SVJ220" s="77"/>
      <c r="SVK220" s="47"/>
      <c r="SVL220" s="59"/>
      <c r="SVM220" s="59"/>
      <c r="SVN220" s="77"/>
      <c r="SVO220" s="47"/>
      <c r="SVP220" s="59"/>
      <c r="SVQ220" s="59"/>
      <c r="SVR220" s="77"/>
      <c r="SVS220" s="47"/>
      <c r="SVT220" s="59"/>
      <c r="SVU220" s="59"/>
      <c r="SVV220" s="77"/>
      <c r="SVW220" s="47"/>
      <c r="SVX220" s="59"/>
      <c r="SVY220" s="59"/>
      <c r="SVZ220" s="77"/>
      <c r="SWA220" s="47"/>
      <c r="SWB220" s="59"/>
      <c r="SWC220" s="59"/>
      <c r="SWD220" s="77"/>
      <c r="SWE220" s="47"/>
      <c r="SWF220" s="59"/>
      <c r="SWG220" s="59"/>
      <c r="SWH220" s="77"/>
      <c r="SWI220" s="47"/>
      <c r="SWJ220" s="59"/>
      <c r="SWK220" s="59"/>
      <c r="SWL220" s="77"/>
      <c r="SWM220" s="47"/>
      <c r="SWN220" s="59"/>
      <c r="SWO220" s="59"/>
      <c r="SWP220" s="77"/>
      <c r="SWQ220" s="47"/>
      <c r="SWR220" s="59"/>
      <c r="SWS220" s="59"/>
      <c r="SWT220" s="77"/>
      <c r="SWU220" s="47"/>
      <c r="SWV220" s="59"/>
      <c r="SWW220" s="59"/>
      <c r="SWX220" s="77"/>
      <c r="SWY220" s="47"/>
      <c r="SWZ220" s="59"/>
      <c r="SXA220" s="59"/>
      <c r="SXB220" s="77"/>
      <c r="SXC220" s="47"/>
      <c r="SXD220" s="59"/>
      <c r="SXE220" s="59"/>
      <c r="SXF220" s="77"/>
      <c r="SXG220" s="47"/>
      <c r="SXH220" s="59"/>
      <c r="SXI220" s="59"/>
      <c r="SXJ220" s="77"/>
      <c r="SXK220" s="47"/>
      <c r="SXL220" s="59"/>
      <c r="SXM220" s="59"/>
      <c r="SXN220" s="77"/>
      <c r="SXO220" s="47"/>
      <c r="SXP220" s="59"/>
      <c r="SXQ220" s="59"/>
      <c r="SXR220" s="77"/>
      <c r="SXS220" s="47"/>
      <c r="SXT220" s="59"/>
      <c r="SXU220" s="59"/>
      <c r="SXV220" s="77"/>
      <c r="SXW220" s="47"/>
      <c r="SXX220" s="59"/>
      <c r="SXY220" s="59"/>
      <c r="SXZ220" s="77"/>
      <c r="SYA220" s="47"/>
      <c r="SYB220" s="59"/>
      <c r="SYC220" s="59"/>
      <c r="SYD220" s="77"/>
      <c r="SYE220" s="47"/>
      <c r="SYF220" s="59"/>
      <c r="SYG220" s="59"/>
      <c r="SYH220" s="77"/>
      <c r="SYI220" s="47"/>
      <c r="SYJ220" s="59"/>
      <c r="SYK220" s="59"/>
      <c r="SYL220" s="77"/>
      <c r="SYM220" s="47"/>
      <c r="SYN220" s="59"/>
      <c r="SYO220" s="59"/>
      <c r="SYP220" s="77"/>
      <c r="SYQ220" s="47"/>
      <c r="SYR220" s="59"/>
      <c r="SYS220" s="59"/>
      <c r="SYT220" s="77"/>
      <c r="SYU220" s="47"/>
      <c r="SYV220" s="59"/>
      <c r="SYW220" s="59"/>
      <c r="SYX220" s="77"/>
      <c r="SYY220" s="47"/>
      <c r="SYZ220" s="59"/>
      <c r="SZA220" s="59"/>
      <c r="SZB220" s="77"/>
      <c r="SZC220" s="47"/>
      <c r="SZD220" s="59"/>
      <c r="SZE220" s="59"/>
      <c r="SZF220" s="77"/>
      <c r="SZG220" s="47"/>
      <c r="SZH220" s="59"/>
      <c r="SZI220" s="59"/>
      <c r="SZJ220" s="77"/>
      <c r="SZK220" s="47"/>
      <c r="SZL220" s="59"/>
      <c r="SZM220" s="59"/>
      <c r="SZN220" s="77"/>
      <c r="SZO220" s="47"/>
      <c r="SZP220" s="59"/>
      <c r="SZQ220" s="59"/>
      <c r="SZR220" s="77"/>
      <c r="SZS220" s="47"/>
      <c r="SZT220" s="59"/>
      <c r="SZU220" s="59"/>
      <c r="SZV220" s="77"/>
      <c r="SZW220" s="47"/>
      <c r="SZX220" s="59"/>
      <c r="SZY220" s="59"/>
      <c r="SZZ220" s="77"/>
      <c r="TAA220" s="47"/>
      <c r="TAB220" s="59"/>
      <c r="TAC220" s="59"/>
      <c r="TAD220" s="77"/>
      <c r="TAE220" s="47"/>
      <c r="TAF220" s="59"/>
      <c r="TAG220" s="59"/>
      <c r="TAH220" s="77"/>
      <c r="TAI220" s="47"/>
      <c r="TAJ220" s="59"/>
      <c r="TAK220" s="59"/>
      <c r="TAL220" s="77"/>
      <c r="TAM220" s="47"/>
      <c r="TAN220" s="59"/>
      <c r="TAO220" s="59"/>
      <c r="TAP220" s="77"/>
      <c r="TAQ220" s="47"/>
      <c r="TAR220" s="59"/>
      <c r="TAS220" s="59"/>
      <c r="TAT220" s="77"/>
      <c r="TAU220" s="47"/>
      <c r="TAV220" s="59"/>
      <c r="TAW220" s="59"/>
      <c r="TAX220" s="77"/>
      <c r="TAY220" s="47"/>
      <c r="TAZ220" s="59"/>
      <c r="TBA220" s="59"/>
      <c r="TBB220" s="77"/>
      <c r="TBC220" s="47"/>
      <c r="TBD220" s="59"/>
      <c r="TBE220" s="59"/>
      <c r="TBF220" s="77"/>
      <c r="TBG220" s="47"/>
      <c r="TBH220" s="59"/>
      <c r="TBI220" s="59"/>
      <c r="TBJ220" s="77"/>
      <c r="TBK220" s="47"/>
      <c r="TBL220" s="59"/>
      <c r="TBM220" s="59"/>
      <c r="TBN220" s="77"/>
      <c r="TBO220" s="47"/>
      <c r="TBP220" s="59"/>
      <c r="TBQ220" s="59"/>
      <c r="TBR220" s="77"/>
      <c r="TBS220" s="47"/>
      <c r="TBT220" s="59"/>
      <c r="TBU220" s="59"/>
      <c r="TBV220" s="77"/>
      <c r="TBW220" s="47"/>
      <c r="TBX220" s="59"/>
      <c r="TBY220" s="59"/>
      <c r="TBZ220" s="77"/>
      <c r="TCA220" s="47"/>
      <c r="TCB220" s="59"/>
      <c r="TCC220" s="59"/>
      <c r="TCD220" s="77"/>
      <c r="TCE220" s="47"/>
      <c r="TCF220" s="59"/>
      <c r="TCG220" s="59"/>
      <c r="TCH220" s="77"/>
      <c r="TCI220" s="47"/>
      <c r="TCJ220" s="59"/>
      <c r="TCK220" s="59"/>
      <c r="TCL220" s="77"/>
      <c r="TCM220" s="47"/>
      <c r="TCN220" s="59"/>
      <c r="TCO220" s="59"/>
      <c r="TCP220" s="77"/>
      <c r="TCQ220" s="47"/>
      <c r="TCR220" s="59"/>
      <c r="TCS220" s="59"/>
      <c r="TCT220" s="77"/>
      <c r="TCU220" s="47"/>
      <c r="TCV220" s="59"/>
      <c r="TCW220" s="59"/>
      <c r="TCX220" s="77"/>
      <c r="TCY220" s="47"/>
      <c r="TCZ220" s="59"/>
      <c r="TDA220" s="59"/>
      <c r="TDB220" s="77"/>
      <c r="TDC220" s="47"/>
      <c r="TDD220" s="59"/>
      <c r="TDE220" s="59"/>
      <c r="TDF220" s="77"/>
      <c r="TDG220" s="47"/>
      <c r="TDH220" s="59"/>
      <c r="TDI220" s="59"/>
      <c r="TDJ220" s="77"/>
      <c r="TDK220" s="47"/>
      <c r="TDL220" s="59"/>
      <c r="TDM220" s="59"/>
      <c r="TDN220" s="77"/>
      <c r="TDO220" s="47"/>
      <c r="TDP220" s="59"/>
      <c r="TDQ220" s="59"/>
      <c r="TDR220" s="77"/>
      <c r="TDS220" s="47"/>
      <c r="TDT220" s="59"/>
      <c r="TDU220" s="59"/>
      <c r="TDV220" s="77"/>
      <c r="TDW220" s="47"/>
      <c r="TDX220" s="59"/>
      <c r="TDY220" s="59"/>
      <c r="TDZ220" s="77"/>
      <c r="TEA220" s="47"/>
      <c r="TEB220" s="59"/>
      <c r="TEC220" s="59"/>
      <c r="TED220" s="77"/>
      <c r="TEE220" s="47"/>
      <c r="TEF220" s="59"/>
      <c r="TEG220" s="59"/>
      <c r="TEH220" s="77"/>
      <c r="TEI220" s="47"/>
      <c r="TEJ220" s="59"/>
      <c r="TEK220" s="59"/>
      <c r="TEL220" s="77"/>
      <c r="TEM220" s="47"/>
      <c r="TEN220" s="59"/>
      <c r="TEO220" s="59"/>
      <c r="TEP220" s="77"/>
      <c r="TEQ220" s="47"/>
      <c r="TER220" s="59"/>
      <c r="TES220" s="59"/>
      <c r="TET220" s="77"/>
      <c r="TEU220" s="47"/>
      <c r="TEV220" s="59"/>
      <c r="TEW220" s="59"/>
      <c r="TEX220" s="77"/>
      <c r="TEY220" s="47"/>
      <c r="TEZ220" s="59"/>
      <c r="TFA220" s="59"/>
      <c r="TFB220" s="77"/>
      <c r="TFC220" s="47"/>
      <c r="TFD220" s="59"/>
      <c r="TFE220" s="59"/>
      <c r="TFF220" s="77"/>
      <c r="TFG220" s="47"/>
      <c r="TFH220" s="59"/>
      <c r="TFI220" s="59"/>
      <c r="TFJ220" s="77"/>
      <c r="TFK220" s="47"/>
      <c r="TFL220" s="59"/>
      <c r="TFM220" s="59"/>
      <c r="TFN220" s="77"/>
      <c r="TFO220" s="47"/>
      <c r="TFP220" s="59"/>
      <c r="TFQ220" s="59"/>
      <c r="TFR220" s="77"/>
      <c r="TFS220" s="47"/>
      <c r="TFT220" s="59"/>
      <c r="TFU220" s="59"/>
      <c r="TFV220" s="77"/>
      <c r="TFW220" s="47"/>
      <c r="TFX220" s="59"/>
      <c r="TFY220" s="59"/>
      <c r="TFZ220" s="77"/>
      <c r="TGA220" s="47"/>
      <c r="TGB220" s="59"/>
      <c r="TGC220" s="59"/>
      <c r="TGD220" s="77"/>
      <c r="TGE220" s="47"/>
      <c r="TGF220" s="59"/>
      <c r="TGG220" s="59"/>
      <c r="TGH220" s="77"/>
      <c r="TGI220" s="47"/>
      <c r="TGJ220" s="59"/>
      <c r="TGK220" s="59"/>
      <c r="TGL220" s="77"/>
      <c r="TGM220" s="47"/>
      <c r="TGN220" s="59"/>
      <c r="TGO220" s="59"/>
      <c r="TGP220" s="77"/>
      <c r="TGQ220" s="47"/>
      <c r="TGR220" s="59"/>
      <c r="TGS220" s="59"/>
      <c r="TGT220" s="77"/>
      <c r="TGU220" s="47"/>
      <c r="TGV220" s="59"/>
      <c r="TGW220" s="59"/>
      <c r="TGX220" s="77"/>
      <c r="TGY220" s="47"/>
      <c r="TGZ220" s="59"/>
      <c r="THA220" s="59"/>
      <c r="THB220" s="77"/>
      <c r="THC220" s="47"/>
      <c r="THD220" s="59"/>
      <c r="THE220" s="59"/>
      <c r="THF220" s="77"/>
      <c r="THG220" s="47"/>
      <c r="THH220" s="59"/>
      <c r="THI220" s="59"/>
      <c r="THJ220" s="77"/>
      <c r="THK220" s="47"/>
      <c r="THL220" s="59"/>
      <c r="THM220" s="59"/>
      <c r="THN220" s="77"/>
      <c r="THO220" s="47"/>
      <c r="THP220" s="59"/>
      <c r="THQ220" s="59"/>
      <c r="THR220" s="77"/>
      <c r="THS220" s="47"/>
      <c r="THT220" s="59"/>
      <c r="THU220" s="59"/>
      <c r="THV220" s="77"/>
      <c r="THW220" s="47"/>
      <c r="THX220" s="59"/>
      <c r="THY220" s="59"/>
      <c r="THZ220" s="77"/>
      <c r="TIA220" s="47"/>
      <c r="TIB220" s="59"/>
      <c r="TIC220" s="59"/>
      <c r="TID220" s="77"/>
      <c r="TIE220" s="47"/>
      <c r="TIF220" s="59"/>
      <c r="TIG220" s="59"/>
      <c r="TIH220" s="77"/>
      <c r="TII220" s="47"/>
      <c r="TIJ220" s="59"/>
      <c r="TIK220" s="59"/>
      <c r="TIL220" s="77"/>
      <c r="TIM220" s="47"/>
      <c r="TIN220" s="59"/>
      <c r="TIO220" s="59"/>
      <c r="TIP220" s="77"/>
      <c r="TIQ220" s="47"/>
      <c r="TIR220" s="59"/>
      <c r="TIS220" s="59"/>
      <c r="TIT220" s="77"/>
      <c r="TIU220" s="47"/>
      <c r="TIV220" s="59"/>
      <c r="TIW220" s="59"/>
      <c r="TIX220" s="77"/>
      <c r="TIY220" s="47"/>
      <c r="TIZ220" s="59"/>
      <c r="TJA220" s="59"/>
      <c r="TJB220" s="77"/>
      <c r="TJC220" s="47"/>
      <c r="TJD220" s="59"/>
      <c r="TJE220" s="59"/>
      <c r="TJF220" s="77"/>
      <c r="TJG220" s="47"/>
      <c r="TJH220" s="59"/>
      <c r="TJI220" s="59"/>
      <c r="TJJ220" s="77"/>
      <c r="TJK220" s="47"/>
      <c r="TJL220" s="59"/>
      <c r="TJM220" s="59"/>
      <c r="TJN220" s="77"/>
      <c r="TJO220" s="47"/>
      <c r="TJP220" s="59"/>
      <c r="TJQ220" s="59"/>
      <c r="TJR220" s="77"/>
      <c r="TJS220" s="47"/>
      <c r="TJT220" s="59"/>
      <c r="TJU220" s="59"/>
      <c r="TJV220" s="77"/>
      <c r="TJW220" s="47"/>
      <c r="TJX220" s="59"/>
      <c r="TJY220" s="59"/>
      <c r="TJZ220" s="77"/>
      <c r="TKA220" s="47"/>
      <c r="TKB220" s="59"/>
      <c r="TKC220" s="59"/>
      <c r="TKD220" s="77"/>
      <c r="TKE220" s="47"/>
      <c r="TKF220" s="59"/>
      <c r="TKG220" s="59"/>
      <c r="TKH220" s="77"/>
      <c r="TKI220" s="47"/>
      <c r="TKJ220" s="59"/>
      <c r="TKK220" s="59"/>
      <c r="TKL220" s="77"/>
      <c r="TKM220" s="47"/>
      <c r="TKN220" s="59"/>
      <c r="TKO220" s="59"/>
      <c r="TKP220" s="77"/>
      <c r="TKQ220" s="47"/>
      <c r="TKR220" s="59"/>
      <c r="TKS220" s="59"/>
      <c r="TKT220" s="77"/>
      <c r="TKU220" s="47"/>
      <c r="TKV220" s="59"/>
      <c r="TKW220" s="59"/>
      <c r="TKX220" s="77"/>
      <c r="TKY220" s="47"/>
      <c r="TKZ220" s="59"/>
      <c r="TLA220" s="59"/>
      <c r="TLB220" s="77"/>
      <c r="TLC220" s="47"/>
      <c r="TLD220" s="59"/>
      <c r="TLE220" s="59"/>
      <c r="TLF220" s="77"/>
      <c r="TLG220" s="47"/>
      <c r="TLH220" s="59"/>
      <c r="TLI220" s="59"/>
      <c r="TLJ220" s="77"/>
      <c r="TLK220" s="47"/>
      <c r="TLL220" s="59"/>
      <c r="TLM220" s="59"/>
      <c r="TLN220" s="77"/>
      <c r="TLO220" s="47"/>
      <c r="TLP220" s="59"/>
      <c r="TLQ220" s="59"/>
      <c r="TLR220" s="77"/>
      <c r="TLS220" s="47"/>
      <c r="TLT220" s="59"/>
      <c r="TLU220" s="59"/>
      <c r="TLV220" s="77"/>
      <c r="TLW220" s="47"/>
      <c r="TLX220" s="59"/>
      <c r="TLY220" s="59"/>
      <c r="TLZ220" s="77"/>
      <c r="TMA220" s="47"/>
      <c r="TMB220" s="59"/>
      <c r="TMC220" s="59"/>
      <c r="TMD220" s="77"/>
      <c r="TME220" s="47"/>
      <c r="TMF220" s="59"/>
      <c r="TMG220" s="59"/>
      <c r="TMH220" s="77"/>
      <c r="TMI220" s="47"/>
      <c r="TMJ220" s="59"/>
      <c r="TMK220" s="59"/>
      <c r="TML220" s="77"/>
      <c r="TMM220" s="47"/>
      <c r="TMN220" s="59"/>
      <c r="TMO220" s="59"/>
      <c r="TMP220" s="77"/>
      <c r="TMQ220" s="47"/>
      <c r="TMR220" s="59"/>
      <c r="TMS220" s="59"/>
      <c r="TMT220" s="77"/>
      <c r="TMU220" s="47"/>
      <c r="TMV220" s="59"/>
      <c r="TMW220" s="59"/>
      <c r="TMX220" s="77"/>
      <c r="TMY220" s="47"/>
      <c r="TMZ220" s="59"/>
      <c r="TNA220" s="59"/>
      <c r="TNB220" s="77"/>
      <c r="TNC220" s="47"/>
      <c r="TND220" s="59"/>
      <c r="TNE220" s="59"/>
      <c r="TNF220" s="77"/>
      <c r="TNG220" s="47"/>
      <c r="TNH220" s="59"/>
      <c r="TNI220" s="59"/>
      <c r="TNJ220" s="77"/>
      <c r="TNK220" s="47"/>
      <c r="TNL220" s="59"/>
      <c r="TNM220" s="59"/>
      <c r="TNN220" s="77"/>
      <c r="TNO220" s="47"/>
      <c r="TNP220" s="59"/>
      <c r="TNQ220" s="59"/>
      <c r="TNR220" s="77"/>
      <c r="TNS220" s="47"/>
      <c r="TNT220" s="59"/>
      <c r="TNU220" s="59"/>
      <c r="TNV220" s="77"/>
      <c r="TNW220" s="47"/>
      <c r="TNX220" s="59"/>
      <c r="TNY220" s="59"/>
      <c r="TNZ220" s="77"/>
      <c r="TOA220" s="47"/>
      <c r="TOB220" s="59"/>
      <c r="TOC220" s="59"/>
      <c r="TOD220" s="77"/>
      <c r="TOE220" s="47"/>
      <c r="TOF220" s="59"/>
      <c r="TOG220" s="59"/>
      <c r="TOH220" s="77"/>
      <c r="TOI220" s="47"/>
      <c r="TOJ220" s="59"/>
      <c r="TOK220" s="59"/>
      <c r="TOL220" s="77"/>
      <c r="TOM220" s="47"/>
      <c r="TON220" s="59"/>
      <c r="TOO220" s="59"/>
      <c r="TOP220" s="77"/>
      <c r="TOQ220" s="47"/>
      <c r="TOR220" s="59"/>
      <c r="TOS220" s="59"/>
      <c r="TOT220" s="77"/>
      <c r="TOU220" s="47"/>
      <c r="TOV220" s="59"/>
      <c r="TOW220" s="59"/>
      <c r="TOX220" s="77"/>
      <c r="TOY220" s="47"/>
      <c r="TOZ220" s="59"/>
      <c r="TPA220" s="59"/>
      <c r="TPB220" s="77"/>
      <c r="TPC220" s="47"/>
      <c r="TPD220" s="59"/>
      <c r="TPE220" s="59"/>
      <c r="TPF220" s="77"/>
      <c r="TPG220" s="47"/>
      <c r="TPH220" s="59"/>
      <c r="TPI220" s="59"/>
      <c r="TPJ220" s="77"/>
      <c r="TPK220" s="47"/>
      <c r="TPL220" s="59"/>
      <c r="TPM220" s="59"/>
      <c r="TPN220" s="77"/>
      <c r="TPO220" s="47"/>
      <c r="TPP220" s="59"/>
      <c r="TPQ220" s="59"/>
      <c r="TPR220" s="77"/>
      <c r="TPS220" s="47"/>
      <c r="TPT220" s="59"/>
      <c r="TPU220" s="59"/>
      <c r="TPV220" s="77"/>
      <c r="TPW220" s="47"/>
      <c r="TPX220" s="59"/>
      <c r="TPY220" s="59"/>
      <c r="TPZ220" s="77"/>
      <c r="TQA220" s="47"/>
      <c r="TQB220" s="59"/>
      <c r="TQC220" s="59"/>
      <c r="TQD220" s="77"/>
      <c r="TQE220" s="47"/>
      <c r="TQF220" s="59"/>
      <c r="TQG220" s="59"/>
      <c r="TQH220" s="77"/>
      <c r="TQI220" s="47"/>
      <c r="TQJ220" s="59"/>
      <c r="TQK220" s="59"/>
      <c r="TQL220" s="77"/>
      <c r="TQM220" s="47"/>
      <c r="TQN220" s="59"/>
      <c r="TQO220" s="59"/>
      <c r="TQP220" s="77"/>
      <c r="TQQ220" s="47"/>
      <c r="TQR220" s="59"/>
      <c r="TQS220" s="59"/>
      <c r="TQT220" s="77"/>
      <c r="TQU220" s="47"/>
      <c r="TQV220" s="59"/>
      <c r="TQW220" s="59"/>
      <c r="TQX220" s="77"/>
      <c r="TQY220" s="47"/>
      <c r="TQZ220" s="59"/>
      <c r="TRA220" s="59"/>
      <c r="TRB220" s="77"/>
      <c r="TRC220" s="47"/>
      <c r="TRD220" s="59"/>
      <c r="TRE220" s="59"/>
      <c r="TRF220" s="77"/>
      <c r="TRG220" s="47"/>
      <c r="TRH220" s="59"/>
      <c r="TRI220" s="59"/>
      <c r="TRJ220" s="77"/>
      <c r="TRK220" s="47"/>
      <c r="TRL220" s="59"/>
      <c r="TRM220" s="59"/>
      <c r="TRN220" s="77"/>
      <c r="TRO220" s="47"/>
      <c r="TRP220" s="59"/>
      <c r="TRQ220" s="59"/>
      <c r="TRR220" s="77"/>
      <c r="TRS220" s="47"/>
      <c r="TRT220" s="59"/>
      <c r="TRU220" s="59"/>
      <c r="TRV220" s="77"/>
      <c r="TRW220" s="47"/>
      <c r="TRX220" s="59"/>
      <c r="TRY220" s="59"/>
      <c r="TRZ220" s="77"/>
      <c r="TSA220" s="47"/>
      <c r="TSB220" s="59"/>
      <c r="TSC220" s="59"/>
      <c r="TSD220" s="77"/>
      <c r="TSE220" s="47"/>
      <c r="TSF220" s="59"/>
      <c r="TSG220" s="59"/>
      <c r="TSH220" s="77"/>
      <c r="TSI220" s="47"/>
      <c r="TSJ220" s="59"/>
      <c r="TSK220" s="59"/>
      <c r="TSL220" s="77"/>
      <c r="TSM220" s="47"/>
      <c r="TSN220" s="59"/>
      <c r="TSO220" s="59"/>
      <c r="TSP220" s="77"/>
      <c r="TSQ220" s="47"/>
      <c r="TSR220" s="59"/>
      <c r="TSS220" s="59"/>
      <c r="TST220" s="77"/>
      <c r="TSU220" s="47"/>
      <c r="TSV220" s="59"/>
      <c r="TSW220" s="59"/>
      <c r="TSX220" s="77"/>
      <c r="TSY220" s="47"/>
      <c r="TSZ220" s="59"/>
      <c r="TTA220" s="59"/>
      <c r="TTB220" s="77"/>
      <c r="TTC220" s="47"/>
      <c r="TTD220" s="59"/>
      <c r="TTE220" s="59"/>
      <c r="TTF220" s="77"/>
      <c r="TTG220" s="47"/>
      <c r="TTH220" s="59"/>
      <c r="TTI220" s="59"/>
      <c r="TTJ220" s="77"/>
      <c r="TTK220" s="47"/>
      <c r="TTL220" s="59"/>
      <c r="TTM220" s="59"/>
      <c r="TTN220" s="77"/>
      <c r="TTO220" s="47"/>
      <c r="TTP220" s="59"/>
      <c r="TTQ220" s="59"/>
      <c r="TTR220" s="77"/>
      <c r="TTS220" s="47"/>
      <c r="TTT220" s="59"/>
      <c r="TTU220" s="59"/>
      <c r="TTV220" s="77"/>
      <c r="TTW220" s="47"/>
      <c r="TTX220" s="59"/>
      <c r="TTY220" s="59"/>
      <c r="TTZ220" s="77"/>
      <c r="TUA220" s="47"/>
      <c r="TUB220" s="59"/>
      <c r="TUC220" s="59"/>
      <c r="TUD220" s="77"/>
      <c r="TUE220" s="47"/>
      <c r="TUF220" s="59"/>
      <c r="TUG220" s="59"/>
      <c r="TUH220" s="77"/>
      <c r="TUI220" s="47"/>
      <c r="TUJ220" s="59"/>
      <c r="TUK220" s="59"/>
      <c r="TUL220" s="77"/>
      <c r="TUM220" s="47"/>
      <c r="TUN220" s="59"/>
      <c r="TUO220" s="59"/>
      <c r="TUP220" s="77"/>
      <c r="TUQ220" s="47"/>
      <c r="TUR220" s="59"/>
      <c r="TUS220" s="59"/>
      <c r="TUT220" s="77"/>
      <c r="TUU220" s="47"/>
      <c r="TUV220" s="59"/>
      <c r="TUW220" s="59"/>
      <c r="TUX220" s="77"/>
      <c r="TUY220" s="47"/>
      <c r="TUZ220" s="59"/>
      <c r="TVA220" s="59"/>
      <c r="TVB220" s="77"/>
      <c r="TVC220" s="47"/>
      <c r="TVD220" s="59"/>
      <c r="TVE220" s="59"/>
      <c r="TVF220" s="77"/>
      <c r="TVG220" s="47"/>
      <c r="TVH220" s="59"/>
      <c r="TVI220" s="59"/>
      <c r="TVJ220" s="77"/>
      <c r="TVK220" s="47"/>
      <c r="TVL220" s="59"/>
      <c r="TVM220" s="59"/>
      <c r="TVN220" s="77"/>
      <c r="TVO220" s="47"/>
      <c r="TVP220" s="59"/>
      <c r="TVQ220" s="59"/>
      <c r="TVR220" s="77"/>
      <c r="TVS220" s="47"/>
      <c r="TVT220" s="59"/>
      <c r="TVU220" s="59"/>
      <c r="TVV220" s="77"/>
      <c r="TVW220" s="47"/>
      <c r="TVX220" s="59"/>
      <c r="TVY220" s="59"/>
      <c r="TVZ220" s="77"/>
      <c r="TWA220" s="47"/>
      <c r="TWB220" s="59"/>
      <c r="TWC220" s="59"/>
      <c r="TWD220" s="77"/>
      <c r="TWE220" s="47"/>
      <c r="TWF220" s="59"/>
      <c r="TWG220" s="59"/>
      <c r="TWH220" s="77"/>
      <c r="TWI220" s="47"/>
      <c r="TWJ220" s="59"/>
      <c r="TWK220" s="59"/>
      <c r="TWL220" s="77"/>
      <c r="TWM220" s="47"/>
      <c r="TWN220" s="59"/>
      <c r="TWO220" s="59"/>
      <c r="TWP220" s="77"/>
      <c r="TWQ220" s="47"/>
      <c r="TWR220" s="59"/>
      <c r="TWS220" s="59"/>
      <c r="TWT220" s="77"/>
      <c r="TWU220" s="47"/>
      <c r="TWV220" s="59"/>
      <c r="TWW220" s="59"/>
      <c r="TWX220" s="77"/>
      <c r="TWY220" s="47"/>
      <c r="TWZ220" s="59"/>
      <c r="TXA220" s="59"/>
      <c r="TXB220" s="77"/>
      <c r="TXC220" s="47"/>
      <c r="TXD220" s="59"/>
      <c r="TXE220" s="59"/>
      <c r="TXF220" s="77"/>
      <c r="TXG220" s="47"/>
      <c r="TXH220" s="59"/>
      <c r="TXI220" s="59"/>
      <c r="TXJ220" s="77"/>
      <c r="TXK220" s="47"/>
      <c r="TXL220" s="59"/>
      <c r="TXM220" s="59"/>
      <c r="TXN220" s="77"/>
      <c r="TXO220" s="47"/>
      <c r="TXP220" s="59"/>
      <c r="TXQ220" s="59"/>
      <c r="TXR220" s="77"/>
      <c r="TXS220" s="47"/>
      <c r="TXT220" s="59"/>
      <c r="TXU220" s="59"/>
      <c r="TXV220" s="77"/>
      <c r="TXW220" s="47"/>
      <c r="TXX220" s="59"/>
      <c r="TXY220" s="59"/>
      <c r="TXZ220" s="77"/>
      <c r="TYA220" s="47"/>
      <c r="TYB220" s="59"/>
      <c r="TYC220" s="59"/>
      <c r="TYD220" s="77"/>
      <c r="TYE220" s="47"/>
      <c r="TYF220" s="59"/>
      <c r="TYG220" s="59"/>
      <c r="TYH220" s="77"/>
      <c r="TYI220" s="47"/>
      <c r="TYJ220" s="59"/>
      <c r="TYK220" s="59"/>
      <c r="TYL220" s="77"/>
      <c r="TYM220" s="47"/>
      <c r="TYN220" s="59"/>
      <c r="TYO220" s="59"/>
      <c r="TYP220" s="77"/>
      <c r="TYQ220" s="47"/>
      <c r="TYR220" s="59"/>
      <c r="TYS220" s="59"/>
      <c r="TYT220" s="77"/>
      <c r="TYU220" s="47"/>
      <c r="TYV220" s="59"/>
      <c r="TYW220" s="59"/>
      <c r="TYX220" s="77"/>
      <c r="TYY220" s="47"/>
      <c r="TYZ220" s="59"/>
      <c r="TZA220" s="59"/>
      <c r="TZB220" s="77"/>
      <c r="TZC220" s="47"/>
      <c r="TZD220" s="59"/>
      <c r="TZE220" s="59"/>
      <c r="TZF220" s="77"/>
      <c r="TZG220" s="47"/>
      <c r="TZH220" s="59"/>
      <c r="TZI220" s="59"/>
      <c r="TZJ220" s="77"/>
      <c r="TZK220" s="47"/>
      <c r="TZL220" s="59"/>
      <c r="TZM220" s="59"/>
      <c r="TZN220" s="77"/>
      <c r="TZO220" s="47"/>
      <c r="TZP220" s="59"/>
      <c r="TZQ220" s="59"/>
      <c r="TZR220" s="77"/>
      <c r="TZS220" s="47"/>
      <c r="TZT220" s="59"/>
      <c r="TZU220" s="59"/>
      <c r="TZV220" s="77"/>
      <c r="TZW220" s="47"/>
      <c r="TZX220" s="59"/>
      <c r="TZY220" s="59"/>
      <c r="TZZ220" s="77"/>
      <c r="UAA220" s="47"/>
      <c r="UAB220" s="59"/>
      <c r="UAC220" s="59"/>
      <c r="UAD220" s="77"/>
      <c r="UAE220" s="47"/>
      <c r="UAF220" s="59"/>
      <c r="UAG220" s="59"/>
      <c r="UAH220" s="77"/>
      <c r="UAI220" s="47"/>
      <c r="UAJ220" s="59"/>
      <c r="UAK220" s="59"/>
      <c r="UAL220" s="77"/>
      <c r="UAM220" s="47"/>
      <c r="UAN220" s="59"/>
      <c r="UAO220" s="59"/>
      <c r="UAP220" s="77"/>
      <c r="UAQ220" s="47"/>
      <c r="UAR220" s="59"/>
      <c r="UAS220" s="59"/>
      <c r="UAT220" s="77"/>
      <c r="UAU220" s="47"/>
      <c r="UAV220" s="59"/>
      <c r="UAW220" s="59"/>
      <c r="UAX220" s="77"/>
      <c r="UAY220" s="47"/>
      <c r="UAZ220" s="59"/>
      <c r="UBA220" s="59"/>
      <c r="UBB220" s="77"/>
      <c r="UBC220" s="47"/>
      <c r="UBD220" s="59"/>
      <c r="UBE220" s="59"/>
      <c r="UBF220" s="77"/>
      <c r="UBG220" s="47"/>
      <c r="UBH220" s="59"/>
      <c r="UBI220" s="59"/>
      <c r="UBJ220" s="77"/>
      <c r="UBK220" s="47"/>
      <c r="UBL220" s="59"/>
      <c r="UBM220" s="59"/>
      <c r="UBN220" s="77"/>
      <c r="UBO220" s="47"/>
      <c r="UBP220" s="59"/>
      <c r="UBQ220" s="59"/>
      <c r="UBR220" s="77"/>
      <c r="UBS220" s="47"/>
      <c r="UBT220" s="59"/>
      <c r="UBU220" s="59"/>
      <c r="UBV220" s="77"/>
      <c r="UBW220" s="47"/>
      <c r="UBX220" s="59"/>
      <c r="UBY220" s="59"/>
      <c r="UBZ220" s="77"/>
      <c r="UCA220" s="47"/>
      <c r="UCB220" s="59"/>
      <c r="UCC220" s="59"/>
      <c r="UCD220" s="77"/>
      <c r="UCE220" s="47"/>
      <c r="UCF220" s="59"/>
      <c r="UCG220" s="59"/>
      <c r="UCH220" s="77"/>
      <c r="UCI220" s="47"/>
      <c r="UCJ220" s="59"/>
      <c r="UCK220" s="59"/>
      <c r="UCL220" s="77"/>
      <c r="UCM220" s="47"/>
      <c r="UCN220" s="59"/>
      <c r="UCO220" s="59"/>
      <c r="UCP220" s="77"/>
      <c r="UCQ220" s="47"/>
      <c r="UCR220" s="59"/>
      <c r="UCS220" s="59"/>
      <c r="UCT220" s="77"/>
      <c r="UCU220" s="47"/>
      <c r="UCV220" s="59"/>
      <c r="UCW220" s="59"/>
      <c r="UCX220" s="77"/>
      <c r="UCY220" s="47"/>
      <c r="UCZ220" s="59"/>
      <c r="UDA220" s="59"/>
      <c r="UDB220" s="77"/>
      <c r="UDC220" s="47"/>
      <c r="UDD220" s="59"/>
      <c r="UDE220" s="59"/>
      <c r="UDF220" s="77"/>
      <c r="UDG220" s="47"/>
      <c r="UDH220" s="59"/>
      <c r="UDI220" s="59"/>
      <c r="UDJ220" s="77"/>
      <c r="UDK220" s="47"/>
      <c r="UDL220" s="59"/>
      <c r="UDM220" s="59"/>
      <c r="UDN220" s="77"/>
      <c r="UDO220" s="47"/>
      <c r="UDP220" s="59"/>
      <c r="UDQ220" s="59"/>
      <c r="UDR220" s="77"/>
      <c r="UDS220" s="47"/>
      <c r="UDT220" s="59"/>
      <c r="UDU220" s="59"/>
      <c r="UDV220" s="77"/>
      <c r="UDW220" s="47"/>
      <c r="UDX220" s="59"/>
      <c r="UDY220" s="59"/>
      <c r="UDZ220" s="77"/>
      <c r="UEA220" s="47"/>
      <c r="UEB220" s="59"/>
      <c r="UEC220" s="59"/>
      <c r="UED220" s="77"/>
      <c r="UEE220" s="47"/>
      <c r="UEF220" s="59"/>
      <c r="UEG220" s="59"/>
      <c r="UEH220" s="77"/>
      <c r="UEI220" s="47"/>
      <c r="UEJ220" s="59"/>
      <c r="UEK220" s="59"/>
      <c r="UEL220" s="77"/>
      <c r="UEM220" s="47"/>
      <c r="UEN220" s="59"/>
      <c r="UEO220" s="59"/>
      <c r="UEP220" s="77"/>
      <c r="UEQ220" s="47"/>
      <c r="UER220" s="59"/>
      <c r="UES220" s="59"/>
      <c r="UET220" s="77"/>
      <c r="UEU220" s="47"/>
      <c r="UEV220" s="59"/>
      <c r="UEW220" s="59"/>
      <c r="UEX220" s="77"/>
      <c r="UEY220" s="47"/>
      <c r="UEZ220" s="59"/>
      <c r="UFA220" s="59"/>
      <c r="UFB220" s="77"/>
      <c r="UFC220" s="47"/>
      <c r="UFD220" s="59"/>
      <c r="UFE220" s="59"/>
      <c r="UFF220" s="77"/>
      <c r="UFG220" s="47"/>
      <c r="UFH220" s="59"/>
      <c r="UFI220" s="59"/>
      <c r="UFJ220" s="77"/>
      <c r="UFK220" s="47"/>
      <c r="UFL220" s="59"/>
      <c r="UFM220" s="59"/>
      <c r="UFN220" s="77"/>
      <c r="UFO220" s="47"/>
      <c r="UFP220" s="59"/>
      <c r="UFQ220" s="59"/>
      <c r="UFR220" s="77"/>
      <c r="UFS220" s="47"/>
      <c r="UFT220" s="59"/>
      <c r="UFU220" s="59"/>
      <c r="UFV220" s="77"/>
      <c r="UFW220" s="47"/>
      <c r="UFX220" s="59"/>
      <c r="UFY220" s="59"/>
      <c r="UFZ220" s="77"/>
      <c r="UGA220" s="47"/>
      <c r="UGB220" s="59"/>
      <c r="UGC220" s="59"/>
      <c r="UGD220" s="77"/>
      <c r="UGE220" s="47"/>
      <c r="UGF220" s="59"/>
      <c r="UGG220" s="59"/>
      <c r="UGH220" s="77"/>
      <c r="UGI220" s="47"/>
      <c r="UGJ220" s="59"/>
      <c r="UGK220" s="59"/>
      <c r="UGL220" s="77"/>
      <c r="UGM220" s="47"/>
      <c r="UGN220" s="59"/>
      <c r="UGO220" s="59"/>
      <c r="UGP220" s="77"/>
      <c r="UGQ220" s="47"/>
      <c r="UGR220" s="59"/>
      <c r="UGS220" s="59"/>
      <c r="UGT220" s="77"/>
      <c r="UGU220" s="47"/>
      <c r="UGV220" s="59"/>
      <c r="UGW220" s="59"/>
      <c r="UGX220" s="77"/>
      <c r="UGY220" s="47"/>
      <c r="UGZ220" s="59"/>
      <c r="UHA220" s="59"/>
      <c r="UHB220" s="77"/>
      <c r="UHC220" s="47"/>
      <c r="UHD220" s="59"/>
      <c r="UHE220" s="59"/>
      <c r="UHF220" s="77"/>
      <c r="UHG220" s="47"/>
      <c r="UHH220" s="59"/>
      <c r="UHI220" s="59"/>
      <c r="UHJ220" s="77"/>
      <c r="UHK220" s="47"/>
      <c r="UHL220" s="59"/>
      <c r="UHM220" s="59"/>
      <c r="UHN220" s="77"/>
      <c r="UHO220" s="47"/>
      <c r="UHP220" s="59"/>
      <c r="UHQ220" s="59"/>
      <c r="UHR220" s="77"/>
      <c r="UHS220" s="47"/>
      <c r="UHT220" s="59"/>
      <c r="UHU220" s="59"/>
      <c r="UHV220" s="77"/>
      <c r="UHW220" s="47"/>
      <c r="UHX220" s="59"/>
      <c r="UHY220" s="59"/>
      <c r="UHZ220" s="77"/>
      <c r="UIA220" s="47"/>
      <c r="UIB220" s="59"/>
      <c r="UIC220" s="59"/>
      <c r="UID220" s="77"/>
      <c r="UIE220" s="47"/>
      <c r="UIF220" s="59"/>
      <c r="UIG220" s="59"/>
      <c r="UIH220" s="77"/>
      <c r="UII220" s="47"/>
      <c r="UIJ220" s="59"/>
      <c r="UIK220" s="59"/>
      <c r="UIL220" s="77"/>
      <c r="UIM220" s="47"/>
      <c r="UIN220" s="59"/>
      <c r="UIO220" s="59"/>
      <c r="UIP220" s="77"/>
      <c r="UIQ220" s="47"/>
      <c r="UIR220" s="59"/>
      <c r="UIS220" s="59"/>
      <c r="UIT220" s="77"/>
      <c r="UIU220" s="47"/>
      <c r="UIV220" s="59"/>
      <c r="UIW220" s="59"/>
      <c r="UIX220" s="77"/>
      <c r="UIY220" s="47"/>
      <c r="UIZ220" s="59"/>
      <c r="UJA220" s="59"/>
      <c r="UJB220" s="77"/>
      <c r="UJC220" s="47"/>
      <c r="UJD220" s="59"/>
      <c r="UJE220" s="59"/>
      <c r="UJF220" s="77"/>
      <c r="UJG220" s="47"/>
      <c r="UJH220" s="59"/>
      <c r="UJI220" s="59"/>
      <c r="UJJ220" s="77"/>
      <c r="UJK220" s="47"/>
      <c r="UJL220" s="59"/>
      <c r="UJM220" s="59"/>
      <c r="UJN220" s="77"/>
      <c r="UJO220" s="47"/>
      <c r="UJP220" s="59"/>
      <c r="UJQ220" s="59"/>
      <c r="UJR220" s="77"/>
      <c r="UJS220" s="47"/>
      <c r="UJT220" s="59"/>
      <c r="UJU220" s="59"/>
      <c r="UJV220" s="77"/>
      <c r="UJW220" s="47"/>
      <c r="UJX220" s="59"/>
      <c r="UJY220" s="59"/>
      <c r="UJZ220" s="77"/>
      <c r="UKA220" s="47"/>
      <c r="UKB220" s="59"/>
      <c r="UKC220" s="59"/>
      <c r="UKD220" s="77"/>
      <c r="UKE220" s="47"/>
      <c r="UKF220" s="59"/>
      <c r="UKG220" s="59"/>
      <c r="UKH220" s="77"/>
      <c r="UKI220" s="47"/>
      <c r="UKJ220" s="59"/>
      <c r="UKK220" s="59"/>
      <c r="UKL220" s="77"/>
      <c r="UKM220" s="47"/>
      <c r="UKN220" s="59"/>
      <c r="UKO220" s="59"/>
      <c r="UKP220" s="77"/>
      <c r="UKQ220" s="47"/>
      <c r="UKR220" s="59"/>
      <c r="UKS220" s="59"/>
      <c r="UKT220" s="77"/>
      <c r="UKU220" s="47"/>
      <c r="UKV220" s="59"/>
      <c r="UKW220" s="59"/>
      <c r="UKX220" s="77"/>
      <c r="UKY220" s="47"/>
      <c r="UKZ220" s="59"/>
      <c r="ULA220" s="59"/>
      <c r="ULB220" s="77"/>
      <c r="ULC220" s="47"/>
      <c r="ULD220" s="59"/>
      <c r="ULE220" s="59"/>
      <c r="ULF220" s="77"/>
      <c r="ULG220" s="47"/>
      <c r="ULH220" s="59"/>
      <c r="ULI220" s="59"/>
      <c r="ULJ220" s="77"/>
      <c r="ULK220" s="47"/>
      <c r="ULL220" s="59"/>
      <c r="ULM220" s="59"/>
      <c r="ULN220" s="77"/>
      <c r="ULO220" s="47"/>
      <c r="ULP220" s="59"/>
      <c r="ULQ220" s="59"/>
      <c r="ULR220" s="77"/>
      <c r="ULS220" s="47"/>
      <c r="ULT220" s="59"/>
      <c r="ULU220" s="59"/>
      <c r="ULV220" s="77"/>
      <c r="ULW220" s="47"/>
      <c r="ULX220" s="59"/>
      <c r="ULY220" s="59"/>
      <c r="ULZ220" s="77"/>
      <c r="UMA220" s="47"/>
      <c r="UMB220" s="59"/>
      <c r="UMC220" s="59"/>
      <c r="UMD220" s="77"/>
      <c r="UME220" s="47"/>
      <c r="UMF220" s="59"/>
      <c r="UMG220" s="59"/>
      <c r="UMH220" s="77"/>
      <c r="UMI220" s="47"/>
      <c r="UMJ220" s="59"/>
      <c r="UMK220" s="59"/>
      <c r="UML220" s="77"/>
      <c r="UMM220" s="47"/>
      <c r="UMN220" s="59"/>
      <c r="UMO220" s="59"/>
      <c r="UMP220" s="77"/>
      <c r="UMQ220" s="47"/>
      <c r="UMR220" s="59"/>
      <c r="UMS220" s="59"/>
      <c r="UMT220" s="77"/>
      <c r="UMU220" s="47"/>
      <c r="UMV220" s="59"/>
      <c r="UMW220" s="59"/>
      <c r="UMX220" s="77"/>
      <c r="UMY220" s="47"/>
      <c r="UMZ220" s="59"/>
      <c r="UNA220" s="59"/>
      <c r="UNB220" s="77"/>
      <c r="UNC220" s="47"/>
      <c r="UND220" s="59"/>
      <c r="UNE220" s="59"/>
      <c r="UNF220" s="77"/>
      <c r="UNG220" s="47"/>
      <c r="UNH220" s="59"/>
      <c r="UNI220" s="59"/>
      <c r="UNJ220" s="77"/>
      <c r="UNK220" s="47"/>
      <c r="UNL220" s="59"/>
      <c r="UNM220" s="59"/>
      <c r="UNN220" s="77"/>
      <c r="UNO220" s="47"/>
      <c r="UNP220" s="59"/>
      <c r="UNQ220" s="59"/>
      <c r="UNR220" s="77"/>
      <c r="UNS220" s="47"/>
      <c r="UNT220" s="59"/>
      <c r="UNU220" s="59"/>
      <c r="UNV220" s="77"/>
      <c r="UNW220" s="47"/>
      <c r="UNX220" s="59"/>
      <c r="UNY220" s="59"/>
      <c r="UNZ220" s="77"/>
      <c r="UOA220" s="47"/>
      <c r="UOB220" s="59"/>
      <c r="UOC220" s="59"/>
      <c r="UOD220" s="77"/>
      <c r="UOE220" s="47"/>
      <c r="UOF220" s="59"/>
      <c r="UOG220" s="59"/>
      <c r="UOH220" s="77"/>
      <c r="UOI220" s="47"/>
      <c r="UOJ220" s="59"/>
      <c r="UOK220" s="59"/>
      <c r="UOL220" s="77"/>
      <c r="UOM220" s="47"/>
      <c r="UON220" s="59"/>
      <c r="UOO220" s="59"/>
      <c r="UOP220" s="77"/>
      <c r="UOQ220" s="47"/>
      <c r="UOR220" s="59"/>
      <c r="UOS220" s="59"/>
      <c r="UOT220" s="77"/>
      <c r="UOU220" s="47"/>
      <c r="UOV220" s="59"/>
      <c r="UOW220" s="59"/>
      <c r="UOX220" s="77"/>
      <c r="UOY220" s="47"/>
      <c r="UOZ220" s="59"/>
      <c r="UPA220" s="59"/>
      <c r="UPB220" s="77"/>
      <c r="UPC220" s="47"/>
      <c r="UPD220" s="59"/>
      <c r="UPE220" s="59"/>
      <c r="UPF220" s="77"/>
      <c r="UPG220" s="47"/>
      <c r="UPH220" s="59"/>
      <c r="UPI220" s="59"/>
      <c r="UPJ220" s="77"/>
      <c r="UPK220" s="47"/>
      <c r="UPL220" s="59"/>
      <c r="UPM220" s="59"/>
      <c r="UPN220" s="77"/>
      <c r="UPO220" s="47"/>
      <c r="UPP220" s="59"/>
      <c r="UPQ220" s="59"/>
      <c r="UPR220" s="77"/>
      <c r="UPS220" s="47"/>
      <c r="UPT220" s="59"/>
      <c r="UPU220" s="59"/>
      <c r="UPV220" s="77"/>
      <c r="UPW220" s="47"/>
      <c r="UPX220" s="59"/>
      <c r="UPY220" s="59"/>
      <c r="UPZ220" s="77"/>
      <c r="UQA220" s="47"/>
      <c r="UQB220" s="59"/>
      <c r="UQC220" s="59"/>
      <c r="UQD220" s="77"/>
      <c r="UQE220" s="47"/>
      <c r="UQF220" s="59"/>
      <c r="UQG220" s="59"/>
      <c r="UQH220" s="77"/>
      <c r="UQI220" s="47"/>
      <c r="UQJ220" s="59"/>
      <c r="UQK220" s="59"/>
      <c r="UQL220" s="77"/>
      <c r="UQM220" s="47"/>
      <c r="UQN220" s="59"/>
      <c r="UQO220" s="59"/>
      <c r="UQP220" s="77"/>
      <c r="UQQ220" s="47"/>
      <c r="UQR220" s="59"/>
      <c r="UQS220" s="59"/>
      <c r="UQT220" s="77"/>
      <c r="UQU220" s="47"/>
      <c r="UQV220" s="59"/>
      <c r="UQW220" s="59"/>
      <c r="UQX220" s="77"/>
      <c r="UQY220" s="47"/>
      <c r="UQZ220" s="59"/>
      <c r="URA220" s="59"/>
      <c r="URB220" s="77"/>
      <c r="URC220" s="47"/>
      <c r="URD220" s="59"/>
      <c r="URE220" s="59"/>
      <c r="URF220" s="77"/>
      <c r="URG220" s="47"/>
      <c r="URH220" s="59"/>
      <c r="URI220" s="59"/>
      <c r="URJ220" s="77"/>
      <c r="URK220" s="47"/>
      <c r="URL220" s="59"/>
      <c r="URM220" s="59"/>
      <c r="URN220" s="77"/>
      <c r="URO220" s="47"/>
      <c r="URP220" s="59"/>
      <c r="URQ220" s="59"/>
      <c r="URR220" s="77"/>
      <c r="URS220" s="47"/>
      <c r="URT220" s="59"/>
      <c r="URU220" s="59"/>
      <c r="URV220" s="77"/>
      <c r="URW220" s="47"/>
      <c r="URX220" s="59"/>
      <c r="URY220" s="59"/>
      <c r="URZ220" s="77"/>
      <c r="USA220" s="47"/>
      <c r="USB220" s="59"/>
      <c r="USC220" s="59"/>
      <c r="USD220" s="77"/>
      <c r="USE220" s="47"/>
      <c r="USF220" s="59"/>
      <c r="USG220" s="59"/>
      <c r="USH220" s="77"/>
      <c r="USI220" s="47"/>
      <c r="USJ220" s="59"/>
      <c r="USK220" s="59"/>
      <c r="USL220" s="77"/>
      <c r="USM220" s="47"/>
      <c r="USN220" s="59"/>
      <c r="USO220" s="59"/>
      <c r="USP220" s="77"/>
      <c r="USQ220" s="47"/>
      <c r="USR220" s="59"/>
      <c r="USS220" s="59"/>
      <c r="UST220" s="77"/>
      <c r="USU220" s="47"/>
      <c r="USV220" s="59"/>
      <c r="USW220" s="59"/>
      <c r="USX220" s="77"/>
      <c r="USY220" s="47"/>
      <c r="USZ220" s="59"/>
      <c r="UTA220" s="59"/>
      <c r="UTB220" s="77"/>
      <c r="UTC220" s="47"/>
      <c r="UTD220" s="59"/>
      <c r="UTE220" s="59"/>
      <c r="UTF220" s="77"/>
      <c r="UTG220" s="47"/>
      <c r="UTH220" s="59"/>
      <c r="UTI220" s="59"/>
      <c r="UTJ220" s="77"/>
      <c r="UTK220" s="47"/>
      <c r="UTL220" s="59"/>
      <c r="UTM220" s="59"/>
      <c r="UTN220" s="77"/>
      <c r="UTO220" s="47"/>
      <c r="UTP220" s="59"/>
      <c r="UTQ220" s="59"/>
      <c r="UTR220" s="77"/>
      <c r="UTS220" s="47"/>
      <c r="UTT220" s="59"/>
      <c r="UTU220" s="59"/>
      <c r="UTV220" s="77"/>
      <c r="UTW220" s="47"/>
      <c r="UTX220" s="59"/>
      <c r="UTY220" s="59"/>
      <c r="UTZ220" s="77"/>
      <c r="UUA220" s="47"/>
      <c r="UUB220" s="59"/>
      <c r="UUC220" s="59"/>
      <c r="UUD220" s="77"/>
      <c r="UUE220" s="47"/>
      <c r="UUF220" s="59"/>
      <c r="UUG220" s="59"/>
      <c r="UUH220" s="77"/>
      <c r="UUI220" s="47"/>
      <c r="UUJ220" s="59"/>
      <c r="UUK220" s="59"/>
      <c r="UUL220" s="77"/>
      <c r="UUM220" s="47"/>
      <c r="UUN220" s="59"/>
      <c r="UUO220" s="59"/>
      <c r="UUP220" s="77"/>
      <c r="UUQ220" s="47"/>
      <c r="UUR220" s="59"/>
      <c r="UUS220" s="59"/>
      <c r="UUT220" s="77"/>
      <c r="UUU220" s="47"/>
      <c r="UUV220" s="59"/>
      <c r="UUW220" s="59"/>
      <c r="UUX220" s="77"/>
      <c r="UUY220" s="47"/>
      <c r="UUZ220" s="59"/>
      <c r="UVA220" s="59"/>
      <c r="UVB220" s="77"/>
      <c r="UVC220" s="47"/>
      <c r="UVD220" s="59"/>
      <c r="UVE220" s="59"/>
      <c r="UVF220" s="77"/>
      <c r="UVG220" s="47"/>
      <c r="UVH220" s="59"/>
      <c r="UVI220" s="59"/>
      <c r="UVJ220" s="77"/>
      <c r="UVK220" s="47"/>
      <c r="UVL220" s="59"/>
      <c r="UVM220" s="59"/>
      <c r="UVN220" s="77"/>
      <c r="UVO220" s="47"/>
      <c r="UVP220" s="59"/>
      <c r="UVQ220" s="59"/>
      <c r="UVR220" s="77"/>
      <c r="UVS220" s="47"/>
      <c r="UVT220" s="59"/>
      <c r="UVU220" s="59"/>
      <c r="UVV220" s="77"/>
      <c r="UVW220" s="47"/>
      <c r="UVX220" s="59"/>
      <c r="UVY220" s="59"/>
      <c r="UVZ220" s="77"/>
      <c r="UWA220" s="47"/>
      <c r="UWB220" s="59"/>
      <c r="UWC220" s="59"/>
      <c r="UWD220" s="77"/>
      <c r="UWE220" s="47"/>
      <c r="UWF220" s="59"/>
      <c r="UWG220" s="59"/>
      <c r="UWH220" s="77"/>
      <c r="UWI220" s="47"/>
      <c r="UWJ220" s="59"/>
      <c r="UWK220" s="59"/>
      <c r="UWL220" s="77"/>
      <c r="UWM220" s="47"/>
      <c r="UWN220" s="59"/>
      <c r="UWO220" s="59"/>
      <c r="UWP220" s="77"/>
      <c r="UWQ220" s="47"/>
      <c r="UWR220" s="59"/>
      <c r="UWS220" s="59"/>
      <c r="UWT220" s="77"/>
      <c r="UWU220" s="47"/>
      <c r="UWV220" s="59"/>
      <c r="UWW220" s="59"/>
      <c r="UWX220" s="77"/>
      <c r="UWY220" s="47"/>
      <c r="UWZ220" s="59"/>
      <c r="UXA220" s="59"/>
      <c r="UXB220" s="77"/>
      <c r="UXC220" s="47"/>
      <c r="UXD220" s="59"/>
      <c r="UXE220" s="59"/>
      <c r="UXF220" s="77"/>
      <c r="UXG220" s="47"/>
      <c r="UXH220" s="59"/>
      <c r="UXI220" s="59"/>
      <c r="UXJ220" s="77"/>
      <c r="UXK220" s="47"/>
      <c r="UXL220" s="59"/>
      <c r="UXM220" s="59"/>
      <c r="UXN220" s="77"/>
      <c r="UXO220" s="47"/>
      <c r="UXP220" s="59"/>
      <c r="UXQ220" s="59"/>
      <c r="UXR220" s="77"/>
      <c r="UXS220" s="47"/>
      <c r="UXT220" s="59"/>
      <c r="UXU220" s="59"/>
      <c r="UXV220" s="77"/>
      <c r="UXW220" s="47"/>
      <c r="UXX220" s="59"/>
      <c r="UXY220" s="59"/>
      <c r="UXZ220" s="77"/>
      <c r="UYA220" s="47"/>
      <c r="UYB220" s="59"/>
      <c r="UYC220" s="59"/>
      <c r="UYD220" s="77"/>
      <c r="UYE220" s="47"/>
      <c r="UYF220" s="59"/>
      <c r="UYG220" s="59"/>
      <c r="UYH220" s="77"/>
      <c r="UYI220" s="47"/>
      <c r="UYJ220" s="59"/>
      <c r="UYK220" s="59"/>
      <c r="UYL220" s="77"/>
      <c r="UYM220" s="47"/>
      <c r="UYN220" s="59"/>
      <c r="UYO220" s="59"/>
      <c r="UYP220" s="77"/>
      <c r="UYQ220" s="47"/>
      <c r="UYR220" s="59"/>
      <c r="UYS220" s="59"/>
      <c r="UYT220" s="77"/>
      <c r="UYU220" s="47"/>
      <c r="UYV220" s="59"/>
      <c r="UYW220" s="59"/>
      <c r="UYX220" s="77"/>
      <c r="UYY220" s="47"/>
      <c r="UYZ220" s="59"/>
      <c r="UZA220" s="59"/>
      <c r="UZB220" s="77"/>
      <c r="UZC220" s="47"/>
      <c r="UZD220" s="59"/>
      <c r="UZE220" s="59"/>
      <c r="UZF220" s="77"/>
      <c r="UZG220" s="47"/>
      <c r="UZH220" s="59"/>
      <c r="UZI220" s="59"/>
      <c r="UZJ220" s="77"/>
      <c r="UZK220" s="47"/>
      <c r="UZL220" s="59"/>
      <c r="UZM220" s="59"/>
      <c r="UZN220" s="77"/>
      <c r="UZO220" s="47"/>
      <c r="UZP220" s="59"/>
      <c r="UZQ220" s="59"/>
      <c r="UZR220" s="77"/>
      <c r="UZS220" s="47"/>
      <c r="UZT220" s="59"/>
      <c r="UZU220" s="59"/>
      <c r="UZV220" s="77"/>
      <c r="UZW220" s="47"/>
      <c r="UZX220" s="59"/>
      <c r="UZY220" s="59"/>
      <c r="UZZ220" s="77"/>
      <c r="VAA220" s="47"/>
      <c r="VAB220" s="59"/>
      <c r="VAC220" s="59"/>
      <c r="VAD220" s="77"/>
      <c r="VAE220" s="47"/>
      <c r="VAF220" s="59"/>
      <c r="VAG220" s="59"/>
      <c r="VAH220" s="77"/>
      <c r="VAI220" s="47"/>
      <c r="VAJ220" s="59"/>
      <c r="VAK220" s="59"/>
      <c r="VAL220" s="77"/>
      <c r="VAM220" s="47"/>
      <c r="VAN220" s="59"/>
      <c r="VAO220" s="59"/>
      <c r="VAP220" s="77"/>
      <c r="VAQ220" s="47"/>
      <c r="VAR220" s="59"/>
      <c r="VAS220" s="59"/>
      <c r="VAT220" s="77"/>
      <c r="VAU220" s="47"/>
      <c r="VAV220" s="59"/>
      <c r="VAW220" s="59"/>
      <c r="VAX220" s="77"/>
      <c r="VAY220" s="47"/>
      <c r="VAZ220" s="59"/>
      <c r="VBA220" s="59"/>
      <c r="VBB220" s="77"/>
      <c r="VBC220" s="47"/>
      <c r="VBD220" s="59"/>
      <c r="VBE220" s="59"/>
      <c r="VBF220" s="77"/>
      <c r="VBG220" s="47"/>
      <c r="VBH220" s="59"/>
      <c r="VBI220" s="59"/>
      <c r="VBJ220" s="77"/>
      <c r="VBK220" s="47"/>
      <c r="VBL220" s="59"/>
      <c r="VBM220" s="59"/>
      <c r="VBN220" s="77"/>
      <c r="VBO220" s="47"/>
      <c r="VBP220" s="59"/>
      <c r="VBQ220" s="59"/>
      <c r="VBR220" s="77"/>
      <c r="VBS220" s="47"/>
      <c r="VBT220" s="59"/>
      <c r="VBU220" s="59"/>
      <c r="VBV220" s="77"/>
      <c r="VBW220" s="47"/>
      <c r="VBX220" s="59"/>
      <c r="VBY220" s="59"/>
      <c r="VBZ220" s="77"/>
      <c r="VCA220" s="47"/>
      <c r="VCB220" s="59"/>
      <c r="VCC220" s="59"/>
      <c r="VCD220" s="77"/>
      <c r="VCE220" s="47"/>
      <c r="VCF220" s="59"/>
      <c r="VCG220" s="59"/>
      <c r="VCH220" s="77"/>
      <c r="VCI220" s="47"/>
      <c r="VCJ220" s="59"/>
      <c r="VCK220" s="59"/>
      <c r="VCL220" s="77"/>
      <c r="VCM220" s="47"/>
      <c r="VCN220" s="59"/>
      <c r="VCO220" s="59"/>
      <c r="VCP220" s="77"/>
      <c r="VCQ220" s="47"/>
      <c r="VCR220" s="59"/>
      <c r="VCS220" s="59"/>
      <c r="VCT220" s="77"/>
      <c r="VCU220" s="47"/>
      <c r="VCV220" s="59"/>
      <c r="VCW220" s="59"/>
      <c r="VCX220" s="77"/>
      <c r="VCY220" s="47"/>
      <c r="VCZ220" s="59"/>
      <c r="VDA220" s="59"/>
      <c r="VDB220" s="77"/>
      <c r="VDC220" s="47"/>
      <c r="VDD220" s="59"/>
      <c r="VDE220" s="59"/>
      <c r="VDF220" s="77"/>
      <c r="VDG220" s="47"/>
      <c r="VDH220" s="59"/>
      <c r="VDI220" s="59"/>
      <c r="VDJ220" s="77"/>
      <c r="VDK220" s="47"/>
      <c r="VDL220" s="59"/>
      <c r="VDM220" s="59"/>
      <c r="VDN220" s="77"/>
      <c r="VDO220" s="47"/>
      <c r="VDP220" s="59"/>
      <c r="VDQ220" s="59"/>
      <c r="VDR220" s="77"/>
      <c r="VDS220" s="47"/>
      <c r="VDT220" s="59"/>
      <c r="VDU220" s="59"/>
      <c r="VDV220" s="77"/>
      <c r="VDW220" s="47"/>
      <c r="VDX220" s="59"/>
      <c r="VDY220" s="59"/>
      <c r="VDZ220" s="77"/>
      <c r="VEA220" s="47"/>
      <c r="VEB220" s="59"/>
      <c r="VEC220" s="59"/>
      <c r="VED220" s="77"/>
      <c r="VEE220" s="47"/>
      <c r="VEF220" s="59"/>
      <c r="VEG220" s="59"/>
      <c r="VEH220" s="77"/>
      <c r="VEI220" s="47"/>
      <c r="VEJ220" s="59"/>
      <c r="VEK220" s="59"/>
      <c r="VEL220" s="77"/>
      <c r="VEM220" s="47"/>
      <c r="VEN220" s="59"/>
      <c r="VEO220" s="59"/>
      <c r="VEP220" s="77"/>
      <c r="VEQ220" s="47"/>
      <c r="VER220" s="59"/>
      <c r="VES220" s="59"/>
      <c r="VET220" s="77"/>
      <c r="VEU220" s="47"/>
      <c r="VEV220" s="59"/>
      <c r="VEW220" s="59"/>
      <c r="VEX220" s="77"/>
      <c r="VEY220" s="47"/>
      <c r="VEZ220" s="59"/>
      <c r="VFA220" s="59"/>
      <c r="VFB220" s="77"/>
      <c r="VFC220" s="47"/>
      <c r="VFD220" s="59"/>
      <c r="VFE220" s="59"/>
      <c r="VFF220" s="77"/>
      <c r="VFG220" s="47"/>
      <c r="VFH220" s="59"/>
      <c r="VFI220" s="59"/>
      <c r="VFJ220" s="77"/>
      <c r="VFK220" s="47"/>
      <c r="VFL220" s="59"/>
      <c r="VFM220" s="59"/>
      <c r="VFN220" s="77"/>
      <c r="VFO220" s="47"/>
      <c r="VFP220" s="59"/>
      <c r="VFQ220" s="59"/>
      <c r="VFR220" s="77"/>
      <c r="VFS220" s="47"/>
      <c r="VFT220" s="59"/>
      <c r="VFU220" s="59"/>
      <c r="VFV220" s="77"/>
      <c r="VFW220" s="47"/>
      <c r="VFX220" s="59"/>
      <c r="VFY220" s="59"/>
      <c r="VFZ220" s="77"/>
      <c r="VGA220" s="47"/>
      <c r="VGB220" s="59"/>
      <c r="VGC220" s="59"/>
      <c r="VGD220" s="77"/>
      <c r="VGE220" s="47"/>
      <c r="VGF220" s="59"/>
      <c r="VGG220" s="59"/>
      <c r="VGH220" s="77"/>
      <c r="VGI220" s="47"/>
      <c r="VGJ220" s="59"/>
      <c r="VGK220" s="59"/>
      <c r="VGL220" s="77"/>
      <c r="VGM220" s="47"/>
      <c r="VGN220" s="59"/>
      <c r="VGO220" s="59"/>
      <c r="VGP220" s="77"/>
      <c r="VGQ220" s="47"/>
      <c r="VGR220" s="59"/>
      <c r="VGS220" s="59"/>
      <c r="VGT220" s="77"/>
      <c r="VGU220" s="47"/>
      <c r="VGV220" s="59"/>
      <c r="VGW220" s="59"/>
      <c r="VGX220" s="77"/>
      <c r="VGY220" s="47"/>
      <c r="VGZ220" s="59"/>
      <c r="VHA220" s="59"/>
      <c r="VHB220" s="77"/>
      <c r="VHC220" s="47"/>
      <c r="VHD220" s="59"/>
      <c r="VHE220" s="59"/>
      <c r="VHF220" s="77"/>
      <c r="VHG220" s="47"/>
      <c r="VHH220" s="59"/>
      <c r="VHI220" s="59"/>
      <c r="VHJ220" s="77"/>
      <c r="VHK220" s="47"/>
      <c r="VHL220" s="59"/>
      <c r="VHM220" s="59"/>
      <c r="VHN220" s="77"/>
      <c r="VHO220" s="47"/>
      <c r="VHP220" s="59"/>
      <c r="VHQ220" s="59"/>
      <c r="VHR220" s="77"/>
      <c r="VHS220" s="47"/>
      <c r="VHT220" s="59"/>
      <c r="VHU220" s="59"/>
      <c r="VHV220" s="77"/>
      <c r="VHW220" s="47"/>
      <c r="VHX220" s="59"/>
      <c r="VHY220" s="59"/>
      <c r="VHZ220" s="77"/>
      <c r="VIA220" s="47"/>
      <c r="VIB220" s="59"/>
      <c r="VIC220" s="59"/>
      <c r="VID220" s="77"/>
      <c r="VIE220" s="47"/>
      <c r="VIF220" s="59"/>
      <c r="VIG220" s="59"/>
      <c r="VIH220" s="77"/>
      <c r="VII220" s="47"/>
      <c r="VIJ220" s="59"/>
      <c r="VIK220" s="59"/>
      <c r="VIL220" s="77"/>
      <c r="VIM220" s="47"/>
      <c r="VIN220" s="59"/>
      <c r="VIO220" s="59"/>
      <c r="VIP220" s="77"/>
      <c r="VIQ220" s="47"/>
      <c r="VIR220" s="59"/>
      <c r="VIS220" s="59"/>
      <c r="VIT220" s="77"/>
      <c r="VIU220" s="47"/>
      <c r="VIV220" s="59"/>
      <c r="VIW220" s="59"/>
      <c r="VIX220" s="77"/>
      <c r="VIY220" s="47"/>
      <c r="VIZ220" s="59"/>
      <c r="VJA220" s="59"/>
      <c r="VJB220" s="77"/>
      <c r="VJC220" s="47"/>
      <c r="VJD220" s="59"/>
      <c r="VJE220" s="59"/>
      <c r="VJF220" s="77"/>
      <c r="VJG220" s="47"/>
      <c r="VJH220" s="59"/>
      <c r="VJI220" s="59"/>
      <c r="VJJ220" s="77"/>
      <c r="VJK220" s="47"/>
      <c r="VJL220" s="59"/>
      <c r="VJM220" s="59"/>
      <c r="VJN220" s="77"/>
      <c r="VJO220" s="47"/>
      <c r="VJP220" s="59"/>
      <c r="VJQ220" s="59"/>
      <c r="VJR220" s="77"/>
      <c r="VJS220" s="47"/>
      <c r="VJT220" s="59"/>
      <c r="VJU220" s="59"/>
      <c r="VJV220" s="77"/>
      <c r="VJW220" s="47"/>
      <c r="VJX220" s="59"/>
      <c r="VJY220" s="59"/>
      <c r="VJZ220" s="77"/>
      <c r="VKA220" s="47"/>
      <c r="VKB220" s="59"/>
      <c r="VKC220" s="59"/>
      <c r="VKD220" s="77"/>
      <c r="VKE220" s="47"/>
      <c r="VKF220" s="59"/>
      <c r="VKG220" s="59"/>
      <c r="VKH220" s="77"/>
      <c r="VKI220" s="47"/>
      <c r="VKJ220" s="59"/>
      <c r="VKK220" s="59"/>
      <c r="VKL220" s="77"/>
      <c r="VKM220" s="47"/>
      <c r="VKN220" s="59"/>
      <c r="VKO220" s="59"/>
      <c r="VKP220" s="77"/>
      <c r="VKQ220" s="47"/>
      <c r="VKR220" s="59"/>
      <c r="VKS220" s="59"/>
      <c r="VKT220" s="77"/>
      <c r="VKU220" s="47"/>
      <c r="VKV220" s="59"/>
      <c r="VKW220" s="59"/>
      <c r="VKX220" s="77"/>
      <c r="VKY220" s="47"/>
      <c r="VKZ220" s="59"/>
      <c r="VLA220" s="59"/>
      <c r="VLB220" s="77"/>
      <c r="VLC220" s="47"/>
      <c r="VLD220" s="59"/>
      <c r="VLE220" s="59"/>
      <c r="VLF220" s="77"/>
      <c r="VLG220" s="47"/>
      <c r="VLH220" s="59"/>
      <c r="VLI220" s="59"/>
      <c r="VLJ220" s="77"/>
      <c r="VLK220" s="47"/>
      <c r="VLL220" s="59"/>
      <c r="VLM220" s="59"/>
      <c r="VLN220" s="77"/>
      <c r="VLO220" s="47"/>
      <c r="VLP220" s="59"/>
      <c r="VLQ220" s="59"/>
      <c r="VLR220" s="77"/>
      <c r="VLS220" s="47"/>
      <c r="VLT220" s="59"/>
      <c r="VLU220" s="59"/>
      <c r="VLV220" s="77"/>
      <c r="VLW220" s="47"/>
      <c r="VLX220" s="59"/>
      <c r="VLY220" s="59"/>
      <c r="VLZ220" s="77"/>
      <c r="VMA220" s="47"/>
      <c r="VMB220" s="59"/>
      <c r="VMC220" s="59"/>
      <c r="VMD220" s="77"/>
      <c r="VME220" s="47"/>
      <c r="VMF220" s="59"/>
      <c r="VMG220" s="59"/>
      <c r="VMH220" s="77"/>
      <c r="VMI220" s="47"/>
      <c r="VMJ220" s="59"/>
      <c r="VMK220" s="59"/>
      <c r="VML220" s="77"/>
      <c r="VMM220" s="47"/>
      <c r="VMN220" s="59"/>
      <c r="VMO220" s="59"/>
      <c r="VMP220" s="77"/>
      <c r="VMQ220" s="47"/>
      <c r="VMR220" s="59"/>
      <c r="VMS220" s="59"/>
      <c r="VMT220" s="77"/>
      <c r="VMU220" s="47"/>
      <c r="VMV220" s="59"/>
      <c r="VMW220" s="59"/>
      <c r="VMX220" s="77"/>
      <c r="VMY220" s="47"/>
      <c r="VMZ220" s="59"/>
      <c r="VNA220" s="59"/>
      <c r="VNB220" s="77"/>
      <c r="VNC220" s="47"/>
      <c r="VND220" s="59"/>
      <c r="VNE220" s="59"/>
      <c r="VNF220" s="77"/>
      <c r="VNG220" s="47"/>
      <c r="VNH220" s="59"/>
      <c r="VNI220" s="59"/>
      <c r="VNJ220" s="77"/>
      <c r="VNK220" s="47"/>
      <c r="VNL220" s="59"/>
      <c r="VNM220" s="59"/>
      <c r="VNN220" s="77"/>
      <c r="VNO220" s="47"/>
      <c r="VNP220" s="59"/>
      <c r="VNQ220" s="59"/>
      <c r="VNR220" s="77"/>
      <c r="VNS220" s="47"/>
      <c r="VNT220" s="59"/>
      <c r="VNU220" s="59"/>
      <c r="VNV220" s="77"/>
      <c r="VNW220" s="47"/>
      <c r="VNX220" s="59"/>
      <c r="VNY220" s="59"/>
      <c r="VNZ220" s="77"/>
      <c r="VOA220" s="47"/>
      <c r="VOB220" s="59"/>
      <c r="VOC220" s="59"/>
      <c r="VOD220" s="77"/>
      <c r="VOE220" s="47"/>
      <c r="VOF220" s="59"/>
      <c r="VOG220" s="59"/>
      <c r="VOH220" s="77"/>
      <c r="VOI220" s="47"/>
      <c r="VOJ220" s="59"/>
      <c r="VOK220" s="59"/>
      <c r="VOL220" s="77"/>
      <c r="VOM220" s="47"/>
      <c r="VON220" s="59"/>
      <c r="VOO220" s="59"/>
      <c r="VOP220" s="77"/>
      <c r="VOQ220" s="47"/>
      <c r="VOR220" s="59"/>
      <c r="VOS220" s="59"/>
      <c r="VOT220" s="77"/>
      <c r="VOU220" s="47"/>
      <c r="VOV220" s="59"/>
      <c r="VOW220" s="59"/>
      <c r="VOX220" s="77"/>
      <c r="VOY220" s="47"/>
      <c r="VOZ220" s="59"/>
      <c r="VPA220" s="59"/>
      <c r="VPB220" s="77"/>
      <c r="VPC220" s="47"/>
      <c r="VPD220" s="59"/>
      <c r="VPE220" s="59"/>
      <c r="VPF220" s="77"/>
      <c r="VPG220" s="47"/>
      <c r="VPH220" s="59"/>
      <c r="VPI220" s="59"/>
      <c r="VPJ220" s="77"/>
      <c r="VPK220" s="47"/>
      <c r="VPL220" s="59"/>
      <c r="VPM220" s="59"/>
      <c r="VPN220" s="77"/>
      <c r="VPO220" s="47"/>
      <c r="VPP220" s="59"/>
      <c r="VPQ220" s="59"/>
      <c r="VPR220" s="77"/>
      <c r="VPS220" s="47"/>
      <c r="VPT220" s="59"/>
      <c r="VPU220" s="59"/>
      <c r="VPV220" s="77"/>
      <c r="VPW220" s="47"/>
      <c r="VPX220" s="59"/>
      <c r="VPY220" s="59"/>
      <c r="VPZ220" s="77"/>
      <c r="VQA220" s="47"/>
      <c r="VQB220" s="59"/>
      <c r="VQC220" s="59"/>
      <c r="VQD220" s="77"/>
      <c r="VQE220" s="47"/>
      <c r="VQF220" s="59"/>
      <c r="VQG220" s="59"/>
      <c r="VQH220" s="77"/>
      <c r="VQI220" s="47"/>
      <c r="VQJ220" s="59"/>
      <c r="VQK220" s="59"/>
      <c r="VQL220" s="77"/>
      <c r="VQM220" s="47"/>
      <c r="VQN220" s="59"/>
      <c r="VQO220" s="59"/>
      <c r="VQP220" s="77"/>
      <c r="VQQ220" s="47"/>
      <c r="VQR220" s="59"/>
      <c r="VQS220" s="59"/>
      <c r="VQT220" s="77"/>
      <c r="VQU220" s="47"/>
      <c r="VQV220" s="59"/>
      <c r="VQW220" s="59"/>
      <c r="VQX220" s="77"/>
      <c r="VQY220" s="47"/>
      <c r="VQZ220" s="59"/>
      <c r="VRA220" s="59"/>
      <c r="VRB220" s="77"/>
      <c r="VRC220" s="47"/>
      <c r="VRD220" s="59"/>
      <c r="VRE220" s="59"/>
      <c r="VRF220" s="77"/>
      <c r="VRG220" s="47"/>
      <c r="VRH220" s="59"/>
      <c r="VRI220" s="59"/>
      <c r="VRJ220" s="77"/>
      <c r="VRK220" s="47"/>
      <c r="VRL220" s="59"/>
      <c r="VRM220" s="59"/>
      <c r="VRN220" s="77"/>
      <c r="VRO220" s="47"/>
      <c r="VRP220" s="59"/>
      <c r="VRQ220" s="59"/>
      <c r="VRR220" s="77"/>
      <c r="VRS220" s="47"/>
      <c r="VRT220" s="59"/>
      <c r="VRU220" s="59"/>
      <c r="VRV220" s="77"/>
      <c r="VRW220" s="47"/>
      <c r="VRX220" s="59"/>
      <c r="VRY220" s="59"/>
      <c r="VRZ220" s="77"/>
      <c r="VSA220" s="47"/>
      <c r="VSB220" s="59"/>
      <c r="VSC220" s="59"/>
      <c r="VSD220" s="77"/>
      <c r="VSE220" s="47"/>
      <c r="VSF220" s="59"/>
      <c r="VSG220" s="59"/>
      <c r="VSH220" s="77"/>
      <c r="VSI220" s="47"/>
      <c r="VSJ220" s="59"/>
      <c r="VSK220" s="59"/>
      <c r="VSL220" s="77"/>
      <c r="VSM220" s="47"/>
      <c r="VSN220" s="59"/>
      <c r="VSO220" s="59"/>
      <c r="VSP220" s="77"/>
      <c r="VSQ220" s="47"/>
      <c r="VSR220" s="59"/>
      <c r="VSS220" s="59"/>
      <c r="VST220" s="77"/>
      <c r="VSU220" s="47"/>
      <c r="VSV220" s="59"/>
      <c r="VSW220" s="59"/>
      <c r="VSX220" s="77"/>
      <c r="VSY220" s="47"/>
      <c r="VSZ220" s="59"/>
      <c r="VTA220" s="59"/>
      <c r="VTB220" s="77"/>
      <c r="VTC220" s="47"/>
      <c r="VTD220" s="59"/>
      <c r="VTE220" s="59"/>
      <c r="VTF220" s="77"/>
      <c r="VTG220" s="47"/>
      <c r="VTH220" s="59"/>
      <c r="VTI220" s="59"/>
      <c r="VTJ220" s="77"/>
      <c r="VTK220" s="47"/>
      <c r="VTL220" s="59"/>
      <c r="VTM220" s="59"/>
      <c r="VTN220" s="77"/>
      <c r="VTO220" s="47"/>
      <c r="VTP220" s="59"/>
      <c r="VTQ220" s="59"/>
      <c r="VTR220" s="77"/>
      <c r="VTS220" s="47"/>
      <c r="VTT220" s="59"/>
      <c r="VTU220" s="59"/>
      <c r="VTV220" s="77"/>
      <c r="VTW220" s="47"/>
      <c r="VTX220" s="59"/>
      <c r="VTY220" s="59"/>
      <c r="VTZ220" s="77"/>
      <c r="VUA220" s="47"/>
      <c r="VUB220" s="59"/>
      <c r="VUC220" s="59"/>
      <c r="VUD220" s="77"/>
      <c r="VUE220" s="47"/>
      <c r="VUF220" s="59"/>
      <c r="VUG220" s="59"/>
      <c r="VUH220" s="77"/>
      <c r="VUI220" s="47"/>
      <c r="VUJ220" s="59"/>
      <c r="VUK220" s="59"/>
      <c r="VUL220" s="77"/>
      <c r="VUM220" s="47"/>
      <c r="VUN220" s="59"/>
      <c r="VUO220" s="59"/>
      <c r="VUP220" s="77"/>
      <c r="VUQ220" s="47"/>
      <c r="VUR220" s="59"/>
      <c r="VUS220" s="59"/>
      <c r="VUT220" s="77"/>
      <c r="VUU220" s="47"/>
      <c r="VUV220" s="59"/>
      <c r="VUW220" s="59"/>
      <c r="VUX220" s="77"/>
      <c r="VUY220" s="47"/>
      <c r="VUZ220" s="59"/>
      <c r="VVA220" s="59"/>
      <c r="VVB220" s="77"/>
      <c r="VVC220" s="47"/>
      <c r="VVD220" s="59"/>
      <c r="VVE220" s="59"/>
      <c r="VVF220" s="77"/>
      <c r="VVG220" s="47"/>
      <c r="VVH220" s="59"/>
      <c r="VVI220" s="59"/>
      <c r="VVJ220" s="77"/>
      <c r="VVK220" s="47"/>
      <c r="VVL220" s="59"/>
      <c r="VVM220" s="59"/>
      <c r="VVN220" s="77"/>
      <c r="VVO220" s="47"/>
      <c r="VVP220" s="59"/>
      <c r="VVQ220" s="59"/>
      <c r="VVR220" s="77"/>
      <c r="VVS220" s="47"/>
      <c r="VVT220" s="59"/>
      <c r="VVU220" s="59"/>
      <c r="VVV220" s="77"/>
      <c r="VVW220" s="47"/>
      <c r="VVX220" s="59"/>
      <c r="VVY220" s="59"/>
      <c r="VVZ220" s="77"/>
      <c r="VWA220" s="47"/>
      <c r="VWB220" s="59"/>
      <c r="VWC220" s="59"/>
      <c r="VWD220" s="77"/>
      <c r="VWE220" s="47"/>
      <c r="VWF220" s="59"/>
      <c r="VWG220" s="59"/>
      <c r="VWH220" s="77"/>
      <c r="VWI220" s="47"/>
      <c r="VWJ220" s="59"/>
      <c r="VWK220" s="59"/>
      <c r="VWL220" s="77"/>
      <c r="VWM220" s="47"/>
      <c r="VWN220" s="59"/>
      <c r="VWO220" s="59"/>
      <c r="VWP220" s="77"/>
      <c r="VWQ220" s="47"/>
      <c r="VWR220" s="59"/>
      <c r="VWS220" s="59"/>
      <c r="VWT220" s="77"/>
      <c r="VWU220" s="47"/>
      <c r="VWV220" s="59"/>
      <c r="VWW220" s="59"/>
      <c r="VWX220" s="77"/>
      <c r="VWY220" s="47"/>
      <c r="VWZ220" s="59"/>
      <c r="VXA220" s="59"/>
      <c r="VXB220" s="77"/>
      <c r="VXC220" s="47"/>
      <c r="VXD220" s="59"/>
      <c r="VXE220" s="59"/>
      <c r="VXF220" s="77"/>
      <c r="VXG220" s="47"/>
      <c r="VXH220" s="59"/>
      <c r="VXI220" s="59"/>
      <c r="VXJ220" s="77"/>
      <c r="VXK220" s="47"/>
      <c r="VXL220" s="59"/>
      <c r="VXM220" s="59"/>
      <c r="VXN220" s="77"/>
      <c r="VXO220" s="47"/>
      <c r="VXP220" s="59"/>
      <c r="VXQ220" s="59"/>
      <c r="VXR220" s="77"/>
      <c r="VXS220" s="47"/>
      <c r="VXT220" s="59"/>
      <c r="VXU220" s="59"/>
      <c r="VXV220" s="77"/>
      <c r="VXW220" s="47"/>
      <c r="VXX220" s="59"/>
      <c r="VXY220" s="59"/>
      <c r="VXZ220" s="77"/>
      <c r="VYA220" s="47"/>
      <c r="VYB220" s="59"/>
      <c r="VYC220" s="59"/>
      <c r="VYD220" s="77"/>
      <c r="VYE220" s="47"/>
      <c r="VYF220" s="59"/>
      <c r="VYG220" s="59"/>
      <c r="VYH220" s="77"/>
      <c r="VYI220" s="47"/>
      <c r="VYJ220" s="59"/>
      <c r="VYK220" s="59"/>
      <c r="VYL220" s="77"/>
      <c r="VYM220" s="47"/>
      <c r="VYN220" s="59"/>
      <c r="VYO220" s="59"/>
      <c r="VYP220" s="77"/>
      <c r="VYQ220" s="47"/>
      <c r="VYR220" s="59"/>
      <c r="VYS220" s="59"/>
      <c r="VYT220" s="77"/>
      <c r="VYU220" s="47"/>
      <c r="VYV220" s="59"/>
      <c r="VYW220" s="59"/>
      <c r="VYX220" s="77"/>
      <c r="VYY220" s="47"/>
      <c r="VYZ220" s="59"/>
      <c r="VZA220" s="59"/>
      <c r="VZB220" s="77"/>
      <c r="VZC220" s="47"/>
      <c r="VZD220" s="59"/>
      <c r="VZE220" s="59"/>
      <c r="VZF220" s="77"/>
      <c r="VZG220" s="47"/>
      <c r="VZH220" s="59"/>
      <c r="VZI220" s="59"/>
      <c r="VZJ220" s="77"/>
      <c r="VZK220" s="47"/>
      <c r="VZL220" s="59"/>
      <c r="VZM220" s="59"/>
      <c r="VZN220" s="77"/>
      <c r="VZO220" s="47"/>
      <c r="VZP220" s="59"/>
      <c r="VZQ220" s="59"/>
      <c r="VZR220" s="77"/>
      <c r="VZS220" s="47"/>
      <c r="VZT220" s="59"/>
      <c r="VZU220" s="59"/>
      <c r="VZV220" s="77"/>
      <c r="VZW220" s="47"/>
      <c r="VZX220" s="59"/>
      <c r="VZY220" s="59"/>
      <c r="VZZ220" s="77"/>
      <c r="WAA220" s="47"/>
      <c r="WAB220" s="59"/>
      <c r="WAC220" s="59"/>
      <c r="WAD220" s="77"/>
      <c r="WAE220" s="47"/>
      <c r="WAF220" s="59"/>
      <c r="WAG220" s="59"/>
      <c r="WAH220" s="77"/>
      <c r="WAI220" s="47"/>
      <c r="WAJ220" s="59"/>
      <c r="WAK220" s="59"/>
      <c r="WAL220" s="77"/>
      <c r="WAM220" s="47"/>
      <c r="WAN220" s="59"/>
      <c r="WAO220" s="59"/>
      <c r="WAP220" s="77"/>
      <c r="WAQ220" s="47"/>
      <c r="WAR220" s="59"/>
      <c r="WAS220" s="59"/>
      <c r="WAT220" s="77"/>
      <c r="WAU220" s="47"/>
      <c r="WAV220" s="59"/>
      <c r="WAW220" s="59"/>
      <c r="WAX220" s="77"/>
      <c r="WAY220" s="47"/>
      <c r="WAZ220" s="59"/>
      <c r="WBA220" s="59"/>
      <c r="WBB220" s="77"/>
      <c r="WBC220" s="47"/>
      <c r="WBD220" s="59"/>
      <c r="WBE220" s="59"/>
      <c r="WBF220" s="77"/>
      <c r="WBG220" s="47"/>
      <c r="WBH220" s="59"/>
      <c r="WBI220" s="59"/>
      <c r="WBJ220" s="77"/>
      <c r="WBK220" s="47"/>
      <c r="WBL220" s="59"/>
      <c r="WBM220" s="59"/>
      <c r="WBN220" s="77"/>
      <c r="WBO220" s="47"/>
      <c r="WBP220" s="59"/>
      <c r="WBQ220" s="59"/>
      <c r="WBR220" s="77"/>
      <c r="WBS220" s="47"/>
      <c r="WBT220" s="59"/>
      <c r="WBU220" s="59"/>
      <c r="WBV220" s="77"/>
      <c r="WBW220" s="47"/>
      <c r="WBX220" s="59"/>
      <c r="WBY220" s="59"/>
      <c r="WBZ220" s="77"/>
      <c r="WCA220" s="47"/>
      <c r="WCB220" s="59"/>
      <c r="WCC220" s="59"/>
      <c r="WCD220" s="77"/>
      <c r="WCE220" s="47"/>
      <c r="WCF220" s="59"/>
      <c r="WCG220" s="59"/>
      <c r="WCH220" s="77"/>
      <c r="WCI220" s="47"/>
      <c r="WCJ220" s="59"/>
      <c r="WCK220" s="59"/>
      <c r="WCL220" s="77"/>
      <c r="WCM220" s="47"/>
      <c r="WCN220" s="59"/>
      <c r="WCO220" s="59"/>
      <c r="WCP220" s="77"/>
      <c r="WCQ220" s="47"/>
      <c r="WCR220" s="59"/>
      <c r="WCS220" s="59"/>
      <c r="WCT220" s="77"/>
      <c r="WCU220" s="47"/>
      <c r="WCV220" s="59"/>
      <c r="WCW220" s="59"/>
      <c r="WCX220" s="77"/>
      <c r="WCY220" s="47"/>
      <c r="WCZ220" s="59"/>
      <c r="WDA220" s="59"/>
      <c r="WDB220" s="77"/>
      <c r="WDC220" s="47"/>
      <c r="WDD220" s="59"/>
      <c r="WDE220" s="59"/>
      <c r="WDF220" s="77"/>
      <c r="WDG220" s="47"/>
      <c r="WDH220" s="59"/>
      <c r="WDI220" s="59"/>
      <c r="WDJ220" s="77"/>
      <c r="WDK220" s="47"/>
      <c r="WDL220" s="59"/>
      <c r="WDM220" s="59"/>
      <c r="WDN220" s="77"/>
      <c r="WDO220" s="47"/>
      <c r="WDP220" s="59"/>
      <c r="WDQ220" s="59"/>
      <c r="WDR220" s="77"/>
      <c r="WDS220" s="47"/>
      <c r="WDT220" s="59"/>
      <c r="WDU220" s="59"/>
      <c r="WDV220" s="77"/>
      <c r="WDW220" s="47"/>
      <c r="WDX220" s="59"/>
      <c r="WDY220" s="59"/>
      <c r="WDZ220" s="77"/>
      <c r="WEA220" s="47"/>
      <c r="WEB220" s="59"/>
      <c r="WEC220" s="59"/>
      <c r="WED220" s="77"/>
      <c r="WEE220" s="47"/>
      <c r="WEF220" s="59"/>
      <c r="WEG220" s="59"/>
      <c r="WEH220" s="77"/>
      <c r="WEI220" s="47"/>
      <c r="WEJ220" s="59"/>
      <c r="WEK220" s="59"/>
      <c r="WEL220" s="77"/>
      <c r="WEM220" s="47"/>
      <c r="WEN220" s="59"/>
      <c r="WEO220" s="59"/>
      <c r="WEP220" s="77"/>
      <c r="WEQ220" s="47"/>
      <c r="WER220" s="59"/>
      <c r="WES220" s="59"/>
      <c r="WET220" s="77"/>
      <c r="WEU220" s="47"/>
      <c r="WEV220" s="59"/>
      <c r="WEW220" s="59"/>
      <c r="WEX220" s="77"/>
      <c r="WEY220" s="47"/>
      <c r="WEZ220" s="59"/>
      <c r="WFA220" s="59"/>
      <c r="WFB220" s="77"/>
      <c r="WFC220" s="47"/>
      <c r="WFD220" s="59"/>
      <c r="WFE220" s="59"/>
      <c r="WFF220" s="77"/>
      <c r="WFG220" s="47"/>
      <c r="WFH220" s="59"/>
      <c r="WFI220" s="59"/>
      <c r="WFJ220" s="77"/>
      <c r="WFK220" s="47"/>
      <c r="WFL220" s="59"/>
      <c r="WFM220" s="59"/>
      <c r="WFN220" s="77"/>
      <c r="WFO220" s="47"/>
      <c r="WFP220" s="59"/>
      <c r="WFQ220" s="59"/>
      <c r="WFR220" s="77"/>
      <c r="WFS220" s="47"/>
      <c r="WFT220" s="59"/>
      <c r="WFU220" s="59"/>
      <c r="WFV220" s="77"/>
      <c r="WFW220" s="47"/>
      <c r="WFX220" s="59"/>
      <c r="WFY220" s="59"/>
      <c r="WFZ220" s="77"/>
      <c r="WGA220" s="47"/>
      <c r="WGB220" s="59"/>
      <c r="WGC220" s="59"/>
      <c r="WGD220" s="77"/>
      <c r="WGE220" s="47"/>
      <c r="WGF220" s="59"/>
      <c r="WGG220" s="59"/>
      <c r="WGH220" s="77"/>
      <c r="WGI220" s="47"/>
      <c r="WGJ220" s="59"/>
      <c r="WGK220" s="59"/>
      <c r="WGL220" s="77"/>
      <c r="WGM220" s="47"/>
      <c r="WGN220" s="59"/>
      <c r="WGO220" s="59"/>
      <c r="WGP220" s="77"/>
      <c r="WGQ220" s="47"/>
      <c r="WGR220" s="59"/>
      <c r="WGS220" s="59"/>
      <c r="WGT220" s="77"/>
      <c r="WGU220" s="47"/>
      <c r="WGV220" s="59"/>
      <c r="WGW220" s="59"/>
      <c r="WGX220" s="77"/>
      <c r="WGY220" s="47"/>
      <c r="WGZ220" s="59"/>
      <c r="WHA220" s="59"/>
      <c r="WHB220" s="77"/>
      <c r="WHC220" s="47"/>
      <c r="WHD220" s="59"/>
      <c r="WHE220" s="59"/>
      <c r="WHF220" s="77"/>
      <c r="WHG220" s="47"/>
      <c r="WHH220" s="59"/>
      <c r="WHI220" s="59"/>
      <c r="WHJ220" s="77"/>
      <c r="WHK220" s="47"/>
      <c r="WHL220" s="59"/>
      <c r="WHM220" s="59"/>
      <c r="WHN220" s="77"/>
      <c r="WHO220" s="47"/>
      <c r="WHP220" s="59"/>
      <c r="WHQ220" s="59"/>
      <c r="WHR220" s="77"/>
      <c r="WHS220" s="47"/>
      <c r="WHT220" s="59"/>
      <c r="WHU220" s="59"/>
      <c r="WHV220" s="77"/>
      <c r="WHW220" s="47"/>
      <c r="WHX220" s="59"/>
      <c r="WHY220" s="59"/>
      <c r="WHZ220" s="77"/>
      <c r="WIA220" s="47"/>
      <c r="WIB220" s="59"/>
      <c r="WIC220" s="59"/>
      <c r="WID220" s="77"/>
      <c r="WIE220" s="47"/>
      <c r="WIF220" s="59"/>
      <c r="WIG220" s="59"/>
      <c r="WIH220" s="77"/>
      <c r="WII220" s="47"/>
      <c r="WIJ220" s="59"/>
      <c r="WIK220" s="59"/>
      <c r="WIL220" s="77"/>
      <c r="WIM220" s="47"/>
      <c r="WIN220" s="59"/>
      <c r="WIO220" s="59"/>
      <c r="WIP220" s="77"/>
      <c r="WIQ220" s="47"/>
      <c r="WIR220" s="59"/>
      <c r="WIS220" s="59"/>
      <c r="WIT220" s="77"/>
      <c r="WIU220" s="47"/>
      <c r="WIV220" s="59"/>
      <c r="WIW220" s="59"/>
      <c r="WIX220" s="77"/>
      <c r="WIY220" s="47"/>
      <c r="WIZ220" s="59"/>
      <c r="WJA220" s="59"/>
      <c r="WJB220" s="77"/>
      <c r="WJC220" s="47"/>
      <c r="WJD220" s="59"/>
      <c r="WJE220" s="59"/>
      <c r="WJF220" s="77"/>
      <c r="WJG220" s="47"/>
      <c r="WJH220" s="59"/>
      <c r="WJI220" s="59"/>
      <c r="WJJ220" s="77"/>
      <c r="WJK220" s="47"/>
      <c r="WJL220" s="59"/>
      <c r="WJM220" s="59"/>
      <c r="WJN220" s="77"/>
      <c r="WJO220" s="47"/>
      <c r="WJP220" s="59"/>
      <c r="WJQ220" s="59"/>
      <c r="WJR220" s="77"/>
      <c r="WJS220" s="47"/>
      <c r="WJT220" s="59"/>
      <c r="WJU220" s="59"/>
      <c r="WJV220" s="77"/>
      <c r="WJW220" s="47"/>
      <c r="WJX220" s="59"/>
      <c r="WJY220" s="59"/>
      <c r="WJZ220" s="77"/>
      <c r="WKA220" s="47"/>
      <c r="WKB220" s="59"/>
      <c r="WKC220" s="59"/>
      <c r="WKD220" s="77"/>
      <c r="WKE220" s="47"/>
      <c r="WKF220" s="59"/>
      <c r="WKG220" s="59"/>
      <c r="WKH220" s="77"/>
      <c r="WKI220" s="47"/>
      <c r="WKJ220" s="59"/>
      <c r="WKK220" s="59"/>
      <c r="WKL220" s="77"/>
      <c r="WKM220" s="47"/>
      <c r="WKN220" s="59"/>
      <c r="WKO220" s="59"/>
      <c r="WKP220" s="77"/>
      <c r="WKQ220" s="47"/>
      <c r="WKR220" s="59"/>
      <c r="WKS220" s="59"/>
      <c r="WKT220" s="77"/>
      <c r="WKU220" s="47"/>
      <c r="WKV220" s="59"/>
      <c r="WKW220" s="59"/>
      <c r="WKX220" s="77"/>
      <c r="WKY220" s="47"/>
      <c r="WKZ220" s="59"/>
      <c r="WLA220" s="59"/>
      <c r="WLB220" s="77"/>
      <c r="WLC220" s="47"/>
      <c r="WLD220" s="59"/>
      <c r="WLE220" s="59"/>
      <c r="WLF220" s="77"/>
      <c r="WLG220" s="47"/>
      <c r="WLH220" s="59"/>
      <c r="WLI220" s="59"/>
      <c r="WLJ220" s="77"/>
      <c r="WLK220" s="47"/>
      <c r="WLL220" s="59"/>
      <c r="WLM220" s="59"/>
      <c r="WLN220" s="77"/>
      <c r="WLO220" s="47"/>
      <c r="WLP220" s="59"/>
      <c r="WLQ220" s="59"/>
      <c r="WLR220" s="77"/>
      <c r="WLS220" s="47"/>
      <c r="WLT220" s="59"/>
      <c r="WLU220" s="59"/>
      <c r="WLV220" s="77"/>
      <c r="WLW220" s="47"/>
      <c r="WLX220" s="59"/>
      <c r="WLY220" s="59"/>
      <c r="WLZ220" s="77"/>
      <c r="WMA220" s="47"/>
      <c r="WMB220" s="59"/>
      <c r="WMC220" s="59"/>
      <c r="WMD220" s="77"/>
      <c r="WME220" s="47"/>
      <c r="WMF220" s="59"/>
      <c r="WMG220" s="59"/>
      <c r="WMH220" s="77"/>
      <c r="WMI220" s="47"/>
      <c r="WMJ220" s="59"/>
      <c r="WMK220" s="59"/>
      <c r="WML220" s="77"/>
      <c r="WMM220" s="47"/>
      <c r="WMN220" s="59"/>
      <c r="WMO220" s="59"/>
      <c r="WMP220" s="77"/>
      <c r="WMQ220" s="47"/>
      <c r="WMR220" s="59"/>
      <c r="WMS220" s="59"/>
      <c r="WMT220" s="77"/>
      <c r="WMU220" s="47"/>
      <c r="WMV220" s="59"/>
      <c r="WMW220" s="59"/>
      <c r="WMX220" s="77"/>
      <c r="WMY220" s="47"/>
      <c r="WMZ220" s="59"/>
      <c r="WNA220" s="59"/>
      <c r="WNB220" s="77"/>
      <c r="WNC220" s="47"/>
      <c r="WND220" s="59"/>
      <c r="WNE220" s="59"/>
      <c r="WNF220" s="77"/>
      <c r="WNG220" s="47"/>
      <c r="WNH220" s="59"/>
      <c r="WNI220" s="59"/>
      <c r="WNJ220" s="77"/>
      <c r="WNK220" s="47"/>
      <c r="WNL220" s="59"/>
      <c r="WNM220" s="59"/>
      <c r="WNN220" s="77"/>
      <c r="WNO220" s="47"/>
      <c r="WNP220" s="59"/>
      <c r="WNQ220" s="59"/>
      <c r="WNR220" s="77"/>
      <c r="WNS220" s="47"/>
      <c r="WNT220" s="59"/>
      <c r="WNU220" s="59"/>
      <c r="WNV220" s="77"/>
      <c r="WNW220" s="47"/>
      <c r="WNX220" s="59"/>
      <c r="WNY220" s="59"/>
      <c r="WNZ220" s="77"/>
      <c r="WOA220" s="47"/>
      <c r="WOB220" s="59"/>
      <c r="WOC220" s="59"/>
      <c r="WOD220" s="77"/>
      <c r="WOE220" s="47"/>
      <c r="WOF220" s="59"/>
      <c r="WOG220" s="59"/>
      <c r="WOH220" s="77"/>
      <c r="WOI220" s="47"/>
      <c r="WOJ220" s="59"/>
      <c r="WOK220" s="59"/>
      <c r="WOL220" s="77"/>
      <c r="WOM220" s="47"/>
      <c r="WON220" s="59"/>
      <c r="WOO220" s="59"/>
      <c r="WOP220" s="77"/>
      <c r="WOQ220" s="47"/>
      <c r="WOR220" s="59"/>
      <c r="WOS220" s="59"/>
      <c r="WOT220" s="77"/>
      <c r="WOU220" s="47"/>
      <c r="WOV220" s="59"/>
      <c r="WOW220" s="59"/>
      <c r="WOX220" s="77"/>
      <c r="WOY220" s="47"/>
      <c r="WOZ220" s="59"/>
      <c r="WPA220" s="59"/>
      <c r="WPB220" s="77"/>
      <c r="WPC220" s="47"/>
      <c r="WPD220" s="59"/>
      <c r="WPE220" s="59"/>
      <c r="WPF220" s="77"/>
      <c r="WPG220" s="47"/>
      <c r="WPH220" s="59"/>
      <c r="WPI220" s="59"/>
      <c r="WPJ220" s="77"/>
      <c r="WPK220" s="47"/>
      <c r="WPL220" s="59"/>
      <c r="WPM220" s="59"/>
      <c r="WPN220" s="77"/>
      <c r="WPO220" s="47"/>
      <c r="WPP220" s="59"/>
      <c r="WPQ220" s="59"/>
      <c r="WPR220" s="77"/>
      <c r="WPS220" s="47"/>
      <c r="WPT220" s="59"/>
      <c r="WPU220" s="59"/>
      <c r="WPV220" s="77"/>
      <c r="WPW220" s="47"/>
      <c r="WPX220" s="59"/>
      <c r="WPY220" s="59"/>
      <c r="WPZ220" s="77"/>
      <c r="WQA220" s="47"/>
      <c r="WQB220" s="59"/>
      <c r="WQC220" s="59"/>
      <c r="WQD220" s="77"/>
      <c r="WQE220" s="47"/>
      <c r="WQF220" s="59"/>
      <c r="WQG220" s="59"/>
      <c r="WQH220" s="77"/>
      <c r="WQI220" s="47"/>
      <c r="WQJ220" s="59"/>
      <c r="WQK220" s="59"/>
      <c r="WQL220" s="77"/>
      <c r="WQM220" s="47"/>
      <c r="WQN220" s="59"/>
      <c r="WQO220" s="59"/>
      <c r="WQP220" s="77"/>
      <c r="WQQ220" s="47"/>
      <c r="WQR220" s="59"/>
      <c r="WQS220" s="59"/>
      <c r="WQT220" s="77"/>
      <c r="WQU220" s="47"/>
      <c r="WQV220" s="59"/>
      <c r="WQW220" s="59"/>
      <c r="WQX220" s="77"/>
      <c r="WQY220" s="47"/>
      <c r="WQZ220" s="59"/>
      <c r="WRA220" s="59"/>
      <c r="WRB220" s="77"/>
      <c r="WRC220" s="47"/>
      <c r="WRD220" s="59"/>
      <c r="WRE220" s="59"/>
      <c r="WRF220" s="77"/>
      <c r="WRG220" s="47"/>
      <c r="WRH220" s="59"/>
      <c r="WRI220" s="59"/>
      <c r="WRJ220" s="77"/>
      <c r="WRK220" s="47"/>
      <c r="WRL220" s="59"/>
      <c r="WRM220" s="59"/>
      <c r="WRN220" s="77"/>
      <c r="WRO220" s="47"/>
      <c r="WRP220" s="59"/>
      <c r="WRQ220" s="59"/>
      <c r="WRR220" s="77"/>
      <c r="WRS220" s="47"/>
      <c r="WRT220" s="59"/>
      <c r="WRU220" s="59"/>
      <c r="WRV220" s="77"/>
      <c r="WRW220" s="47"/>
      <c r="WRX220" s="59"/>
      <c r="WRY220" s="59"/>
      <c r="WRZ220" s="77"/>
      <c r="WSA220" s="47"/>
      <c r="WSB220" s="59"/>
      <c r="WSC220" s="59"/>
      <c r="WSD220" s="77"/>
      <c r="WSE220" s="47"/>
      <c r="WSF220" s="59"/>
      <c r="WSG220" s="59"/>
      <c r="WSH220" s="77"/>
      <c r="WSI220" s="47"/>
      <c r="WSJ220" s="59"/>
      <c r="WSK220" s="59"/>
      <c r="WSL220" s="77"/>
      <c r="WSM220" s="47"/>
      <c r="WSN220" s="59"/>
      <c r="WSO220" s="59"/>
      <c r="WSP220" s="77"/>
      <c r="WSQ220" s="47"/>
      <c r="WSR220" s="59"/>
      <c r="WSS220" s="59"/>
      <c r="WST220" s="77"/>
      <c r="WSU220" s="47"/>
      <c r="WSV220" s="59"/>
      <c r="WSW220" s="59"/>
      <c r="WSX220" s="77"/>
      <c r="WSY220" s="47"/>
      <c r="WSZ220" s="59"/>
      <c r="WTA220" s="59"/>
      <c r="WTB220" s="77"/>
      <c r="WTC220" s="47"/>
      <c r="WTD220" s="59"/>
      <c r="WTE220" s="59"/>
      <c r="WTF220" s="77"/>
      <c r="WTG220" s="47"/>
      <c r="WTH220" s="59"/>
      <c r="WTI220" s="59"/>
      <c r="WTJ220" s="77"/>
      <c r="WTK220" s="47"/>
      <c r="WTL220" s="59"/>
      <c r="WTM220" s="59"/>
      <c r="WTN220" s="77"/>
      <c r="WTO220" s="47"/>
      <c r="WTP220" s="59"/>
      <c r="WTQ220" s="59"/>
      <c r="WTR220" s="77"/>
      <c r="WTS220" s="47"/>
      <c r="WTT220" s="59"/>
      <c r="WTU220" s="59"/>
      <c r="WTV220" s="77"/>
      <c r="WTW220" s="47"/>
      <c r="WTX220" s="59"/>
      <c r="WTY220" s="59"/>
      <c r="WTZ220" s="77"/>
      <c r="WUA220" s="47"/>
      <c r="WUB220" s="59"/>
      <c r="WUC220" s="59"/>
      <c r="WUD220" s="77"/>
      <c r="WUE220" s="47"/>
      <c r="WUF220" s="59"/>
      <c r="WUG220" s="59"/>
      <c r="WUH220" s="77"/>
      <c r="WUI220" s="47"/>
      <c r="WUJ220" s="59"/>
      <c r="WUK220" s="59"/>
      <c r="WUL220" s="77"/>
      <c r="WUM220" s="47"/>
      <c r="WUN220" s="59"/>
      <c r="WUO220" s="59"/>
      <c r="WUP220" s="77"/>
      <c r="WUQ220" s="47"/>
      <c r="WUR220" s="59"/>
      <c r="WUS220" s="59"/>
      <c r="WUT220" s="77"/>
      <c r="WUU220" s="47"/>
      <c r="WUV220" s="59"/>
      <c r="WUW220" s="59"/>
      <c r="WUX220" s="77"/>
      <c r="WUY220" s="47"/>
      <c r="WUZ220" s="59"/>
      <c r="WVA220" s="59"/>
      <c r="WVB220" s="77"/>
      <c r="WVC220" s="47"/>
      <c r="WVD220" s="59"/>
      <c r="WVE220" s="59"/>
      <c r="WVF220" s="77"/>
      <c r="WVG220" s="47"/>
      <c r="WVH220" s="59"/>
      <c r="WVI220" s="59"/>
      <c r="WVJ220" s="77"/>
      <c r="WVK220" s="47"/>
      <c r="WVL220" s="59"/>
      <c r="WVM220" s="59"/>
      <c r="WVN220" s="77"/>
      <c r="WVO220" s="47"/>
      <c r="WVP220" s="59"/>
      <c r="WVQ220" s="59"/>
      <c r="WVR220" s="77"/>
      <c r="WVS220" s="47"/>
      <c r="WVT220" s="59"/>
      <c r="WVU220" s="59"/>
      <c r="WVV220" s="77"/>
      <c r="WVW220" s="47"/>
      <c r="WVX220" s="59"/>
      <c r="WVY220" s="59"/>
      <c r="WVZ220" s="77"/>
      <c r="WWA220" s="47"/>
      <c r="WWB220" s="59"/>
      <c r="WWC220" s="59"/>
      <c r="WWD220" s="77"/>
      <c r="WWE220" s="47"/>
      <c r="WWF220" s="59"/>
      <c r="WWG220" s="59"/>
      <c r="WWH220" s="77"/>
      <c r="WWI220" s="47"/>
      <c r="WWJ220" s="59"/>
      <c r="WWK220" s="59"/>
      <c r="WWL220" s="77"/>
      <c r="WWM220" s="47"/>
      <c r="WWN220" s="59"/>
      <c r="WWO220" s="59"/>
      <c r="WWP220" s="77"/>
      <c r="WWQ220" s="47"/>
      <c r="WWR220" s="59"/>
      <c r="WWS220" s="59"/>
      <c r="WWT220" s="77"/>
      <c r="WWU220" s="47"/>
      <c r="WWV220" s="59"/>
      <c r="WWW220" s="59"/>
      <c r="WWX220" s="77"/>
      <c r="WWY220" s="47"/>
      <c r="WWZ220" s="59"/>
      <c r="WXA220" s="59"/>
      <c r="WXB220" s="77"/>
      <c r="WXC220" s="47"/>
      <c r="WXD220" s="59"/>
      <c r="WXE220" s="59"/>
      <c r="WXF220" s="77"/>
      <c r="WXG220" s="47"/>
      <c r="WXH220" s="59"/>
      <c r="WXI220" s="59"/>
      <c r="WXJ220" s="77"/>
      <c r="WXK220" s="47"/>
      <c r="WXL220" s="59"/>
      <c r="WXM220" s="59"/>
      <c r="WXN220" s="77"/>
      <c r="WXO220" s="47"/>
      <c r="WXP220" s="59"/>
      <c r="WXQ220" s="59"/>
      <c r="WXR220" s="77"/>
      <c r="WXS220" s="47"/>
      <c r="WXT220" s="59"/>
      <c r="WXU220" s="59"/>
      <c r="WXV220" s="77"/>
      <c r="WXW220" s="47"/>
      <c r="WXX220" s="59"/>
      <c r="WXY220" s="59"/>
      <c r="WXZ220" s="77"/>
      <c r="WYA220" s="47"/>
      <c r="WYB220" s="59"/>
      <c r="WYC220" s="59"/>
      <c r="WYD220" s="77"/>
      <c r="WYE220" s="47"/>
      <c r="WYF220" s="59"/>
      <c r="WYG220" s="59"/>
      <c r="WYH220" s="77"/>
      <c r="WYI220" s="47"/>
      <c r="WYJ220" s="59"/>
      <c r="WYK220" s="59"/>
      <c r="WYL220" s="77"/>
      <c r="WYM220" s="47"/>
      <c r="WYN220" s="59"/>
      <c r="WYO220" s="59"/>
      <c r="WYP220" s="77"/>
      <c r="WYQ220" s="47"/>
      <c r="WYR220" s="59"/>
      <c r="WYS220" s="59"/>
      <c r="WYT220" s="77"/>
      <c r="WYU220" s="47"/>
      <c r="WYV220" s="59"/>
      <c r="WYW220" s="59"/>
      <c r="WYX220" s="77"/>
      <c r="WYY220" s="47"/>
      <c r="WYZ220" s="59"/>
      <c r="WZA220" s="59"/>
      <c r="WZB220" s="77"/>
      <c r="WZC220" s="47"/>
      <c r="WZD220" s="59"/>
      <c r="WZE220" s="59"/>
      <c r="WZF220" s="77"/>
      <c r="WZG220" s="47"/>
      <c r="WZH220" s="59"/>
      <c r="WZI220" s="59"/>
      <c r="WZJ220" s="77"/>
      <c r="WZK220" s="47"/>
      <c r="WZL220" s="59"/>
      <c r="WZM220" s="59"/>
      <c r="WZN220" s="77"/>
      <c r="WZO220" s="47"/>
      <c r="WZP220" s="59"/>
      <c r="WZQ220" s="59"/>
      <c r="WZR220" s="77"/>
      <c r="WZS220" s="47"/>
      <c r="WZT220" s="59"/>
      <c r="WZU220" s="59"/>
      <c r="WZV220" s="77"/>
      <c r="WZW220" s="47"/>
      <c r="WZX220" s="59"/>
      <c r="WZY220" s="59"/>
      <c r="WZZ220" s="77"/>
      <c r="XAA220" s="47"/>
      <c r="XAB220" s="59"/>
      <c r="XAC220" s="59"/>
      <c r="XAD220" s="77"/>
      <c r="XAE220" s="47"/>
      <c r="XAF220" s="59"/>
      <c r="XAG220" s="59"/>
      <c r="XAH220" s="77"/>
      <c r="XAI220" s="47"/>
      <c r="XAJ220" s="59"/>
      <c r="XAK220" s="59"/>
      <c r="XAL220" s="77"/>
      <c r="XAM220" s="47"/>
      <c r="XAN220" s="59"/>
      <c r="XAO220" s="59"/>
      <c r="XAP220" s="77"/>
      <c r="XAQ220" s="47"/>
      <c r="XAR220" s="59"/>
      <c r="XAS220" s="59"/>
      <c r="XAT220" s="77"/>
      <c r="XAU220" s="47"/>
      <c r="XAV220" s="59"/>
      <c r="XAW220" s="59"/>
      <c r="XAX220" s="77"/>
      <c r="XAY220" s="47"/>
      <c r="XAZ220" s="59"/>
      <c r="XBA220" s="59"/>
      <c r="XBB220" s="77"/>
      <c r="XBC220" s="47"/>
      <c r="XBD220" s="59"/>
      <c r="XBE220" s="59"/>
      <c r="XBF220" s="77"/>
      <c r="XBG220" s="47"/>
      <c r="XBH220" s="59"/>
      <c r="XBI220" s="59"/>
      <c r="XBJ220" s="77"/>
      <c r="XBK220" s="47"/>
      <c r="XBL220" s="59"/>
      <c r="XBM220" s="59"/>
      <c r="XBN220" s="77"/>
      <c r="XBO220" s="47"/>
      <c r="XBP220" s="59"/>
      <c r="XBQ220" s="59"/>
      <c r="XBR220" s="77"/>
      <c r="XBS220" s="47"/>
      <c r="XBT220" s="59"/>
      <c r="XBU220" s="59"/>
      <c r="XBV220" s="77"/>
      <c r="XBW220" s="47"/>
      <c r="XBX220" s="59"/>
      <c r="XBY220" s="59"/>
      <c r="XBZ220" s="77"/>
      <c r="XCA220" s="47"/>
      <c r="XCB220" s="59"/>
      <c r="XCC220" s="59"/>
      <c r="XCD220" s="77"/>
      <c r="XCE220" s="47"/>
      <c r="XCF220" s="59"/>
      <c r="XCG220" s="59"/>
      <c r="XCH220" s="77"/>
      <c r="XCI220" s="47"/>
      <c r="XCJ220" s="59"/>
      <c r="XCK220" s="59"/>
      <c r="XCL220" s="77"/>
      <c r="XCM220" s="47"/>
      <c r="XCN220" s="59"/>
      <c r="XCO220" s="59"/>
      <c r="XCP220" s="77"/>
      <c r="XCQ220" s="47"/>
      <c r="XCR220" s="59"/>
      <c r="XCS220" s="59"/>
      <c r="XCT220" s="77"/>
      <c r="XCU220" s="47"/>
      <c r="XCV220" s="59"/>
      <c r="XCW220" s="59"/>
      <c r="XCX220" s="77"/>
      <c r="XCY220" s="47"/>
      <c r="XCZ220" s="59"/>
      <c r="XDA220" s="59"/>
      <c r="XDB220" s="77"/>
      <c r="XDC220" s="47"/>
      <c r="XDD220" s="59"/>
      <c r="XDE220" s="59"/>
      <c r="XDF220" s="77"/>
      <c r="XDG220" s="47"/>
      <c r="XDH220" s="59"/>
      <c r="XDI220" s="59"/>
      <c r="XDJ220" s="77"/>
      <c r="XDK220" s="47"/>
      <c r="XDL220" s="59"/>
      <c r="XDM220" s="59"/>
      <c r="XDN220" s="77"/>
      <c r="XDO220" s="47"/>
      <c r="XDP220" s="59"/>
      <c r="XDQ220" s="59"/>
      <c r="XDR220" s="77"/>
      <c r="XDS220" s="47"/>
      <c r="XDT220" s="59"/>
      <c r="XDU220" s="59"/>
      <c r="XDV220" s="77"/>
      <c r="XDW220" s="47"/>
      <c r="XDX220" s="59"/>
      <c r="XDY220" s="59"/>
      <c r="XDZ220" s="77"/>
      <c r="XEA220" s="47"/>
      <c r="XEB220" s="59"/>
      <c r="XEC220" s="59"/>
      <c r="XED220" s="77"/>
      <c r="XEE220" s="47"/>
      <c r="XEF220" s="59"/>
      <c r="XEG220" s="59"/>
      <c r="XEH220" s="77"/>
      <c r="XEI220" s="47"/>
      <c r="XEJ220" s="59"/>
      <c r="XEK220" s="59"/>
      <c r="XEL220" s="77"/>
      <c r="XEM220" s="47"/>
      <c r="XEN220" s="59"/>
      <c r="XEO220" s="59"/>
      <c r="XEP220" s="77"/>
      <c r="XEQ220" s="47"/>
      <c r="XER220" s="59"/>
      <c r="XES220" s="59"/>
      <c r="XET220" s="77"/>
      <c r="XEU220" s="47"/>
      <c r="XEV220" s="59"/>
      <c r="XEW220" s="59"/>
      <c r="XEX220" s="77"/>
      <c r="XEY220" s="47"/>
      <c r="XEZ220" s="59"/>
      <c r="XFA220" s="59"/>
      <c r="XFB220" s="77"/>
      <c r="XFC220" s="47"/>
      <c r="XFD220" s="59"/>
    </row>
    <row r="221" spans="1:16384" s="18" customFormat="1" ht="17.25" customHeight="1" x14ac:dyDescent="0.2">
      <c r="A221" s="59" t="s">
        <v>310</v>
      </c>
      <c r="D221" s="18" t="s">
        <v>311</v>
      </c>
      <c r="E221" s="34"/>
      <c r="F221" s="34"/>
      <c r="H221" s="81"/>
    </row>
    <row r="222" spans="1:16384" s="18" customFormat="1" ht="17.25" customHeight="1" x14ac:dyDescent="0.2">
      <c r="A222" s="59"/>
      <c r="B222" s="79" t="s">
        <v>627</v>
      </c>
      <c r="C222" s="79">
        <v>2945</v>
      </c>
      <c r="D222" s="116" t="s">
        <v>628</v>
      </c>
      <c r="E222" s="81">
        <v>70000</v>
      </c>
      <c r="F222" s="34">
        <f>+E222</f>
        <v>70000</v>
      </c>
      <c r="H222" s="81"/>
    </row>
    <row r="223" spans="1:16384" s="18" customFormat="1" ht="17.25" customHeight="1" x14ac:dyDescent="0.2">
      <c r="A223" s="59"/>
      <c r="B223" s="79" t="s">
        <v>627</v>
      </c>
      <c r="C223" s="79">
        <v>2946</v>
      </c>
      <c r="D223" s="116" t="s">
        <v>629</v>
      </c>
      <c r="E223" s="34">
        <v>55000</v>
      </c>
      <c r="F223" s="34">
        <f>+E223</f>
        <v>55000</v>
      </c>
      <c r="H223" s="81"/>
    </row>
    <row r="224" spans="1:16384" s="18" customFormat="1" ht="17.25" customHeight="1" x14ac:dyDescent="0.2">
      <c r="A224" s="59"/>
      <c r="B224" s="79" t="s">
        <v>627</v>
      </c>
      <c r="C224" s="79">
        <v>2947</v>
      </c>
      <c r="D224" s="116" t="s">
        <v>630</v>
      </c>
      <c r="E224" s="34">
        <v>33720</v>
      </c>
      <c r="F224" s="34">
        <f>+E224</f>
        <v>33720</v>
      </c>
      <c r="H224" s="81"/>
    </row>
    <row r="225" spans="1:6" ht="17.25" customHeight="1" x14ac:dyDescent="0.2">
      <c r="A225" s="59"/>
      <c r="B225" s="79" t="s">
        <v>627</v>
      </c>
      <c r="C225" s="79">
        <v>2948</v>
      </c>
      <c r="D225" s="116" t="s">
        <v>631</v>
      </c>
      <c r="E225" s="81">
        <v>70000</v>
      </c>
      <c r="F225" s="34">
        <f>+E225</f>
        <v>70000</v>
      </c>
    </row>
    <row r="226" spans="1:6" ht="17.25" customHeight="1" x14ac:dyDescent="0.2">
      <c r="A226" s="59"/>
      <c r="B226" s="79" t="s">
        <v>627</v>
      </c>
      <c r="C226" s="79">
        <v>2949</v>
      </c>
      <c r="D226" s="116" t="s">
        <v>631</v>
      </c>
      <c r="E226" s="34">
        <v>70000</v>
      </c>
      <c r="F226" s="34">
        <f>+E226</f>
        <v>70000</v>
      </c>
    </row>
    <row r="227" spans="1:6" ht="17.25" customHeight="1" x14ac:dyDescent="0.2">
      <c r="A227" s="59"/>
      <c r="B227" s="79" t="s">
        <v>627</v>
      </c>
      <c r="C227" s="79">
        <v>2950</v>
      </c>
      <c r="D227" s="116" t="s">
        <v>631</v>
      </c>
      <c r="E227" s="34">
        <v>70000</v>
      </c>
      <c r="F227" s="34">
        <f t="shared" ref="F227:F241" si="23">+E227</f>
        <v>70000</v>
      </c>
    </row>
    <row r="228" spans="1:6" ht="17.25" customHeight="1" x14ac:dyDescent="0.2">
      <c r="A228" s="59"/>
      <c r="B228" s="79" t="s">
        <v>627</v>
      </c>
      <c r="C228" s="79">
        <v>2951</v>
      </c>
      <c r="D228" s="116" t="s">
        <v>632</v>
      </c>
      <c r="E228" s="34">
        <v>70000</v>
      </c>
      <c r="F228" s="34">
        <f t="shared" si="23"/>
        <v>70000</v>
      </c>
    </row>
    <row r="229" spans="1:6" ht="17.25" customHeight="1" x14ac:dyDescent="0.2">
      <c r="A229" s="59"/>
      <c r="B229" s="79" t="s">
        <v>627</v>
      </c>
      <c r="C229" s="79">
        <v>2952</v>
      </c>
      <c r="D229" s="116" t="s">
        <v>632</v>
      </c>
      <c r="E229" s="34">
        <v>70000</v>
      </c>
      <c r="F229" s="34">
        <f t="shared" si="23"/>
        <v>70000</v>
      </c>
    </row>
    <row r="230" spans="1:6" ht="17.25" customHeight="1" x14ac:dyDescent="0.2">
      <c r="A230" s="59"/>
      <c r="B230" s="79" t="s">
        <v>627</v>
      </c>
      <c r="C230" s="79">
        <v>2953</v>
      </c>
      <c r="D230" s="116" t="s">
        <v>632</v>
      </c>
      <c r="E230" s="34">
        <v>70000</v>
      </c>
      <c r="F230" s="34">
        <f t="shared" si="23"/>
        <v>70000</v>
      </c>
    </row>
    <row r="231" spans="1:6" ht="17.25" customHeight="1" x14ac:dyDescent="0.2">
      <c r="A231" s="59"/>
      <c r="B231" s="79" t="s">
        <v>627</v>
      </c>
      <c r="C231" s="79">
        <v>2954</v>
      </c>
      <c r="D231" s="116" t="s">
        <v>633</v>
      </c>
      <c r="E231" s="34">
        <v>70000</v>
      </c>
      <c r="F231" s="34">
        <f t="shared" si="23"/>
        <v>70000</v>
      </c>
    </row>
    <row r="232" spans="1:6" ht="17.25" customHeight="1" x14ac:dyDescent="0.2">
      <c r="A232" s="59"/>
      <c r="B232" s="79" t="s">
        <v>627</v>
      </c>
      <c r="C232" s="79">
        <v>2955</v>
      </c>
      <c r="D232" s="116" t="s">
        <v>633</v>
      </c>
      <c r="E232" s="34">
        <v>70000</v>
      </c>
      <c r="F232" s="34">
        <f t="shared" si="23"/>
        <v>70000</v>
      </c>
    </row>
    <row r="233" spans="1:6" ht="17.25" customHeight="1" x14ac:dyDescent="0.2">
      <c r="A233" s="59"/>
      <c r="B233" s="79" t="s">
        <v>627</v>
      </c>
      <c r="C233" s="79">
        <v>2956</v>
      </c>
      <c r="D233" s="116" t="s">
        <v>633</v>
      </c>
      <c r="E233" s="34">
        <v>70000</v>
      </c>
      <c r="F233" s="34">
        <f t="shared" si="23"/>
        <v>70000</v>
      </c>
    </row>
    <row r="234" spans="1:6" ht="17.25" customHeight="1" x14ac:dyDescent="0.2">
      <c r="A234" s="59"/>
      <c r="B234" s="79" t="s">
        <v>627</v>
      </c>
      <c r="C234" s="79">
        <v>2957</v>
      </c>
      <c r="D234" s="116" t="s">
        <v>634</v>
      </c>
      <c r="E234" s="34">
        <v>55000</v>
      </c>
      <c r="F234" s="34">
        <f t="shared" si="23"/>
        <v>55000</v>
      </c>
    </row>
    <row r="235" spans="1:6" ht="17.25" customHeight="1" x14ac:dyDescent="0.2">
      <c r="A235" s="59"/>
      <c r="B235" s="79" t="s">
        <v>627</v>
      </c>
      <c r="C235" s="79">
        <v>2958</v>
      </c>
      <c r="D235" s="116" t="s">
        <v>634</v>
      </c>
      <c r="E235" s="34">
        <v>55000</v>
      </c>
      <c r="F235" s="34">
        <f t="shared" si="23"/>
        <v>55000</v>
      </c>
    </row>
    <row r="236" spans="1:6" ht="17.25" customHeight="1" x14ac:dyDescent="0.2">
      <c r="A236" s="59"/>
      <c r="B236" s="79" t="s">
        <v>627</v>
      </c>
      <c r="C236" s="79">
        <v>2959</v>
      </c>
      <c r="D236" s="116" t="s">
        <v>634</v>
      </c>
      <c r="E236" s="34">
        <v>55000</v>
      </c>
      <c r="F236" s="34">
        <f t="shared" si="23"/>
        <v>55000</v>
      </c>
    </row>
    <row r="237" spans="1:6" ht="17.25" customHeight="1" x14ac:dyDescent="0.2">
      <c r="A237" s="59"/>
      <c r="B237" s="79" t="s">
        <v>627</v>
      </c>
      <c r="C237" s="79">
        <v>2970</v>
      </c>
      <c r="D237" s="116" t="s">
        <v>632</v>
      </c>
      <c r="E237" s="81">
        <v>70000</v>
      </c>
      <c r="F237" s="34">
        <f t="shared" si="23"/>
        <v>70000</v>
      </c>
    </row>
    <row r="238" spans="1:6" ht="17.25" customHeight="1" x14ac:dyDescent="0.2">
      <c r="A238" s="59"/>
      <c r="B238" s="79" t="s">
        <v>627</v>
      </c>
      <c r="C238" s="79">
        <v>2971</v>
      </c>
      <c r="D238" s="116" t="s">
        <v>632</v>
      </c>
      <c r="E238" s="34">
        <v>70000</v>
      </c>
      <c r="F238" s="34">
        <f t="shared" si="23"/>
        <v>70000</v>
      </c>
    </row>
    <row r="239" spans="1:6" ht="17.25" customHeight="1" x14ac:dyDescent="0.2">
      <c r="A239" s="59"/>
      <c r="B239" s="79" t="s">
        <v>627</v>
      </c>
      <c r="C239" s="79">
        <v>2972</v>
      </c>
      <c r="D239" s="116" t="s">
        <v>632</v>
      </c>
      <c r="E239" s="34">
        <v>70000</v>
      </c>
      <c r="F239" s="34">
        <f t="shared" si="23"/>
        <v>70000</v>
      </c>
    </row>
    <row r="240" spans="1:6" ht="17.25" customHeight="1" x14ac:dyDescent="0.2">
      <c r="A240" s="59"/>
      <c r="B240" s="79" t="s">
        <v>627</v>
      </c>
      <c r="C240" s="79">
        <v>2973</v>
      </c>
      <c r="D240" s="116" t="s">
        <v>632</v>
      </c>
      <c r="E240" s="34">
        <v>70000</v>
      </c>
      <c r="F240" s="34">
        <f t="shared" si="23"/>
        <v>70000</v>
      </c>
    </row>
    <row r="241" spans="1:8" ht="17.25" customHeight="1" x14ac:dyDescent="0.2">
      <c r="A241" s="59"/>
      <c r="B241" s="79" t="s">
        <v>627</v>
      </c>
      <c r="C241" s="79">
        <v>2974</v>
      </c>
      <c r="D241" s="116" t="s">
        <v>628</v>
      </c>
      <c r="E241" s="34">
        <v>70000</v>
      </c>
      <c r="F241" s="34">
        <f t="shared" si="23"/>
        <v>70000</v>
      </c>
    </row>
    <row r="242" spans="1:8" ht="17.25" customHeight="1" x14ac:dyDescent="0.2">
      <c r="A242" s="59"/>
      <c r="B242" s="79"/>
      <c r="C242" s="79"/>
      <c r="D242" s="116"/>
      <c r="E242" s="34"/>
      <c r="F242" s="34"/>
    </row>
    <row r="243" spans="1:8" s="53" customFormat="1" x14ac:dyDescent="0.2">
      <c r="A243" s="82" t="s">
        <v>68</v>
      </c>
      <c r="B243" s="82"/>
      <c r="C243" s="82"/>
      <c r="D243" s="82" t="s">
        <v>69</v>
      </c>
      <c r="E243" s="45">
        <f>E252+E249+E245</f>
        <v>100000000</v>
      </c>
      <c r="F243" s="45">
        <f>F252+F249+F245</f>
        <v>100000000</v>
      </c>
      <c r="H243" s="97"/>
    </row>
    <row r="244" spans="1:8" s="53" customFormat="1" x14ac:dyDescent="0.2">
      <c r="A244" s="106"/>
      <c r="B244" s="106"/>
      <c r="C244" s="106"/>
      <c r="D244" s="106"/>
      <c r="E244" s="96"/>
      <c r="F244" s="96"/>
      <c r="H244" s="97"/>
    </row>
    <row r="245" spans="1:8" s="53" customFormat="1" x14ac:dyDescent="0.2">
      <c r="A245" s="51" t="s">
        <v>70</v>
      </c>
      <c r="B245" s="51"/>
      <c r="C245" s="51"/>
      <c r="D245" s="51" t="s">
        <v>71</v>
      </c>
      <c r="E245" s="52">
        <f>SUM(E246:E247)</f>
        <v>0</v>
      </c>
      <c r="F245" s="52">
        <f>SUM(F246:F247)</f>
        <v>0</v>
      </c>
      <c r="H245" s="81"/>
    </row>
    <row r="246" spans="1:8" x14ac:dyDescent="0.2">
      <c r="A246" s="59" t="s">
        <v>312</v>
      </c>
      <c r="C246" s="59"/>
      <c r="D246" s="59" t="s">
        <v>600</v>
      </c>
      <c r="E246" s="60">
        <v>0</v>
      </c>
      <c r="F246" s="60">
        <f t="shared" ref="F246:F247" si="24">+E246</f>
        <v>0</v>
      </c>
    </row>
    <row r="247" spans="1:8" x14ac:dyDescent="0.2">
      <c r="A247" s="59" t="s">
        <v>313</v>
      </c>
      <c r="B247" s="47"/>
      <c r="C247" s="47"/>
      <c r="D247" s="59" t="s">
        <v>601</v>
      </c>
      <c r="E247" s="60">
        <v>0</v>
      </c>
      <c r="F247" s="60">
        <f t="shared" si="24"/>
        <v>0</v>
      </c>
    </row>
    <row r="248" spans="1:8" ht="16.5" customHeight="1" x14ac:dyDescent="0.2">
      <c r="A248" s="59"/>
      <c r="B248" s="59"/>
      <c r="C248" s="59"/>
      <c r="D248" s="59"/>
      <c r="E248" s="71"/>
      <c r="F248" s="71"/>
    </row>
    <row r="249" spans="1:8" s="53" customFormat="1" ht="25.5" x14ac:dyDescent="0.2">
      <c r="A249" s="51" t="s">
        <v>314</v>
      </c>
      <c r="B249" s="51"/>
      <c r="C249" s="51"/>
      <c r="D249" s="110" t="s">
        <v>602</v>
      </c>
      <c r="E249" s="52">
        <f>SUM(E250)</f>
        <v>0</v>
      </c>
      <c r="F249" s="52">
        <f>SUM(F250)</f>
        <v>0</v>
      </c>
      <c r="G249" s="107"/>
      <c r="H249" s="81"/>
    </row>
    <row r="250" spans="1:8" ht="16.5" customHeight="1" x14ac:dyDescent="0.2">
      <c r="A250" s="59"/>
      <c r="B250" s="77"/>
      <c r="C250" s="47"/>
      <c r="D250" s="70"/>
      <c r="E250" s="60">
        <v>0</v>
      </c>
      <c r="F250" s="60">
        <f t="shared" ref="F250" si="25">+E250</f>
        <v>0</v>
      </c>
    </row>
    <row r="251" spans="1:8" ht="16.5" customHeight="1" x14ac:dyDescent="0.2">
      <c r="A251" s="59"/>
      <c r="B251" s="77"/>
      <c r="C251" s="47"/>
      <c r="D251" s="70"/>
      <c r="E251" s="60"/>
      <c r="F251" s="60"/>
    </row>
    <row r="252" spans="1:8" s="53" customFormat="1" ht="25.5" x14ac:dyDescent="0.2">
      <c r="A252" s="51" t="s">
        <v>603</v>
      </c>
      <c r="B252" s="51"/>
      <c r="C252" s="51"/>
      <c r="D252" s="110" t="s">
        <v>604</v>
      </c>
      <c r="E252" s="52">
        <f>SUM(E253)</f>
        <v>100000000</v>
      </c>
      <c r="F252" s="52">
        <f>SUM(F253)</f>
        <v>100000000</v>
      </c>
      <c r="G252" s="107"/>
      <c r="H252" s="81"/>
    </row>
    <row r="253" spans="1:8" ht="16.5" customHeight="1" x14ac:dyDescent="0.2">
      <c r="A253" s="59"/>
      <c r="B253" s="77" t="s">
        <v>418</v>
      </c>
      <c r="C253" s="47">
        <v>40310</v>
      </c>
      <c r="D253" s="70" t="s">
        <v>690</v>
      </c>
      <c r="E253" s="73">
        <v>100000000</v>
      </c>
      <c r="F253" s="60">
        <f t="shared" ref="F253" si="26">+E253</f>
        <v>100000000</v>
      </c>
      <c r="H253" s="95" t="s">
        <v>698</v>
      </c>
    </row>
    <row r="254" spans="1:8" ht="16.5" customHeight="1" x14ac:dyDescent="0.2">
      <c r="A254" s="59"/>
      <c r="B254" s="77"/>
      <c r="C254" s="47"/>
      <c r="D254" s="70"/>
      <c r="E254" s="73"/>
      <c r="F254" s="73"/>
      <c r="H254" s="95"/>
    </row>
    <row r="255" spans="1:8" s="53" customFormat="1" x14ac:dyDescent="0.2">
      <c r="A255" s="82" t="s">
        <v>83</v>
      </c>
      <c r="B255" s="82"/>
      <c r="C255" s="82"/>
      <c r="D255" s="82" t="s">
        <v>315</v>
      </c>
      <c r="E255" s="83">
        <f>E257+E263+E268+E271+E279+E282+E284+E287</f>
        <v>0</v>
      </c>
      <c r="F255" s="83">
        <f>F257+F263+F268+F271+F279+F282+F284+F287</f>
        <v>0</v>
      </c>
      <c r="H255" s="97"/>
    </row>
    <row r="256" spans="1:8" s="53" customFormat="1" x14ac:dyDescent="0.2">
      <c r="A256" s="106"/>
      <c r="B256" s="106"/>
      <c r="C256" s="106"/>
      <c r="D256" s="106"/>
      <c r="E256" s="44"/>
      <c r="F256" s="44"/>
      <c r="H256" s="97"/>
    </row>
    <row r="257" spans="1:8" s="53" customFormat="1" x14ac:dyDescent="0.2">
      <c r="A257" s="51" t="s">
        <v>85</v>
      </c>
      <c r="B257" s="51"/>
      <c r="C257" s="51"/>
      <c r="D257" s="51" t="s">
        <v>86</v>
      </c>
      <c r="E257" s="52">
        <f>SUM(E258:E261)</f>
        <v>0</v>
      </c>
      <c r="F257" s="52">
        <f>SUM(F258:F261)</f>
        <v>0</v>
      </c>
      <c r="H257" s="81"/>
    </row>
    <row r="258" spans="1:8" x14ac:dyDescent="0.2">
      <c r="A258" s="59" t="s">
        <v>316</v>
      </c>
      <c r="B258" s="77"/>
      <c r="C258" s="59"/>
      <c r="D258" s="59" t="s">
        <v>605</v>
      </c>
      <c r="E258" s="60">
        <v>0</v>
      </c>
      <c r="F258" s="60">
        <f t="shared" ref="F258:F261" si="27">+E258</f>
        <v>0</v>
      </c>
    </row>
    <row r="259" spans="1:8" x14ac:dyDescent="0.2">
      <c r="A259" s="59" t="s">
        <v>317</v>
      </c>
      <c r="B259" s="77"/>
      <c r="C259" s="59"/>
      <c r="D259" s="59" t="s">
        <v>606</v>
      </c>
      <c r="E259" s="60">
        <v>0</v>
      </c>
      <c r="F259" s="60">
        <f t="shared" si="27"/>
        <v>0</v>
      </c>
    </row>
    <row r="260" spans="1:8" x14ac:dyDescent="0.2">
      <c r="A260" s="59" t="s">
        <v>318</v>
      </c>
      <c r="B260" s="77"/>
      <c r="C260" s="59"/>
      <c r="D260" s="59" t="s">
        <v>319</v>
      </c>
      <c r="E260" s="60">
        <v>0</v>
      </c>
      <c r="F260" s="60">
        <f t="shared" si="27"/>
        <v>0</v>
      </c>
    </row>
    <row r="261" spans="1:8" x14ac:dyDescent="0.2">
      <c r="A261" s="59" t="s">
        <v>320</v>
      </c>
      <c r="B261" s="77"/>
      <c r="C261" s="59"/>
      <c r="D261" s="59" t="s">
        <v>607</v>
      </c>
      <c r="E261" s="60">
        <v>0</v>
      </c>
      <c r="F261" s="60">
        <f t="shared" si="27"/>
        <v>0</v>
      </c>
    </row>
    <row r="262" spans="1:8" x14ac:dyDescent="0.2">
      <c r="A262" s="59"/>
      <c r="B262" s="59"/>
      <c r="C262" s="59"/>
      <c r="E262" s="34"/>
      <c r="F262" s="60"/>
    </row>
    <row r="263" spans="1:8" s="53" customFormat="1" x14ac:dyDescent="0.2">
      <c r="A263" s="51" t="s">
        <v>87</v>
      </c>
      <c r="B263" s="51"/>
      <c r="C263" s="51"/>
      <c r="D263" s="51" t="s">
        <v>427</v>
      </c>
      <c r="E263" s="52">
        <f>SUM(E264:E266)</f>
        <v>0</v>
      </c>
      <c r="F263" s="52">
        <f>SUM(F264:F266)</f>
        <v>0</v>
      </c>
      <c r="H263" s="81"/>
    </row>
    <row r="264" spans="1:8" x14ac:dyDescent="0.2">
      <c r="A264" s="59" t="s">
        <v>321</v>
      </c>
      <c r="B264" s="59"/>
      <c r="C264" s="59"/>
      <c r="D264" s="59" t="s">
        <v>322</v>
      </c>
      <c r="E264" s="60">
        <v>0</v>
      </c>
      <c r="F264" s="60">
        <f t="shared" ref="F264:F266" si="28">+E264</f>
        <v>0</v>
      </c>
    </row>
    <row r="265" spans="1:8" x14ac:dyDescent="0.2">
      <c r="A265" s="59" t="s">
        <v>323</v>
      </c>
      <c r="B265" s="59"/>
      <c r="C265" s="59"/>
      <c r="D265" s="59" t="s">
        <v>324</v>
      </c>
      <c r="E265" s="60">
        <v>0</v>
      </c>
      <c r="F265" s="60">
        <f t="shared" si="28"/>
        <v>0</v>
      </c>
    </row>
    <row r="266" spans="1:8" x14ac:dyDescent="0.2">
      <c r="A266" s="59" t="s">
        <v>325</v>
      </c>
      <c r="B266" s="59"/>
      <c r="C266" s="59"/>
      <c r="D266" s="59" t="s">
        <v>608</v>
      </c>
      <c r="E266" s="60">
        <v>0</v>
      </c>
      <c r="F266" s="60">
        <f t="shared" si="28"/>
        <v>0</v>
      </c>
    </row>
    <row r="267" spans="1:8" x14ac:dyDescent="0.2">
      <c r="A267" s="59"/>
      <c r="B267" s="59"/>
      <c r="C267" s="59"/>
      <c r="D267" s="59"/>
      <c r="E267" s="34"/>
      <c r="F267" s="34"/>
    </row>
    <row r="268" spans="1:8" s="53" customFormat="1" x14ac:dyDescent="0.2">
      <c r="A268" s="51" t="s">
        <v>88</v>
      </c>
      <c r="B268" s="51"/>
      <c r="C268" s="51"/>
      <c r="D268" s="51" t="s">
        <v>326</v>
      </c>
      <c r="E268" s="52">
        <f>SUM(E269)</f>
        <v>0</v>
      </c>
      <c r="F268" s="52">
        <f>SUM(F269)</f>
        <v>0</v>
      </c>
      <c r="H268" s="81"/>
    </row>
    <row r="269" spans="1:8" x14ac:dyDescent="0.2">
      <c r="A269" s="59" t="s">
        <v>327</v>
      </c>
      <c r="B269" s="59"/>
      <c r="C269" s="59"/>
      <c r="D269" s="59" t="s">
        <v>328</v>
      </c>
      <c r="E269" s="60">
        <v>0</v>
      </c>
      <c r="F269" s="60">
        <f t="shared" ref="F269" si="29">+E269</f>
        <v>0</v>
      </c>
    </row>
    <row r="270" spans="1:8" x14ac:dyDescent="0.2">
      <c r="A270" s="59"/>
      <c r="B270" s="59"/>
      <c r="C270" s="59"/>
      <c r="D270" s="59"/>
      <c r="E270" s="34"/>
      <c r="F270" s="34"/>
    </row>
    <row r="271" spans="1:8" s="53" customFormat="1" x14ac:dyDescent="0.2">
      <c r="A271" s="51" t="s">
        <v>90</v>
      </c>
      <c r="B271" s="51"/>
      <c r="C271" s="51"/>
      <c r="D271" s="51" t="s">
        <v>91</v>
      </c>
      <c r="E271" s="52">
        <f>SUM(E272:E277)</f>
        <v>0</v>
      </c>
      <c r="F271" s="52">
        <f>SUM(F272:F277)</f>
        <v>0</v>
      </c>
      <c r="H271" s="81"/>
    </row>
    <row r="272" spans="1:8" x14ac:dyDescent="0.2">
      <c r="A272" s="59" t="s">
        <v>329</v>
      </c>
      <c r="B272" s="59"/>
      <c r="C272" s="59"/>
      <c r="D272" s="59" t="s">
        <v>330</v>
      </c>
      <c r="E272" s="60">
        <v>0</v>
      </c>
      <c r="F272" s="60">
        <f t="shared" ref="F272:F277" si="30">+E272</f>
        <v>0</v>
      </c>
    </row>
    <row r="273" spans="1:8" x14ac:dyDescent="0.2">
      <c r="A273" s="59" t="s">
        <v>331</v>
      </c>
      <c r="B273" s="59"/>
      <c r="C273" s="59"/>
      <c r="D273" s="59" t="s">
        <v>332</v>
      </c>
      <c r="E273" s="60">
        <v>0</v>
      </c>
      <c r="F273" s="60">
        <f t="shared" si="30"/>
        <v>0</v>
      </c>
    </row>
    <row r="274" spans="1:8" x14ac:dyDescent="0.2">
      <c r="A274" s="59" t="s">
        <v>334</v>
      </c>
      <c r="B274" s="59"/>
      <c r="C274" s="59"/>
      <c r="D274" s="59" t="s">
        <v>610</v>
      </c>
      <c r="E274" s="60">
        <v>0</v>
      </c>
      <c r="F274" s="60">
        <f>+E274</f>
        <v>0</v>
      </c>
    </row>
    <row r="275" spans="1:8" x14ac:dyDescent="0.2">
      <c r="A275" s="59" t="s">
        <v>333</v>
      </c>
      <c r="B275" s="59"/>
      <c r="C275" s="59"/>
      <c r="D275" s="59" t="s">
        <v>609</v>
      </c>
      <c r="E275" s="60">
        <v>0</v>
      </c>
      <c r="F275" s="60">
        <f t="shared" si="30"/>
        <v>0</v>
      </c>
    </row>
    <row r="276" spans="1:8" x14ac:dyDescent="0.2">
      <c r="A276" s="59" t="s">
        <v>335</v>
      </c>
      <c r="B276" s="59"/>
      <c r="C276" s="59"/>
      <c r="D276" s="59" t="s">
        <v>611</v>
      </c>
      <c r="E276" s="60">
        <v>0</v>
      </c>
      <c r="F276" s="60">
        <f t="shared" si="30"/>
        <v>0</v>
      </c>
    </row>
    <row r="277" spans="1:8" x14ac:dyDescent="0.2">
      <c r="A277" s="59" t="s">
        <v>336</v>
      </c>
      <c r="B277" s="59"/>
      <c r="C277" s="59"/>
      <c r="D277" s="59" t="s">
        <v>612</v>
      </c>
      <c r="E277" s="60">
        <v>0</v>
      </c>
      <c r="F277" s="60">
        <f t="shared" si="30"/>
        <v>0</v>
      </c>
    </row>
    <row r="278" spans="1:8" ht="10.5" customHeight="1" x14ac:dyDescent="0.2">
      <c r="A278" s="59"/>
      <c r="B278" s="59"/>
      <c r="C278" s="59"/>
      <c r="D278" s="59"/>
      <c r="E278" s="34"/>
      <c r="F278" s="34"/>
    </row>
    <row r="279" spans="1:8" s="53" customFormat="1" x14ac:dyDescent="0.2">
      <c r="A279" s="51" t="s">
        <v>92</v>
      </c>
      <c r="B279" s="51"/>
      <c r="C279" s="51"/>
      <c r="D279" s="51" t="s">
        <v>337</v>
      </c>
      <c r="E279" s="52">
        <f>SUM(E280)</f>
        <v>0</v>
      </c>
      <c r="F279" s="52">
        <f>SUM(F280)</f>
        <v>0</v>
      </c>
      <c r="H279" s="81"/>
    </row>
    <row r="280" spans="1:8" x14ac:dyDescent="0.2">
      <c r="A280" s="59" t="s">
        <v>338</v>
      </c>
      <c r="B280" s="59"/>
      <c r="C280" s="59"/>
      <c r="D280" s="59" t="s">
        <v>339</v>
      </c>
      <c r="E280" s="60">
        <v>0</v>
      </c>
      <c r="F280" s="60">
        <f t="shared" ref="F280" si="31">+E280</f>
        <v>0</v>
      </c>
    </row>
    <row r="281" spans="1:8" ht="15" customHeight="1" x14ac:dyDescent="0.2">
      <c r="A281" s="59"/>
      <c r="E281" s="34"/>
      <c r="F281" s="34"/>
    </row>
    <row r="282" spans="1:8" s="53" customFormat="1" x14ac:dyDescent="0.2">
      <c r="A282" s="51" t="s">
        <v>94</v>
      </c>
      <c r="B282" s="51"/>
      <c r="C282" s="51"/>
      <c r="D282" s="51" t="s">
        <v>95</v>
      </c>
      <c r="E282" s="52">
        <f>SUM(E283:E283)</f>
        <v>0</v>
      </c>
      <c r="F282" s="52">
        <f>SUM(F283:F283)</f>
        <v>0</v>
      </c>
      <c r="H282" s="81"/>
    </row>
    <row r="283" spans="1:8" ht="15" customHeight="1" x14ac:dyDescent="0.2">
      <c r="A283" s="59"/>
      <c r="E283" s="34"/>
      <c r="F283" s="34"/>
    </row>
    <row r="284" spans="1:8" s="53" customFormat="1" x14ac:dyDescent="0.2">
      <c r="A284" s="51" t="s">
        <v>96</v>
      </c>
      <c r="B284" s="51"/>
      <c r="C284" s="51"/>
      <c r="D284" s="51" t="s">
        <v>97</v>
      </c>
      <c r="E284" s="52">
        <f>SUM(E285)</f>
        <v>0</v>
      </c>
      <c r="F284" s="52">
        <f>SUM(F285)</f>
        <v>0</v>
      </c>
      <c r="H284" s="81"/>
    </row>
    <row r="285" spans="1:8" ht="15.6" customHeight="1" x14ac:dyDescent="0.2">
      <c r="A285" s="59" t="s">
        <v>340</v>
      </c>
      <c r="B285" s="59"/>
      <c r="C285" s="59"/>
      <c r="D285" s="59" t="s">
        <v>341</v>
      </c>
      <c r="E285" s="60">
        <v>0</v>
      </c>
      <c r="F285" s="60">
        <f t="shared" ref="F285" si="32">+E285</f>
        <v>0</v>
      </c>
    </row>
    <row r="286" spans="1:8" ht="13.9" customHeight="1" x14ac:dyDescent="0.2">
      <c r="D286" s="59"/>
      <c r="E286" s="34"/>
      <c r="F286" s="34"/>
    </row>
    <row r="287" spans="1:8" s="53" customFormat="1" x14ac:dyDescent="0.2">
      <c r="A287" s="51" t="s">
        <v>98</v>
      </c>
      <c r="B287" s="51"/>
      <c r="C287" s="51"/>
      <c r="D287" s="51" t="s">
        <v>342</v>
      </c>
      <c r="E287" s="52">
        <f>SUM(E288)</f>
        <v>0</v>
      </c>
      <c r="F287" s="52">
        <f>SUM(F288)</f>
        <v>0</v>
      </c>
      <c r="H287" s="81"/>
    </row>
    <row r="288" spans="1:8" ht="18" customHeight="1" x14ac:dyDescent="0.2">
      <c r="A288" s="59" t="s">
        <v>343</v>
      </c>
      <c r="B288" s="59"/>
      <c r="C288" s="59"/>
      <c r="D288" s="59" t="s">
        <v>344</v>
      </c>
      <c r="E288" s="60">
        <v>0</v>
      </c>
      <c r="F288" s="60">
        <f t="shared" ref="F288" si="33">+E288</f>
        <v>0</v>
      </c>
    </row>
    <row r="289" spans="1:8" ht="13.15" customHeight="1" x14ac:dyDescent="0.2">
      <c r="E289" s="34"/>
      <c r="F289" s="34"/>
    </row>
    <row r="290" spans="1:8" s="53" customFormat="1" x14ac:dyDescent="0.2">
      <c r="A290" s="82" t="s">
        <v>99</v>
      </c>
      <c r="B290" s="82"/>
      <c r="C290" s="82"/>
      <c r="D290" s="82" t="s">
        <v>100</v>
      </c>
      <c r="E290" s="45">
        <f>+E292</f>
        <v>0</v>
      </c>
      <c r="F290" s="45">
        <f>+F292</f>
        <v>0</v>
      </c>
      <c r="H290" s="97"/>
    </row>
    <row r="291" spans="1:8" s="53" customFormat="1" x14ac:dyDescent="0.2">
      <c r="A291" s="106"/>
      <c r="B291" s="106"/>
      <c r="C291" s="106"/>
      <c r="D291" s="106"/>
      <c r="E291" s="96"/>
      <c r="F291" s="96"/>
      <c r="H291" s="97"/>
    </row>
    <row r="292" spans="1:8" s="53" customFormat="1" x14ac:dyDescent="0.2">
      <c r="A292" s="51" t="s">
        <v>101</v>
      </c>
      <c r="B292" s="51"/>
      <c r="C292" s="51"/>
      <c r="D292" s="51" t="s">
        <v>345</v>
      </c>
      <c r="E292" s="52">
        <f>SUM(E293:E295)</f>
        <v>0</v>
      </c>
      <c r="F292" s="52">
        <f>SUM(F293:F295)</f>
        <v>0</v>
      </c>
      <c r="H292" s="81"/>
    </row>
    <row r="293" spans="1:8" ht="13.5" customHeight="1" x14ac:dyDescent="0.2">
      <c r="A293" s="59" t="s">
        <v>346</v>
      </c>
      <c r="B293" s="59"/>
      <c r="C293" s="59"/>
      <c r="D293" s="59" t="s">
        <v>613</v>
      </c>
      <c r="E293" s="60">
        <v>0</v>
      </c>
      <c r="F293" s="60">
        <f t="shared" ref="F293:F295" si="34">+E293</f>
        <v>0</v>
      </c>
    </row>
    <row r="294" spans="1:8" x14ac:dyDescent="0.2">
      <c r="A294" s="59" t="s">
        <v>347</v>
      </c>
      <c r="B294" s="59"/>
      <c r="C294" s="84"/>
      <c r="D294" s="59" t="s">
        <v>348</v>
      </c>
      <c r="E294" s="60">
        <v>0</v>
      </c>
      <c r="F294" s="60">
        <f t="shared" si="34"/>
        <v>0</v>
      </c>
    </row>
    <row r="295" spans="1:8" x14ac:dyDescent="0.2">
      <c r="A295" s="59" t="s">
        <v>349</v>
      </c>
      <c r="D295" s="59" t="s">
        <v>614</v>
      </c>
      <c r="E295" s="60">
        <v>0</v>
      </c>
      <c r="F295" s="60">
        <f t="shared" si="34"/>
        <v>0</v>
      </c>
    </row>
    <row r="296" spans="1:8" x14ac:dyDescent="0.2">
      <c r="A296" s="59"/>
      <c r="D296" s="59"/>
      <c r="E296" s="34"/>
      <c r="F296" s="34"/>
    </row>
    <row r="297" spans="1:8" x14ac:dyDescent="0.2">
      <c r="A297" s="59"/>
      <c r="D297" s="59"/>
      <c r="E297" s="34"/>
      <c r="F297" s="34"/>
    </row>
    <row r="298" spans="1:8" x14ac:dyDescent="0.2">
      <c r="A298" s="59"/>
      <c r="D298" s="59"/>
      <c r="E298" s="34"/>
      <c r="F298" s="34"/>
    </row>
    <row r="299" spans="1:8" ht="13.5" thickBot="1" x14ac:dyDescent="0.25">
      <c r="A299" s="59"/>
      <c r="D299" s="59"/>
    </row>
    <row r="300" spans="1:8" x14ac:dyDescent="0.2">
      <c r="D300" s="85" t="s">
        <v>528</v>
      </c>
      <c r="E300" s="34"/>
    </row>
  </sheetData>
  <mergeCells count="4">
    <mergeCell ref="A6:F6"/>
    <mergeCell ref="A7:F7"/>
    <mergeCell ref="A8:F8"/>
    <mergeCell ref="A9:F9"/>
  </mergeCells>
  <phoneticPr fontId="10" type="noConversion"/>
  <pageMargins left="0.43307086614173229" right="0.11811023622047245" top="0.47244094488188981" bottom="0.47244094488188981" header="0.31496062992125984" footer="0.55118110236220474"/>
  <pageSetup scale="75" fitToHeight="5" orientation="portrait" r:id="rId1"/>
  <headerFooter scaleWithDoc="0" alignWithMargins="0">
    <oddHeader xml:space="preserve">&amp;C
</oddHeader>
  </headerFooter>
  <rowBreaks count="5" manualBreakCount="5">
    <brk id="62" max="5" man="1"/>
    <brk id="126" max="5" man="1"/>
    <brk id="189" max="5" man="1"/>
    <brk id="218" max="5" man="1"/>
    <brk id="287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G95"/>
  <sheetViews>
    <sheetView tabSelected="1" view="pageBreakPreview" topLeftCell="A73" zoomScale="60" zoomScaleNormal="100" workbookViewId="0">
      <selection activeCell="G97" sqref="G97"/>
    </sheetView>
  </sheetViews>
  <sheetFormatPr baseColWidth="10" defaultColWidth="11.42578125" defaultRowHeight="15" x14ac:dyDescent="0.2"/>
  <cols>
    <col min="1" max="1" width="10.42578125" style="1" customWidth="1"/>
    <col min="2" max="2" width="70.85546875" style="1" customWidth="1"/>
    <col min="3" max="3" width="22.42578125" style="1" customWidth="1"/>
    <col min="4" max="4" width="25" style="1" customWidth="1"/>
    <col min="5" max="5" width="18.7109375" style="1" customWidth="1"/>
    <col min="6" max="6" width="19.42578125" style="1" bestFit="1" customWidth="1"/>
    <col min="7" max="7" width="19.85546875" style="1" bestFit="1" customWidth="1"/>
    <col min="8" max="16384" width="11.42578125" style="1"/>
  </cols>
  <sheetData>
    <row r="2" spans="1:7" ht="20.25" customHeight="1" x14ac:dyDescent="0.2"/>
    <row r="9" spans="1:7" ht="22.9" customHeight="1" x14ac:dyDescent="0.3">
      <c r="A9" s="184" t="s">
        <v>0</v>
      </c>
      <c r="B9" s="184"/>
      <c r="C9" s="184"/>
      <c r="D9" s="184"/>
    </row>
    <row r="10" spans="1:7" ht="22.9" customHeight="1" x14ac:dyDescent="0.25">
      <c r="A10" s="185" t="s">
        <v>621</v>
      </c>
      <c r="B10" s="185"/>
      <c r="C10" s="185"/>
      <c r="D10" s="185"/>
    </row>
    <row r="11" spans="1:7" ht="20.45" customHeight="1" x14ac:dyDescent="0.25">
      <c r="A11" s="185" t="s">
        <v>114</v>
      </c>
      <c r="B11" s="185"/>
      <c r="C11" s="185"/>
      <c r="D11" s="185"/>
      <c r="E11" s="14"/>
    </row>
    <row r="12" spans="1:7" ht="20.45" customHeight="1" x14ac:dyDescent="0.25">
      <c r="A12" s="185" t="s">
        <v>1</v>
      </c>
      <c r="B12" s="185"/>
      <c r="C12" s="185"/>
      <c r="D12" s="185"/>
      <c r="E12" s="14"/>
    </row>
    <row r="13" spans="1:7" ht="16.5" thickBot="1" x14ac:dyDescent="0.3">
      <c r="A13" s="2"/>
      <c r="B13" s="2"/>
      <c r="C13" s="2"/>
      <c r="D13" s="2"/>
      <c r="E13" s="14"/>
    </row>
    <row r="14" spans="1:7" ht="32.25" thickBot="1" x14ac:dyDescent="0.25">
      <c r="A14" s="86" t="s">
        <v>2</v>
      </c>
      <c r="B14" s="87" t="s">
        <v>3</v>
      </c>
      <c r="C14" s="88" t="s">
        <v>4</v>
      </c>
      <c r="D14" s="89" t="s">
        <v>352</v>
      </c>
      <c r="E14" s="14"/>
    </row>
    <row r="15" spans="1:7" s="104" customFormat="1" ht="25.15" customHeight="1" x14ac:dyDescent="0.25">
      <c r="A15" s="101" t="s">
        <v>5</v>
      </c>
      <c r="B15" s="101" t="s">
        <v>564</v>
      </c>
      <c r="C15" s="118">
        <f>(C16+C23+C34+C44+C63+C73+C54+C78+C82)</f>
        <v>2531067026</v>
      </c>
      <c r="D15" s="168">
        <f>(D16+D23+D34+D44+D63+D73+D54+D78+D82)</f>
        <v>121818688.38</v>
      </c>
      <c r="E15" s="102"/>
      <c r="F15" s="103"/>
      <c r="G15" s="103"/>
    </row>
    <row r="16" spans="1:7" s="7" customFormat="1" ht="19.899999999999999" customHeight="1" x14ac:dyDescent="0.25">
      <c r="A16" s="5" t="s">
        <v>7</v>
      </c>
      <c r="B16" s="5" t="s">
        <v>8</v>
      </c>
      <c r="C16" s="90">
        <f>SUM(C17:C21)</f>
        <v>270675000</v>
      </c>
      <c r="D16" s="169">
        <f>SUM(D17:D21)</f>
        <v>13277530.330000002</v>
      </c>
      <c r="E16" s="15"/>
      <c r="F16" s="6"/>
    </row>
    <row r="17" spans="1:6" ht="18" customHeight="1" x14ac:dyDescent="0.2">
      <c r="A17" s="8" t="s">
        <v>9</v>
      </c>
      <c r="B17" s="8" t="s">
        <v>10</v>
      </c>
      <c r="C17" s="91">
        <v>147190000</v>
      </c>
      <c r="D17" s="170">
        <f>+'Detalle de ejecución-Feb 2026'!E16</f>
        <v>9034600</v>
      </c>
      <c r="E17" s="14"/>
    </row>
    <row r="18" spans="1:6" ht="18" customHeight="1" x14ac:dyDescent="0.2">
      <c r="A18" s="8" t="s">
        <v>11</v>
      </c>
      <c r="B18" s="8" t="s">
        <v>12</v>
      </c>
      <c r="C18" s="91">
        <v>35320000</v>
      </c>
      <c r="D18" s="170">
        <f>+'Detalle de ejecución-Feb 2026'!E23</f>
        <v>1599404.97</v>
      </c>
      <c r="E18" s="14"/>
    </row>
    <row r="19" spans="1:6" ht="18" customHeight="1" x14ac:dyDescent="0.2">
      <c r="A19" s="8" t="s">
        <v>13</v>
      </c>
      <c r="B19" s="8" t="s">
        <v>14</v>
      </c>
      <c r="C19" s="91">
        <v>14520000</v>
      </c>
      <c r="D19" s="170">
        <f>+'Detalle de ejecución-Feb 2026'!E43</f>
        <v>1083278</v>
      </c>
      <c r="E19" s="14"/>
    </row>
    <row r="20" spans="1:6" ht="18" customHeight="1" x14ac:dyDescent="0.2">
      <c r="A20" s="8" t="s">
        <v>15</v>
      </c>
      <c r="B20" s="8" t="s">
        <v>16</v>
      </c>
      <c r="C20" s="91">
        <v>56645000</v>
      </c>
      <c r="D20" s="170">
        <f>+'Detalle de ejecución-Feb 2026'!E51</f>
        <v>309183.21000000002</v>
      </c>
      <c r="E20" s="14"/>
    </row>
    <row r="21" spans="1:6" ht="18" customHeight="1" x14ac:dyDescent="0.2">
      <c r="A21" s="8" t="s">
        <v>17</v>
      </c>
      <c r="B21" s="8" t="s">
        <v>18</v>
      </c>
      <c r="C21" s="91">
        <v>17000000</v>
      </c>
      <c r="D21" s="170">
        <f>+'Detalle de ejecución-Feb 2026'!E58</f>
        <v>1251064.1500000001</v>
      </c>
      <c r="E21" s="14"/>
    </row>
    <row r="22" spans="1:6" ht="18" customHeight="1" x14ac:dyDescent="0.2">
      <c r="A22" s="8"/>
      <c r="B22" s="8"/>
      <c r="C22" s="91"/>
      <c r="D22" s="171"/>
      <c r="E22" s="14"/>
    </row>
    <row r="23" spans="1:6" s="7" customFormat="1" ht="19.899999999999999" customHeight="1" x14ac:dyDescent="0.25">
      <c r="A23" s="5" t="s">
        <v>19</v>
      </c>
      <c r="B23" s="5" t="s">
        <v>20</v>
      </c>
      <c r="C23" s="90">
        <f>SUM(C24:C32)</f>
        <v>120649000</v>
      </c>
      <c r="D23" s="169">
        <f>SUM(D24:D32)</f>
        <v>5470766.4299999997</v>
      </c>
      <c r="E23" s="15"/>
      <c r="F23" s="6"/>
    </row>
    <row r="24" spans="1:6" ht="18" customHeight="1" x14ac:dyDescent="0.2">
      <c r="A24" s="8" t="s">
        <v>21</v>
      </c>
      <c r="B24" s="8" t="s">
        <v>22</v>
      </c>
      <c r="C24" s="91">
        <v>13820000</v>
      </c>
      <c r="D24" s="170">
        <f>+'Detalle de ejecución-Feb 2026'!E65</f>
        <v>843325.47</v>
      </c>
      <c r="E24" s="14"/>
    </row>
    <row r="25" spans="1:6" ht="18" customHeight="1" x14ac:dyDescent="0.2">
      <c r="A25" s="8" t="s">
        <v>23</v>
      </c>
      <c r="B25" s="8" t="s">
        <v>24</v>
      </c>
      <c r="C25" s="91">
        <v>515000</v>
      </c>
      <c r="D25" s="170">
        <f>+'Detalle de ejecución-Feb 2026'!E79</f>
        <v>0</v>
      </c>
      <c r="E25" s="14"/>
    </row>
    <row r="26" spans="1:6" ht="18" customHeight="1" x14ac:dyDescent="0.2">
      <c r="A26" s="8" t="s">
        <v>25</v>
      </c>
      <c r="B26" s="8" t="s">
        <v>26</v>
      </c>
      <c r="C26" s="91">
        <v>2500000</v>
      </c>
      <c r="D26" s="170">
        <f>+'Detalle de ejecución-Feb 2026'!E83</f>
        <v>8510</v>
      </c>
      <c r="E26" s="14"/>
    </row>
    <row r="27" spans="1:6" ht="18" customHeight="1" x14ac:dyDescent="0.2">
      <c r="A27" s="8" t="s">
        <v>27</v>
      </c>
      <c r="B27" s="8" t="s">
        <v>28</v>
      </c>
      <c r="C27" s="91">
        <v>720000</v>
      </c>
      <c r="D27" s="170">
        <f>+'Detalle de ejecución-Feb 2026'!E88</f>
        <v>15000</v>
      </c>
      <c r="E27" s="14"/>
    </row>
    <row r="28" spans="1:6" ht="18" customHeight="1" x14ac:dyDescent="0.2">
      <c r="A28" s="8" t="s">
        <v>29</v>
      </c>
      <c r="B28" s="8" t="s">
        <v>30</v>
      </c>
      <c r="C28" s="91">
        <v>15600000</v>
      </c>
      <c r="D28" s="170">
        <f>+'Detalle de ejecución-Feb 2026'!E95</f>
        <v>938130</v>
      </c>
      <c r="E28" s="14"/>
    </row>
    <row r="29" spans="1:6" ht="18" customHeight="1" x14ac:dyDescent="0.2">
      <c r="A29" s="8" t="s">
        <v>31</v>
      </c>
      <c r="B29" s="8" t="s">
        <v>32</v>
      </c>
      <c r="C29" s="91">
        <v>18375000</v>
      </c>
      <c r="D29" s="170">
        <f>+'Detalle de ejecución-Feb 2026'!E104</f>
        <v>766457.17999999993</v>
      </c>
      <c r="E29" s="14"/>
    </row>
    <row r="30" spans="1:6" ht="33.75" customHeight="1" x14ac:dyDescent="0.2">
      <c r="A30" s="8" t="s">
        <v>33</v>
      </c>
      <c r="B30" s="92" t="s">
        <v>34</v>
      </c>
      <c r="C30" s="91">
        <v>17450000</v>
      </c>
      <c r="D30" s="170">
        <f>+'Detalle de ejecución-Feb 2026'!E112</f>
        <v>1340600.8999999999</v>
      </c>
      <c r="E30" s="14"/>
    </row>
    <row r="31" spans="1:6" ht="18" customHeight="1" x14ac:dyDescent="0.2">
      <c r="A31" s="8" t="s">
        <v>35</v>
      </c>
      <c r="B31" s="8" t="s">
        <v>36</v>
      </c>
      <c r="C31" s="91">
        <v>49669000</v>
      </c>
      <c r="D31" s="170">
        <f>+'Detalle de ejecución-Feb 2026'!E127</f>
        <v>1558742.88</v>
      </c>
      <c r="E31" s="14"/>
    </row>
    <row r="32" spans="1:6" ht="18" customHeight="1" x14ac:dyDescent="0.2">
      <c r="A32" s="8" t="s">
        <v>37</v>
      </c>
      <c r="B32" s="8" t="s">
        <v>38</v>
      </c>
      <c r="C32" s="91">
        <v>2000000</v>
      </c>
      <c r="D32" s="170" t="s">
        <v>691</v>
      </c>
      <c r="E32" s="14"/>
    </row>
    <row r="33" spans="1:6" ht="18" customHeight="1" x14ac:dyDescent="0.2">
      <c r="A33" s="8"/>
      <c r="B33" s="8"/>
      <c r="C33" s="91"/>
      <c r="D33" s="171"/>
      <c r="E33" s="14"/>
    </row>
    <row r="34" spans="1:6" s="7" customFormat="1" ht="19.899999999999999" customHeight="1" x14ac:dyDescent="0.25">
      <c r="A34" s="5" t="s">
        <v>39</v>
      </c>
      <c r="B34" s="5" t="s">
        <v>40</v>
      </c>
      <c r="C34" s="90">
        <f>SUM(C35:C42)</f>
        <v>24066367</v>
      </c>
      <c r="D34" s="169">
        <f>SUM(D35:D42)</f>
        <v>1766671.62</v>
      </c>
      <c r="E34" s="15"/>
      <c r="F34" s="6"/>
    </row>
    <row r="35" spans="1:6" ht="18" customHeight="1" x14ac:dyDescent="0.2">
      <c r="A35" s="8" t="s">
        <v>41</v>
      </c>
      <c r="B35" s="8" t="s">
        <v>552</v>
      </c>
      <c r="C35" s="91">
        <v>1810000</v>
      </c>
      <c r="D35" s="170">
        <f>+'Detalle de ejecución-Feb 2026'!E157</f>
        <v>101873.26999999999</v>
      </c>
      <c r="E35" s="14"/>
    </row>
    <row r="36" spans="1:6" ht="18" customHeight="1" x14ac:dyDescent="0.2">
      <c r="A36" s="8" t="s">
        <v>42</v>
      </c>
      <c r="B36" s="8" t="s">
        <v>43</v>
      </c>
      <c r="C36" s="91">
        <v>3300000</v>
      </c>
      <c r="D36" s="170" t="s">
        <v>691</v>
      </c>
      <c r="E36" s="14"/>
    </row>
    <row r="37" spans="1:6" ht="18" customHeight="1" x14ac:dyDescent="0.2">
      <c r="A37" s="8" t="s">
        <v>44</v>
      </c>
      <c r="B37" s="8" t="s">
        <v>45</v>
      </c>
      <c r="C37" s="91">
        <v>72000</v>
      </c>
      <c r="D37" s="170">
        <f>+'Detalle de ejecución-Feb 2026'!E168</f>
        <v>6900</v>
      </c>
      <c r="E37" s="14"/>
    </row>
    <row r="38" spans="1:6" ht="18" customHeight="1" x14ac:dyDescent="0.2">
      <c r="A38" s="8" t="s">
        <v>46</v>
      </c>
      <c r="B38" s="8" t="s">
        <v>47</v>
      </c>
      <c r="C38" s="91">
        <v>80000</v>
      </c>
      <c r="D38" s="170" t="s">
        <v>691</v>
      </c>
      <c r="E38" s="14"/>
    </row>
    <row r="39" spans="1:6" ht="18" customHeight="1" x14ac:dyDescent="0.2">
      <c r="A39" s="8" t="s">
        <v>48</v>
      </c>
      <c r="B39" s="8" t="s">
        <v>49</v>
      </c>
      <c r="C39" s="91">
        <v>0</v>
      </c>
      <c r="D39" s="170" t="s">
        <v>691</v>
      </c>
      <c r="E39" s="14"/>
    </row>
    <row r="40" spans="1:6" ht="18" customHeight="1" x14ac:dyDescent="0.2">
      <c r="A40" s="8" t="s">
        <v>50</v>
      </c>
      <c r="B40" s="8" t="s">
        <v>553</v>
      </c>
      <c r="C40" s="91">
        <v>150000</v>
      </c>
      <c r="D40" s="170" t="s">
        <v>691</v>
      </c>
      <c r="E40" s="14"/>
    </row>
    <row r="41" spans="1:6" ht="18" customHeight="1" x14ac:dyDescent="0.2">
      <c r="A41" s="8" t="s">
        <v>51</v>
      </c>
      <c r="B41" s="8" t="s">
        <v>422</v>
      </c>
      <c r="C41" s="91">
        <v>12476800</v>
      </c>
      <c r="D41" s="170">
        <f>+'Detalle de ejecución-Feb 2026'!E190</f>
        <v>1615150</v>
      </c>
      <c r="E41" s="14"/>
    </row>
    <row r="42" spans="1:6" ht="18" customHeight="1" x14ac:dyDescent="0.2">
      <c r="A42" s="8" t="s">
        <v>52</v>
      </c>
      <c r="B42" s="8" t="s">
        <v>53</v>
      </c>
      <c r="C42" s="91">
        <v>6177567</v>
      </c>
      <c r="D42" s="170">
        <f>+'Detalle de ejecución-Feb 2026'!E201</f>
        <v>42748.35</v>
      </c>
      <c r="E42" s="14"/>
    </row>
    <row r="43" spans="1:6" ht="18" customHeight="1" x14ac:dyDescent="0.2">
      <c r="A43" s="8"/>
      <c r="B43" s="8"/>
      <c r="C43" s="91"/>
      <c r="D43" s="171"/>
      <c r="E43" s="14"/>
    </row>
    <row r="44" spans="1:6" s="7" customFormat="1" ht="19.899999999999999" customHeight="1" x14ac:dyDescent="0.25">
      <c r="A44" s="5" t="s">
        <v>54</v>
      </c>
      <c r="B44" s="5" t="s">
        <v>55</v>
      </c>
      <c r="C44" s="90">
        <f>SUM(C45:C52)</f>
        <v>4300000</v>
      </c>
      <c r="D44" s="169">
        <f>SUM(D45:D52)</f>
        <v>1303720</v>
      </c>
      <c r="E44" s="15"/>
      <c r="F44" s="6"/>
    </row>
    <row r="45" spans="1:6" ht="18" customHeight="1" x14ac:dyDescent="0.2">
      <c r="A45" s="8" t="s">
        <v>56</v>
      </c>
      <c r="B45" s="8" t="s">
        <v>57</v>
      </c>
      <c r="C45" s="91">
        <v>4300000</v>
      </c>
      <c r="D45" s="170">
        <f>+'Detalle de ejecución-Feb 2026'!E217</f>
        <v>1303720</v>
      </c>
      <c r="E45" s="14"/>
    </row>
    <row r="46" spans="1:6" ht="18" customHeight="1" x14ac:dyDescent="0.2">
      <c r="A46" s="8" t="s">
        <v>58</v>
      </c>
      <c r="B46" s="8" t="s">
        <v>59</v>
      </c>
      <c r="C46" s="91">
        <v>0</v>
      </c>
      <c r="D46" s="171">
        <f>('[2] Detalle Ejecucion Junio'!F253)</f>
        <v>0</v>
      </c>
      <c r="E46" s="14"/>
    </row>
    <row r="47" spans="1:6" ht="18" customHeight="1" x14ac:dyDescent="0.2">
      <c r="A47" s="8" t="s">
        <v>60</v>
      </c>
      <c r="B47" s="8" t="s">
        <v>423</v>
      </c>
      <c r="C47" s="91">
        <v>0</v>
      </c>
      <c r="D47" s="171">
        <f>('[2] Detalle Ejecucion Enero 25'!F248)</f>
        <v>0</v>
      </c>
      <c r="E47" s="14"/>
    </row>
    <row r="48" spans="1:6" ht="18" customHeight="1" x14ac:dyDescent="0.2">
      <c r="A48" s="8" t="s">
        <v>61</v>
      </c>
      <c r="B48" s="8" t="s">
        <v>424</v>
      </c>
      <c r="C48" s="91">
        <v>0</v>
      </c>
      <c r="D48" s="171">
        <f>('[2] Detalle Ejecucion Enero 25'!F249)</f>
        <v>0</v>
      </c>
      <c r="E48" s="14"/>
    </row>
    <row r="49" spans="1:6" ht="18" customHeight="1" x14ac:dyDescent="0.2">
      <c r="A49" s="8" t="s">
        <v>62</v>
      </c>
      <c r="B49" s="8" t="s">
        <v>425</v>
      </c>
      <c r="C49" s="91">
        <v>0</v>
      </c>
      <c r="D49" s="171">
        <f>('[2] Detalle Ejecucion Enero 25'!F250)</f>
        <v>0</v>
      </c>
      <c r="E49" s="14"/>
    </row>
    <row r="50" spans="1:6" ht="18" customHeight="1" x14ac:dyDescent="0.2">
      <c r="A50" s="8" t="s">
        <v>63</v>
      </c>
      <c r="B50" s="8" t="s">
        <v>64</v>
      </c>
      <c r="C50" s="91">
        <v>0</v>
      </c>
      <c r="D50" s="171">
        <f>('[2] Detalle Ejecucion Enero 25'!F251)</f>
        <v>0</v>
      </c>
      <c r="E50" s="14"/>
    </row>
    <row r="51" spans="1:6" ht="18" customHeight="1" x14ac:dyDescent="0.2">
      <c r="A51" s="8" t="s">
        <v>65</v>
      </c>
      <c r="B51" s="8" t="s">
        <v>554</v>
      </c>
      <c r="C51" s="91">
        <v>0</v>
      </c>
      <c r="D51" s="171">
        <f>('[2] Detalle Ejecucion Mayo  '!F264)</f>
        <v>0</v>
      </c>
      <c r="E51" s="14"/>
    </row>
    <row r="52" spans="1:6" ht="18" customHeight="1" x14ac:dyDescent="0.2">
      <c r="A52" s="8" t="s">
        <v>66</v>
      </c>
      <c r="B52" s="8" t="s">
        <v>67</v>
      </c>
      <c r="C52" s="91">
        <v>0</v>
      </c>
      <c r="D52" s="171">
        <f>('[2] Detalle Ejecucion Enero 25'!F253)</f>
        <v>0</v>
      </c>
      <c r="E52" s="14"/>
    </row>
    <row r="53" spans="1:6" ht="18" customHeight="1" x14ac:dyDescent="0.2">
      <c r="A53" s="8"/>
      <c r="B53" s="8"/>
      <c r="C53" s="91"/>
      <c r="D53" s="171"/>
      <c r="E53" s="14"/>
    </row>
    <row r="54" spans="1:6" s="7" customFormat="1" ht="19.899999999999999" customHeight="1" x14ac:dyDescent="0.25">
      <c r="A54" s="5" t="s">
        <v>68</v>
      </c>
      <c r="B54" s="5" t="s">
        <v>69</v>
      </c>
      <c r="C54" s="90">
        <f>SUM(C55:C61)</f>
        <v>2063925000</v>
      </c>
      <c r="D54" s="169">
        <f>SUM(D55:D61)</f>
        <v>100000000</v>
      </c>
      <c r="E54" s="15"/>
      <c r="F54" s="6"/>
    </row>
    <row r="55" spans="1:6" ht="18" customHeight="1" x14ac:dyDescent="0.2">
      <c r="A55" s="8" t="s">
        <v>70</v>
      </c>
      <c r="B55" s="8" t="s">
        <v>71</v>
      </c>
      <c r="C55" s="91">
        <v>8000000</v>
      </c>
      <c r="D55" s="171">
        <f>('[2] Detalle Ejecucion Junio'!F258)</f>
        <v>0</v>
      </c>
      <c r="E55" s="14"/>
    </row>
    <row r="56" spans="1:6" ht="18" customHeight="1" x14ac:dyDescent="0.2">
      <c r="A56" s="8" t="s">
        <v>72</v>
      </c>
      <c r="B56" s="8" t="s">
        <v>73</v>
      </c>
      <c r="C56" s="91">
        <v>199000000</v>
      </c>
      <c r="D56" s="171">
        <f>('Detalle de ejecución-Feb 2026'!F249)</f>
        <v>0</v>
      </c>
      <c r="E56" s="14"/>
    </row>
    <row r="57" spans="1:6" ht="18" customHeight="1" x14ac:dyDescent="0.2">
      <c r="A57" s="8" t="s">
        <v>74</v>
      </c>
      <c r="B57" s="8" t="s">
        <v>75</v>
      </c>
      <c r="C57" s="91">
        <v>0</v>
      </c>
      <c r="D57" s="171">
        <v>0</v>
      </c>
      <c r="E57" s="14"/>
    </row>
    <row r="58" spans="1:6" ht="18" customHeight="1" x14ac:dyDescent="0.2">
      <c r="A58" s="8" t="s">
        <v>76</v>
      </c>
      <c r="B58" s="8" t="s">
        <v>426</v>
      </c>
      <c r="C58" s="91">
        <v>1856925000</v>
      </c>
      <c r="D58" s="170">
        <f>+'Detalle de ejecución-Feb 2026'!F252</f>
        <v>100000000</v>
      </c>
      <c r="E58" s="14"/>
    </row>
    <row r="59" spans="1:6" ht="18" customHeight="1" x14ac:dyDescent="0.2">
      <c r="A59" s="8" t="s">
        <v>77</v>
      </c>
      <c r="B59" s="8" t="s">
        <v>78</v>
      </c>
      <c r="C59" s="91">
        <v>0</v>
      </c>
      <c r="D59" s="171">
        <v>0</v>
      </c>
      <c r="E59" s="14"/>
    </row>
    <row r="60" spans="1:6" ht="18" customHeight="1" x14ac:dyDescent="0.2">
      <c r="A60" s="8" t="s">
        <v>79</v>
      </c>
      <c r="B60" s="8" t="s">
        <v>80</v>
      </c>
      <c r="C60" s="91">
        <v>0</v>
      </c>
      <c r="D60" s="171">
        <v>0</v>
      </c>
      <c r="E60" s="14"/>
    </row>
    <row r="61" spans="1:6" ht="18" customHeight="1" x14ac:dyDescent="0.2">
      <c r="A61" s="8" t="s">
        <v>81</v>
      </c>
      <c r="B61" s="8" t="s">
        <v>82</v>
      </c>
      <c r="C61" s="91">
        <v>0</v>
      </c>
      <c r="D61" s="171">
        <v>0</v>
      </c>
      <c r="E61" s="14"/>
    </row>
    <row r="62" spans="1:6" ht="18" customHeight="1" x14ac:dyDescent="0.2">
      <c r="A62" s="8"/>
      <c r="B62" s="8"/>
      <c r="C62" s="91"/>
      <c r="D62" s="171"/>
      <c r="E62" s="14"/>
    </row>
    <row r="63" spans="1:6" s="7" customFormat="1" ht="19.899999999999999" customHeight="1" x14ac:dyDescent="0.25">
      <c r="A63" s="5" t="s">
        <v>83</v>
      </c>
      <c r="B63" s="5" t="s">
        <v>84</v>
      </c>
      <c r="C63" s="90">
        <f>SUM(C64:C71)</f>
        <v>42400000</v>
      </c>
      <c r="D63" s="172">
        <f>SUM(D64:D71)</f>
        <v>0</v>
      </c>
      <c r="E63" s="15"/>
      <c r="F63" s="6"/>
    </row>
    <row r="64" spans="1:6" ht="18" customHeight="1" x14ac:dyDescent="0.2">
      <c r="A64" s="8" t="s">
        <v>85</v>
      </c>
      <c r="B64" s="8" t="s">
        <v>86</v>
      </c>
      <c r="C64" s="91">
        <v>11200000</v>
      </c>
      <c r="D64" s="171"/>
      <c r="E64" s="14"/>
    </row>
    <row r="65" spans="1:6" ht="18" customHeight="1" x14ac:dyDescent="0.2">
      <c r="A65" s="8" t="s">
        <v>87</v>
      </c>
      <c r="B65" s="8" t="s">
        <v>427</v>
      </c>
      <c r="C65" s="91">
        <v>700000</v>
      </c>
      <c r="D65" s="171">
        <f>+'Detalle de ejecución-Feb 2026'!E279</f>
        <v>0</v>
      </c>
      <c r="E65" s="14"/>
    </row>
    <row r="66" spans="1:6" ht="18" customHeight="1" x14ac:dyDescent="0.2">
      <c r="A66" s="8" t="s">
        <v>88</v>
      </c>
      <c r="B66" s="8" t="s">
        <v>89</v>
      </c>
      <c r="C66" s="91">
        <v>17000000</v>
      </c>
      <c r="D66" s="171">
        <f>('[2] Detalle Ejecucion Junio'!F284)</f>
        <v>0</v>
      </c>
      <c r="E66" s="14"/>
    </row>
    <row r="67" spans="1:6" ht="18" customHeight="1" x14ac:dyDescent="0.2">
      <c r="A67" s="8" t="s">
        <v>90</v>
      </c>
      <c r="B67" s="8" t="s">
        <v>91</v>
      </c>
      <c r="C67" s="91">
        <v>8500000</v>
      </c>
      <c r="D67" s="171">
        <v>0</v>
      </c>
      <c r="E67" s="14"/>
    </row>
    <row r="68" spans="1:6" ht="18" customHeight="1" x14ac:dyDescent="0.2">
      <c r="A68" s="8" t="s">
        <v>92</v>
      </c>
      <c r="B68" s="8" t="s">
        <v>93</v>
      </c>
      <c r="C68" s="91">
        <v>0</v>
      </c>
      <c r="D68" s="171">
        <f>('[2] Detalle Ejecucion Junio'!F296)</f>
        <v>0</v>
      </c>
      <c r="E68" s="14"/>
    </row>
    <row r="69" spans="1:6" ht="18" customHeight="1" x14ac:dyDescent="0.2">
      <c r="A69" s="8" t="s">
        <v>94</v>
      </c>
      <c r="B69" s="8" t="s">
        <v>95</v>
      </c>
      <c r="C69" s="91">
        <v>0</v>
      </c>
      <c r="D69" s="171">
        <f>('[2] Detalle Ejecucion Junio'!F296)</f>
        <v>0</v>
      </c>
      <c r="E69" s="14"/>
    </row>
    <row r="70" spans="1:6" ht="18" customHeight="1" x14ac:dyDescent="0.2">
      <c r="A70" s="8" t="s">
        <v>96</v>
      </c>
      <c r="B70" s="8" t="s">
        <v>97</v>
      </c>
      <c r="C70" s="91">
        <v>5000000</v>
      </c>
      <c r="D70" s="171">
        <f>('[2] Detalle Ejecucion Junio'!F299)</f>
        <v>0</v>
      </c>
      <c r="E70" s="14"/>
    </row>
    <row r="71" spans="1:6" ht="18" customHeight="1" x14ac:dyDescent="0.2">
      <c r="A71" s="8" t="s">
        <v>98</v>
      </c>
      <c r="B71" s="8" t="s">
        <v>428</v>
      </c>
      <c r="C71" s="91">
        <v>0</v>
      </c>
      <c r="D71" s="171">
        <v>0</v>
      </c>
      <c r="E71" s="14"/>
    </row>
    <row r="72" spans="1:6" ht="18" customHeight="1" x14ac:dyDescent="0.2">
      <c r="A72" s="8"/>
      <c r="B72" s="8"/>
      <c r="C72" s="91"/>
      <c r="D72" s="171"/>
      <c r="E72" s="14"/>
    </row>
    <row r="73" spans="1:6" s="7" customFormat="1" ht="19.899999999999999" customHeight="1" x14ac:dyDescent="0.25">
      <c r="A73" s="5" t="s">
        <v>99</v>
      </c>
      <c r="B73" s="5" t="s">
        <v>100</v>
      </c>
      <c r="C73" s="90">
        <f>SUM(C74:C76)</f>
        <v>5051659</v>
      </c>
      <c r="D73" s="172">
        <f>SUM(D74:D76)</f>
        <v>0</v>
      </c>
      <c r="E73" s="15"/>
      <c r="F73" s="6"/>
    </row>
    <row r="74" spans="1:6" ht="18" customHeight="1" x14ac:dyDescent="0.2">
      <c r="A74" s="8" t="s">
        <v>101</v>
      </c>
      <c r="B74" s="8" t="s">
        <v>102</v>
      </c>
      <c r="C74" s="91">
        <v>5051659</v>
      </c>
      <c r="D74" s="171">
        <v>0</v>
      </c>
      <c r="E74" s="14"/>
    </row>
    <row r="75" spans="1:6" ht="18" customHeight="1" x14ac:dyDescent="0.2">
      <c r="A75" s="8" t="s">
        <v>103</v>
      </c>
      <c r="B75" s="8" t="s">
        <v>104</v>
      </c>
      <c r="C75" s="91">
        <v>0</v>
      </c>
      <c r="D75" s="171">
        <v>0</v>
      </c>
      <c r="E75" s="14"/>
    </row>
    <row r="76" spans="1:6" ht="18" customHeight="1" x14ac:dyDescent="0.2">
      <c r="A76" s="8" t="s">
        <v>105</v>
      </c>
      <c r="B76" s="8" t="s">
        <v>106</v>
      </c>
      <c r="C76" s="91">
        <v>0</v>
      </c>
      <c r="D76" s="171">
        <v>0</v>
      </c>
      <c r="E76" s="14"/>
    </row>
    <row r="77" spans="1:6" ht="18" customHeight="1" x14ac:dyDescent="0.2">
      <c r="A77" s="8"/>
      <c r="B77" s="8"/>
      <c r="C77" s="91"/>
      <c r="D77" s="171"/>
      <c r="E77" s="14"/>
    </row>
    <row r="78" spans="1:6" s="7" customFormat="1" ht="19.899999999999999" customHeight="1" x14ac:dyDescent="0.25">
      <c r="A78" s="5">
        <v>2.8</v>
      </c>
      <c r="B78" s="5" t="s">
        <v>555</v>
      </c>
      <c r="C78" s="90">
        <f>SUM(C79:C81)</f>
        <v>0</v>
      </c>
      <c r="D78" s="172">
        <f>SUM(D79:D81)</f>
        <v>0</v>
      </c>
      <c r="E78" s="15"/>
      <c r="F78" s="6"/>
    </row>
    <row r="79" spans="1:6" ht="18" customHeight="1" x14ac:dyDescent="0.2">
      <c r="A79" s="25" t="s">
        <v>556</v>
      </c>
      <c r="B79" s="8" t="s">
        <v>615</v>
      </c>
      <c r="C79" s="98">
        <v>0</v>
      </c>
      <c r="D79" s="99">
        <v>0</v>
      </c>
      <c r="E79" s="14"/>
    </row>
    <row r="80" spans="1:6" ht="18" customHeight="1" x14ac:dyDescent="0.2">
      <c r="A80" s="100" t="s">
        <v>557</v>
      </c>
      <c r="B80" s="8" t="s">
        <v>560</v>
      </c>
      <c r="C80" s="98">
        <v>0</v>
      </c>
      <c r="D80" s="99">
        <v>0</v>
      </c>
      <c r="E80" s="14"/>
    </row>
    <row r="81" spans="1:6" ht="18" customHeight="1" x14ac:dyDescent="0.2">
      <c r="A81" s="8"/>
      <c r="B81" s="8"/>
      <c r="C81" s="91"/>
      <c r="D81" s="171"/>
      <c r="E81" s="14"/>
    </row>
    <row r="82" spans="1:6" s="7" customFormat="1" ht="19.899999999999999" customHeight="1" x14ac:dyDescent="0.25">
      <c r="A82" s="5">
        <v>2.9</v>
      </c>
      <c r="B82" s="5" t="s">
        <v>561</v>
      </c>
      <c r="C82" s="90">
        <f>SUM(C83:C85)</f>
        <v>0</v>
      </c>
      <c r="D82" s="172">
        <f>SUM(D83:D85)</f>
        <v>0</v>
      </c>
      <c r="E82" s="15"/>
      <c r="F82" s="6"/>
    </row>
    <row r="83" spans="1:6" ht="18" customHeight="1" x14ac:dyDescent="0.2">
      <c r="A83" s="25" t="s">
        <v>558</v>
      </c>
      <c r="B83" s="8" t="s">
        <v>562</v>
      </c>
      <c r="C83" s="98">
        <v>0</v>
      </c>
      <c r="D83" s="99">
        <v>0</v>
      </c>
      <c r="E83" s="14"/>
    </row>
    <row r="84" spans="1:6" ht="18" customHeight="1" x14ac:dyDescent="0.2">
      <c r="A84" s="100" t="s">
        <v>559</v>
      </c>
      <c r="B84" s="8" t="s">
        <v>563</v>
      </c>
      <c r="C84" s="98">
        <v>0</v>
      </c>
      <c r="D84" s="99">
        <v>0</v>
      </c>
      <c r="E84" s="14"/>
    </row>
    <row r="85" spans="1:6" ht="18" customHeight="1" x14ac:dyDescent="0.2">
      <c r="A85" s="8"/>
      <c r="B85" s="8"/>
      <c r="C85" s="91"/>
      <c r="D85" s="171"/>
      <c r="E85" s="14"/>
    </row>
    <row r="86" spans="1:6" ht="18" customHeight="1" x14ac:dyDescent="0.2">
      <c r="A86" s="8"/>
      <c r="B86" s="8"/>
      <c r="C86" s="91"/>
      <c r="D86" s="91"/>
      <c r="E86" s="14"/>
    </row>
    <row r="87" spans="1:6" x14ac:dyDescent="0.2">
      <c r="B87" s="8"/>
      <c r="C87" s="93"/>
      <c r="D87" s="10"/>
      <c r="E87" s="10"/>
    </row>
    <row r="88" spans="1:6" ht="19.899999999999999" customHeight="1" x14ac:dyDescent="0.2">
      <c r="B88" s="8" t="s">
        <v>696</v>
      </c>
      <c r="C88" s="183" t="s">
        <v>111</v>
      </c>
      <c r="D88" s="183"/>
      <c r="E88" s="11"/>
    </row>
    <row r="89" spans="1:6" ht="19.899999999999999" customHeight="1" x14ac:dyDescent="0.25">
      <c r="B89" s="3" t="s">
        <v>697</v>
      </c>
      <c r="C89" s="182" t="s">
        <v>529</v>
      </c>
      <c r="D89" s="182"/>
      <c r="E89" s="16"/>
    </row>
    <row r="90" spans="1:6" x14ac:dyDescent="0.2">
      <c r="B90" s="8"/>
      <c r="C90" s="93"/>
      <c r="D90" s="10"/>
      <c r="E90" s="10"/>
    </row>
    <row r="91" spans="1:6" x14ac:dyDescent="0.2">
      <c r="B91" s="93"/>
      <c r="C91" s="93"/>
      <c r="D91" s="10"/>
      <c r="E91" s="10"/>
    </row>
    <row r="92" spans="1:6" x14ac:dyDescent="0.2">
      <c r="B92" s="93"/>
      <c r="C92" s="93"/>
      <c r="D92" s="10"/>
      <c r="E92" s="10"/>
    </row>
    <row r="93" spans="1:6" x14ac:dyDescent="0.2">
      <c r="D93" s="10"/>
      <c r="E93" s="10"/>
    </row>
    <row r="94" spans="1:6" ht="18" customHeight="1" x14ac:dyDescent="0.2">
      <c r="B94" s="186" t="s">
        <v>112</v>
      </c>
      <c r="C94" s="186"/>
      <c r="D94" s="186"/>
    </row>
    <row r="95" spans="1:6" ht="18" customHeight="1" x14ac:dyDescent="0.25">
      <c r="B95" s="181" t="s">
        <v>113</v>
      </c>
      <c r="C95" s="181"/>
      <c r="D95" s="181"/>
    </row>
  </sheetData>
  <mergeCells count="8">
    <mergeCell ref="B95:D95"/>
    <mergeCell ref="C89:D89"/>
    <mergeCell ref="C88:D88"/>
    <mergeCell ref="A9:D9"/>
    <mergeCell ref="A10:D10"/>
    <mergeCell ref="A11:D11"/>
    <mergeCell ref="A12:D12"/>
    <mergeCell ref="B94:D94"/>
  </mergeCells>
  <pageMargins left="0.78740157480314965" right="0.31496062992125984" top="0.35433070866141736" bottom="0.6" header="0.31496062992125984" footer="0.31496062992125984"/>
  <pageSetup scale="69" fitToHeight="0" orientation="portrait" r:id="rId1"/>
  <rowBreaks count="1" manualBreakCount="1">
    <brk id="53" max="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570FE-C144-4AF8-8379-31C4BFE01E2E}">
  <sheetPr>
    <tabColor rgb="FFFFC000"/>
    <pageSetUpPr fitToPage="1"/>
  </sheetPr>
  <dimension ref="A1:I154"/>
  <sheetViews>
    <sheetView view="pageBreakPreview" topLeftCell="A146" zoomScale="80" zoomScaleNormal="80" zoomScaleSheetLayoutView="80" workbookViewId="0">
      <selection activeCell="A14" sqref="A14"/>
    </sheetView>
  </sheetViews>
  <sheetFormatPr baseColWidth="10" defaultColWidth="9.140625" defaultRowHeight="14.25" x14ac:dyDescent="0.2"/>
  <cols>
    <col min="1" max="1" width="58.28515625" style="20" customWidth="1"/>
    <col min="2" max="2" width="22.7109375" style="20" customWidth="1"/>
    <col min="3" max="3" width="23" style="20" customWidth="1"/>
    <col min="4" max="4" width="20.5703125" style="20" customWidth="1"/>
    <col min="5" max="5" width="23.85546875" style="20" customWidth="1"/>
    <col min="6" max="6" width="24.42578125" style="20" customWidth="1"/>
    <col min="7" max="7" width="27.85546875" style="20" customWidth="1"/>
    <col min="8" max="8" width="18.85546875" style="20" bestFit="1" customWidth="1"/>
    <col min="9" max="9" width="22.140625" style="20" bestFit="1" customWidth="1"/>
    <col min="10" max="16384" width="9.140625" style="20"/>
  </cols>
  <sheetData>
    <row r="1" spans="1:9" x14ac:dyDescent="0.2">
      <c r="A1" s="20" t="s">
        <v>510</v>
      </c>
    </row>
    <row r="7" spans="1:9" ht="24.75" customHeight="1" x14ac:dyDescent="0.2"/>
    <row r="9" spans="1:9" ht="24.75" customHeight="1" x14ac:dyDescent="0.25">
      <c r="A9" s="177" t="s">
        <v>350</v>
      </c>
      <c r="B9" s="177"/>
      <c r="C9" s="177"/>
      <c r="D9" s="177"/>
      <c r="E9" s="177"/>
    </row>
    <row r="10" spans="1:9" ht="23.25" customHeight="1" x14ac:dyDescent="0.2">
      <c r="A10" s="178" t="s">
        <v>114</v>
      </c>
      <c r="B10" s="178"/>
      <c r="C10" s="178"/>
      <c r="D10" s="178"/>
      <c r="E10" s="178"/>
    </row>
    <row r="11" spans="1:9" ht="24" customHeight="1" x14ac:dyDescent="0.2">
      <c r="A11" s="178" t="s">
        <v>351</v>
      </c>
      <c r="B11" s="178"/>
      <c r="C11" s="178"/>
      <c r="D11" s="178"/>
      <c r="E11" s="178"/>
    </row>
    <row r="12" spans="1:9" ht="24" customHeight="1" x14ac:dyDescent="0.2">
      <c r="A12" s="178" t="s">
        <v>1</v>
      </c>
      <c r="B12" s="178"/>
      <c r="C12" s="178"/>
      <c r="D12" s="178"/>
      <c r="E12" s="178"/>
    </row>
    <row r="13" spans="1:9" ht="19.149999999999999" customHeight="1" thickBot="1" x14ac:dyDescent="0.25">
      <c r="A13" s="112"/>
      <c r="B13" s="112"/>
      <c r="C13" s="112"/>
      <c r="D13" s="112"/>
      <c r="E13" s="112"/>
    </row>
    <row r="14" spans="1:9" s="21" customFormat="1" ht="45" customHeight="1" thickBot="1" x14ac:dyDescent="0.25">
      <c r="A14" s="163" t="s">
        <v>616</v>
      </c>
      <c r="B14" s="164" t="s">
        <v>617</v>
      </c>
      <c r="C14" s="164" t="s">
        <v>115</v>
      </c>
      <c r="D14" s="164" t="s">
        <v>352</v>
      </c>
      <c r="E14" s="165" t="s">
        <v>618</v>
      </c>
    </row>
    <row r="15" spans="1:9" s="21" customFormat="1" ht="28.15" customHeight="1" x14ac:dyDescent="0.2">
      <c r="A15" s="166" t="s">
        <v>356</v>
      </c>
      <c r="B15" s="141"/>
      <c r="C15" s="141"/>
      <c r="D15" s="141"/>
      <c r="E15" s="142"/>
      <c r="I15" s="22"/>
    </row>
    <row r="16" spans="1:9" s="21" customFormat="1" ht="25.15" customHeight="1" x14ac:dyDescent="0.25">
      <c r="A16" s="113" t="s">
        <v>545</v>
      </c>
      <c r="B16" s="144">
        <f>B17+B18</f>
        <v>1198320000</v>
      </c>
      <c r="C16" s="145">
        <f>C17+C18</f>
        <v>7729356.9000000004</v>
      </c>
      <c r="D16" s="145">
        <f>D17+D18</f>
        <v>8686072.0399999991</v>
      </c>
      <c r="E16" s="146">
        <f>SUM(C16:D16)</f>
        <v>16415428.939999999</v>
      </c>
      <c r="F16" s="23"/>
      <c r="G16" s="31"/>
    </row>
    <row r="17" spans="1:9" s="21" customFormat="1" ht="19.899999999999999" customHeight="1" x14ac:dyDescent="0.2">
      <c r="A17" s="114" t="s">
        <v>357</v>
      </c>
      <c r="B17" s="147">
        <v>1138320000</v>
      </c>
      <c r="C17" s="148">
        <v>0</v>
      </c>
      <c r="D17" s="148">
        <v>3792412.15</v>
      </c>
      <c r="E17" s="149">
        <f>SUM(C17+D17)</f>
        <v>3792412.15</v>
      </c>
      <c r="F17" s="23"/>
      <c r="G17" s="23"/>
      <c r="I17" s="23"/>
    </row>
    <row r="18" spans="1:9" s="21" customFormat="1" ht="19.899999999999999" customHeight="1" x14ac:dyDescent="0.35">
      <c r="A18" s="114" t="s">
        <v>358</v>
      </c>
      <c r="B18" s="150">
        <v>60000000</v>
      </c>
      <c r="C18" s="151">
        <v>7729356.9000000004</v>
      </c>
      <c r="D18" s="151">
        <v>4893659.8899999997</v>
      </c>
      <c r="E18" s="152">
        <f>SUM(C18+D18)</f>
        <v>12623016.789999999</v>
      </c>
      <c r="F18" s="23"/>
      <c r="G18" s="23"/>
      <c r="I18" s="23"/>
    </row>
    <row r="19" spans="1:9" s="21" customFormat="1" ht="25.15" customHeight="1" x14ac:dyDescent="0.2">
      <c r="A19" s="115"/>
      <c r="B19" s="147"/>
      <c r="C19" s="148"/>
      <c r="D19" s="148"/>
      <c r="E19" s="149"/>
      <c r="F19" s="23"/>
      <c r="G19" s="23"/>
      <c r="I19" s="23"/>
    </row>
    <row r="20" spans="1:9" s="21" customFormat="1" ht="25.15" customHeight="1" x14ac:dyDescent="0.25">
      <c r="A20" s="113" t="s">
        <v>546</v>
      </c>
      <c r="B20" s="144">
        <f>B21</f>
        <v>1332747026</v>
      </c>
      <c r="C20" s="175">
        <f t="shared" ref="C20" si="0">C21</f>
        <v>1332976247</v>
      </c>
      <c r="D20" s="173">
        <f t="shared" ref="D20" si="1">D21</f>
        <v>364217</v>
      </c>
      <c r="E20" s="146">
        <f>+C20+D20</f>
        <v>1333340464</v>
      </c>
      <c r="F20" s="23"/>
      <c r="G20" s="31"/>
    </row>
    <row r="21" spans="1:9" s="21" customFormat="1" ht="19.899999999999999" customHeight="1" x14ac:dyDescent="0.35">
      <c r="A21" s="114" t="s">
        <v>547</v>
      </c>
      <c r="B21" s="150">
        <v>1332747026</v>
      </c>
      <c r="C21" s="176">
        <f>1332747026+229221</f>
        <v>1332976247</v>
      </c>
      <c r="D21" s="174">
        <v>364217</v>
      </c>
      <c r="E21" s="152">
        <f>SUM(C21+D21)</f>
        <v>1333340464</v>
      </c>
      <c r="F21" s="23"/>
      <c r="G21" s="23"/>
      <c r="I21" s="23"/>
    </row>
    <row r="22" spans="1:9" s="21" customFormat="1" ht="30.6" customHeight="1" x14ac:dyDescent="0.4">
      <c r="A22" s="156" t="s">
        <v>359</v>
      </c>
      <c r="B22" s="157">
        <f>B16+B20</f>
        <v>2531067026</v>
      </c>
      <c r="C22" s="157">
        <f>C18+C20</f>
        <v>1340705603.9000001</v>
      </c>
      <c r="D22" s="157">
        <f>D16+D20</f>
        <v>9050289.0399999991</v>
      </c>
      <c r="E22" s="159">
        <f>SUM(C22:D22)</f>
        <v>1349755892.9400001</v>
      </c>
      <c r="F22" s="23"/>
      <c r="G22" s="31"/>
      <c r="I22" s="23"/>
    </row>
    <row r="23" spans="1:9" s="21" customFormat="1" ht="25.15" customHeight="1" x14ac:dyDescent="0.2">
      <c r="A23" s="115"/>
      <c r="B23" s="147"/>
      <c r="C23" s="148"/>
      <c r="D23" s="148"/>
      <c r="E23" s="149"/>
      <c r="F23" s="23"/>
      <c r="G23" s="23"/>
      <c r="I23" s="23"/>
    </row>
    <row r="24" spans="1:9" s="21" customFormat="1" ht="28.15" customHeight="1" x14ac:dyDescent="0.25">
      <c r="A24" s="167" t="s">
        <v>360</v>
      </c>
      <c r="B24" s="153">
        <f>SUM(B25+B32+B43+B53+B63+B72+B82+B87+B91)</f>
        <v>2531067026</v>
      </c>
      <c r="C24" s="154">
        <f>SUM(C25+C32+C43+C53+C63+C72+C82+C87+C91)</f>
        <v>55674394.350000001</v>
      </c>
      <c r="D24" s="154">
        <f>SUM(D25+D32+D43+D53+D63+D72+D82+D87+D91)</f>
        <v>121818688.38</v>
      </c>
      <c r="E24" s="155">
        <f>SUM(C24:D24)</f>
        <v>177493082.72999999</v>
      </c>
      <c r="I24" s="22"/>
    </row>
    <row r="25" spans="1:9" s="21" customFormat="1" ht="25.15" customHeight="1" x14ac:dyDescent="0.25">
      <c r="A25" s="113" t="s">
        <v>361</v>
      </c>
      <c r="B25" s="144">
        <f>SUM(B26:B30)</f>
        <v>270675000</v>
      </c>
      <c r="C25" s="145">
        <f>SUM(C26:C30)</f>
        <v>12877857.060000001</v>
      </c>
      <c r="D25" s="145">
        <f>SUM(D26:D30)</f>
        <v>13277530.330000002</v>
      </c>
      <c r="E25" s="146">
        <f>SUM(C25:D25)</f>
        <v>26155387.390000001</v>
      </c>
      <c r="F25" s="23"/>
      <c r="G25" s="31"/>
    </row>
    <row r="26" spans="1:9" s="21" customFormat="1" ht="19.899999999999999" customHeight="1" x14ac:dyDescent="0.2">
      <c r="A26" s="114" t="s">
        <v>362</v>
      </c>
      <c r="B26" s="147">
        <v>147190000</v>
      </c>
      <c r="C26" s="148">
        <f>('[1]Detalle de ejecución-Enero 2026'!F16)</f>
        <v>9023933.3300000001</v>
      </c>
      <c r="D26" s="148">
        <f>('Detalle de ejecución-Feb 2026'!F16)</f>
        <v>9034600</v>
      </c>
      <c r="E26" s="149">
        <f t="shared" ref="E26:E30" si="2">SUM(C26:D26)</f>
        <v>18058533.329999998</v>
      </c>
      <c r="F26" s="23"/>
      <c r="G26" s="23"/>
      <c r="I26" s="23"/>
    </row>
    <row r="27" spans="1:9" s="21" customFormat="1" ht="19.899999999999999" customHeight="1" x14ac:dyDescent="0.2">
      <c r="A27" s="114" t="s">
        <v>363</v>
      </c>
      <c r="B27" s="147">
        <v>35320000</v>
      </c>
      <c r="C27" s="148">
        <f>('[1]Detalle de ejecución-Enero 2026'!F23)</f>
        <v>1097833.2</v>
      </c>
      <c r="D27" s="148">
        <f>('Detalle de ejecución-Feb 2026'!F23)</f>
        <v>1599404.97</v>
      </c>
      <c r="E27" s="149">
        <f t="shared" si="2"/>
        <v>2697238.17</v>
      </c>
      <c r="F27" s="23"/>
      <c r="G27" s="23"/>
      <c r="I27" s="23"/>
    </row>
    <row r="28" spans="1:9" s="21" customFormat="1" ht="19.899999999999999" customHeight="1" x14ac:dyDescent="0.2">
      <c r="A28" s="114" t="s">
        <v>364</v>
      </c>
      <c r="B28" s="147">
        <v>14520000</v>
      </c>
      <c r="C28" s="148">
        <f>('[1]Detalle de ejecución-Enero 2026'!F38)</f>
        <v>1040000</v>
      </c>
      <c r="D28" s="148">
        <f>('Detalle de ejecución-Feb 2026'!F43)</f>
        <v>1083278</v>
      </c>
      <c r="E28" s="149">
        <f t="shared" si="2"/>
        <v>2123278</v>
      </c>
      <c r="F28" s="23"/>
      <c r="G28" s="23"/>
      <c r="I28" s="23"/>
    </row>
    <row r="29" spans="1:9" s="21" customFormat="1" ht="19.899999999999999" customHeight="1" x14ac:dyDescent="0.2">
      <c r="A29" s="114" t="s">
        <v>365</v>
      </c>
      <c r="B29" s="147">
        <v>56645000</v>
      </c>
      <c r="C29" s="148">
        <f>('[1]Detalle de ejecución-Enero 2026'!F45)</f>
        <v>481259.80999999994</v>
      </c>
      <c r="D29" s="148">
        <f>('Detalle de ejecución-Feb 2026'!F51)</f>
        <v>309183.21000000002</v>
      </c>
      <c r="E29" s="149">
        <f t="shared" si="2"/>
        <v>790443.02</v>
      </c>
      <c r="F29" s="23"/>
      <c r="G29" s="23"/>
      <c r="I29" s="23"/>
    </row>
    <row r="30" spans="1:9" s="21" customFormat="1" ht="19.899999999999999" customHeight="1" x14ac:dyDescent="0.2">
      <c r="A30" s="114" t="s">
        <v>531</v>
      </c>
      <c r="B30" s="147">
        <v>17000000</v>
      </c>
      <c r="C30" s="148">
        <f>('[1]Detalle de ejecución-Enero 2026'!F55)</f>
        <v>1234830.72</v>
      </c>
      <c r="D30" s="148">
        <f>('Detalle de ejecución-Feb 2026'!F58)</f>
        <v>1251064.1500000001</v>
      </c>
      <c r="E30" s="149">
        <f t="shared" si="2"/>
        <v>2485894.87</v>
      </c>
      <c r="F30" s="23"/>
      <c r="G30" s="23"/>
      <c r="I30" s="23"/>
    </row>
    <row r="31" spans="1:9" s="21" customFormat="1" ht="25.15" customHeight="1" x14ac:dyDescent="0.2">
      <c r="A31" s="115"/>
      <c r="B31" s="147"/>
      <c r="C31" s="148"/>
      <c r="D31" s="148"/>
      <c r="E31" s="149"/>
      <c r="F31" s="23"/>
      <c r="G31" s="23"/>
      <c r="I31" s="23"/>
    </row>
    <row r="32" spans="1:9" s="21" customFormat="1" ht="25.15" customHeight="1" x14ac:dyDescent="0.25">
      <c r="A32" s="113" t="s">
        <v>366</v>
      </c>
      <c r="B32" s="144">
        <f>SUM(B33:B41)</f>
        <v>120649000</v>
      </c>
      <c r="C32" s="145">
        <f>SUM(C33:C41)</f>
        <v>6443300.9399999995</v>
      </c>
      <c r="D32" s="145">
        <f>SUM(D33:D41)</f>
        <v>5470766.4299999997</v>
      </c>
      <c r="E32" s="146">
        <f t="shared" ref="E32:E41" si="3">SUM(C32:D32)</f>
        <v>11914067.369999999</v>
      </c>
      <c r="F32" s="23"/>
      <c r="G32" s="31"/>
    </row>
    <row r="33" spans="1:9" s="21" customFormat="1" ht="19.899999999999999" customHeight="1" x14ac:dyDescent="0.2">
      <c r="A33" s="114" t="s">
        <v>367</v>
      </c>
      <c r="B33" s="147">
        <v>13820000</v>
      </c>
      <c r="C33" s="148">
        <f>('[1]Detalle de ejecución-Enero 2026'!F62)</f>
        <v>834248.29</v>
      </c>
      <c r="D33" s="148">
        <f>('Detalle de ejecución-Feb 2026'!F65)</f>
        <v>843325.47</v>
      </c>
      <c r="E33" s="149">
        <f t="shared" si="3"/>
        <v>1677573.76</v>
      </c>
      <c r="F33" s="23"/>
      <c r="G33" s="23"/>
      <c r="I33" s="23"/>
    </row>
    <row r="34" spans="1:9" s="21" customFormat="1" ht="19.899999999999999" customHeight="1" x14ac:dyDescent="0.2">
      <c r="A34" s="114" t="s">
        <v>368</v>
      </c>
      <c r="B34" s="147">
        <v>515000</v>
      </c>
      <c r="C34" s="148">
        <f>('[1]Detalle de ejecución-Enero 2026'!F76)</f>
        <v>236</v>
      </c>
      <c r="D34" s="148">
        <v>0</v>
      </c>
      <c r="E34" s="149">
        <f t="shared" si="3"/>
        <v>236</v>
      </c>
      <c r="F34" s="23"/>
      <c r="G34" s="23"/>
      <c r="I34" s="23"/>
    </row>
    <row r="35" spans="1:9" s="21" customFormat="1" ht="19.899999999999999" customHeight="1" x14ac:dyDescent="0.2">
      <c r="A35" s="114" t="s">
        <v>369</v>
      </c>
      <c r="B35" s="147">
        <v>2500000</v>
      </c>
      <c r="C35" s="148" t="s">
        <v>691</v>
      </c>
      <c r="D35" s="148">
        <f>('Detalle de ejecución-Feb 2026'!F83)</f>
        <v>8510</v>
      </c>
      <c r="E35" s="149">
        <f t="shared" si="3"/>
        <v>8510</v>
      </c>
      <c r="F35" s="23"/>
      <c r="G35" s="23"/>
      <c r="I35" s="23"/>
    </row>
    <row r="36" spans="1:9" s="21" customFormat="1" ht="19.899999999999999" customHeight="1" x14ac:dyDescent="0.2">
      <c r="A36" s="114" t="s">
        <v>370</v>
      </c>
      <c r="B36" s="147">
        <v>720000</v>
      </c>
      <c r="C36" s="148">
        <f>('[1]Detalle de ejecución-Enero 2026'!F85)</f>
        <v>75151</v>
      </c>
      <c r="D36" s="148">
        <f>('Detalle de ejecución-Feb 2026'!F88)</f>
        <v>15000</v>
      </c>
      <c r="E36" s="149">
        <f t="shared" si="3"/>
        <v>90151</v>
      </c>
      <c r="F36" s="23"/>
      <c r="G36" s="23"/>
      <c r="I36" s="23"/>
    </row>
    <row r="37" spans="1:9" s="21" customFormat="1" ht="19.899999999999999" customHeight="1" x14ac:dyDescent="0.2">
      <c r="A37" s="114" t="s">
        <v>371</v>
      </c>
      <c r="B37" s="147">
        <v>15600000</v>
      </c>
      <c r="C37" s="148">
        <f>('[1]Detalle de ejecución-Enero 2026'!F93)</f>
        <v>2140130</v>
      </c>
      <c r="D37" s="148">
        <f>('Detalle de ejecución-Feb 2026'!F95)</f>
        <v>938130</v>
      </c>
      <c r="E37" s="149">
        <f t="shared" si="3"/>
        <v>3078260</v>
      </c>
      <c r="F37" s="23"/>
      <c r="G37" s="23"/>
      <c r="I37" s="23"/>
    </row>
    <row r="38" spans="1:9" s="21" customFormat="1" ht="19.899999999999999" customHeight="1" x14ac:dyDescent="0.2">
      <c r="A38" s="114" t="s">
        <v>372</v>
      </c>
      <c r="B38" s="147">
        <v>18375000</v>
      </c>
      <c r="C38" s="148">
        <f>('[1]Detalle de ejecución-Enero 2026'!F102)</f>
        <v>871571.67999999993</v>
      </c>
      <c r="D38" s="148">
        <f>('Detalle de ejecución-Feb 2026'!F104)</f>
        <v>766457.17999999993</v>
      </c>
      <c r="E38" s="149">
        <f t="shared" si="3"/>
        <v>1638028.8599999999</v>
      </c>
      <c r="F38" s="23"/>
      <c r="G38" s="23"/>
      <c r="I38" s="23"/>
    </row>
    <row r="39" spans="1:9" s="21" customFormat="1" ht="32.25" customHeight="1" x14ac:dyDescent="0.2">
      <c r="A39" s="115" t="s">
        <v>373</v>
      </c>
      <c r="B39" s="147">
        <v>17450000</v>
      </c>
      <c r="C39" s="148">
        <f>('[1]Detalle de ejecución-Enero 2026'!F111)</f>
        <v>785933.1</v>
      </c>
      <c r="D39" s="148">
        <f>('Detalle de ejecución-Feb 2026'!F112)</f>
        <v>1340600.8999999999</v>
      </c>
      <c r="E39" s="149">
        <f t="shared" si="3"/>
        <v>2126534</v>
      </c>
      <c r="F39" s="23"/>
      <c r="G39" s="23"/>
      <c r="I39" s="23"/>
    </row>
    <row r="40" spans="1:9" s="21" customFormat="1" ht="19.899999999999999" customHeight="1" x14ac:dyDescent="0.2">
      <c r="A40" s="114" t="s">
        <v>532</v>
      </c>
      <c r="B40" s="147">
        <v>49669000</v>
      </c>
      <c r="C40" s="148">
        <f>('[1]Detalle de ejecución-Enero 2026'!F123)</f>
        <v>1385364.37</v>
      </c>
      <c r="D40" s="148">
        <f>('Detalle de ejecución-Feb 2026'!F127)</f>
        <v>1558742.88</v>
      </c>
      <c r="E40" s="149">
        <f t="shared" si="3"/>
        <v>2944107.25</v>
      </c>
      <c r="F40" s="23"/>
      <c r="G40" s="23"/>
      <c r="I40" s="23"/>
    </row>
    <row r="41" spans="1:9" s="21" customFormat="1" ht="19.899999999999999" customHeight="1" x14ac:dyDescent="0.2">
      <c r="A41" s="114" t="s">
        <v>374</v>
      </c>
      <c r="B41" s="147">
        <v>2000000</v>
      </c>
      <c r="C41" s="148">
        <f>('[1]Detalle de ejecución-Enero 2026'!F148)</f>
        <v>350666.5</v>
      </c>
      <c r="D41" s="148">
        <v>0</v>
      </c>
      <c r="E41" s="149">
        <f t="shared" si="3"/>
        <v>350666.5</v>
      </c>
      <c r="F41" s="23"/>
      <c r="G41" s="23"/>
      <c r="I41" s="23"/>
    </row>
    <row r="42" spans="1:9" s="21" customFormat="1" ht="25.15" customHeight="1" x14ac:dyDescent="0.2">
      <c r="A42" s="115"/>
      <c r="B42" s="147"/>
      <c r="C42" s="148"/>
      <c r="D42" s="148"/>
      <c r="E42" s="149"/>
      <c r="F42" s="23"/>
      <c r="G42" s="23"/>
      <c r="I42" s="23"/>
    </row>
    <row r="43" spans="1:9" s="21" customFormat="1" ht="25.15" customHeight="1" x14ac:dyDescent="0.25">
      <c r="A43" s="113" t="s">
        <v>375</v>
      </c>
      <c r="B43" s="144">
        <f>SUM(B44:B51)</f>
        <v>24066367</v>
      </c>
      <c r="C43" s="145">
        <f>SUM(C44:C51)</f>
        <v>1049125.8599999999</v>
      </c>
      <c r="D43" s="145">
        <f>SUM(D44:D51)</f>
        <v>1766671.62</v>
      </c>
      <c r="E43" s="146">
        <f>SUM(C43:D43)</f>
        <v>2815797.48</v>
      </c>
      <c r="F43" s="23"/>
      <c r="G43" s="31"/>
    </row>
    <row r="44" spans="1:9" s="21" customFormat="1" ht="19.899999999999999" customHeight="1" x14ac:dyDescent="0.2">
      <c r="A44" s="114" t="s">
        <v>533</v>
      </c>
      <c r="B44" s="147">
        <v>1810000</v>
      </c>
      <c r="C44" s="148">
        <f>('[1]Detalle de ejecución-Enero 2026'!F157)</f>
        <v>148876.79999999999</v>
      </c>
      <c r="D44" s="148">
        <f>('Detalle de ejecución-Feb 2026'!F157)</f>
        <v>101873.26999999999</v>
      </c>
      <c r="E44" s="149">
        <f>SUM(C44:D44)</f>
        <v>250750.06999999998</v>
      </c>
      <c r="F44" s="23"/>
      <c r="G44" s="23"/>
      <c r="I44" s="23"/>
    </row>
    <row r="45" spans="1:9" s="21" customFormat="1" ht="19.899999999999999" customHeight="1" x14ac:dyDescent="0.2">
      <c r="A45" s="114" t="s">
        <v>376</v>
      </c>
      <c r="B45" s="147">
        <v>3300000</v>
      </c>
      <c r="C45" s="148">
        <f>('[1]Detalle de ejecución-Enero 2026'!F163)</f>
        <v>33000</v>
      </c>
      <c r="D45" s="148">
        <v>0</v>
      </c>
      <c r="E45" s="149">
        <f>SUM(C45:D45)</f>
        <v>33000</v>
      </c>
      <c r="F45" s="23"/>
      <c r="G45" s="23"/>
      <c r="I45" s="23"/>
    </row>
    <row r="46" spans="1:9" s="21" customFormat="1" ht="19.899999999999999" customHeight="1" x14ac:dyDescent="0.2">
      <c r="A46" s="114" t="s">
        <v>377</v>
      </c>
      <c r="B46" s="147">
        <v>72000</v>
      </c>
      <c r="C46" s="148">
        <v>0</v>
      </c>
      <c r="D46" s="148">
        <f>('Detalle de ejecución-Feb 2026'!F168)</f>
        <v>6900</v>
      </c>
      <c r="E46" s="149">
        <f t="shared" ref="E46:E51" si="4">SUM(C46:D46)</f>
        <v>6900</v>
      </c>
      <c r="F46" s="23"/>
      <c r="G46" s="23"/>
      <c r="I46" s="23"/>
    </row>
    <row r="47" spans="1:9" s="21" customFormat="1" ht="19.899999999999999" customHeight="1" x14ac:dyDescent="0.2">
      <c r="A47" s="114" t="s">
        <v>378</v>
      </c>
      <c r="B47" s="147">
        <v>80000</v>
      </c>
      <c r="C47" s="148">
        <v>0</v>
      </c>
      <c r="D47" s="148">
        <v>0</v>
      </c>
      <c r="E47" s="149">
        <f t="shared" si="4"/>
        <v>0</v>
      </c>
      <c r="F47" s="23"/>
      <c r="G47" s="23"/>
      <c r="I47" s="23"/>
    </row>
    <row r="48" spans="1:9" s="21" customFormat="1" ht="19.899999999999999" customHeight="1" x14ac:dyDescent="0.2">
      <c r="A48" s="114" t="s">
        <v>379</v>
      </c>
      <c r="B48" s="147">
        <v>0</v>
      </c>
      <c r="C48" s="148">
        <v>0</v>
      </c>
      <c r="D48" s="148">
        <v>0</v>
      </c>
      <c r="E48" s="149">
        <f t="shared" si="4"/>
        <v>0</v>
      </c>
      <c r="F48" s="23"/>
      <c r="G48" s="23"/>
      <c r="I48" s="23"/>
    </row>
    <row r="49" spans="1:9" s="21" customFormat="1" ht="19.899999999999999" customHeight="1" x14ac:dyDescent="0.2">
      <c r="A49" s="114" t="s">
        <v>380</v>
      </c>
      <c r="B49" s="147">
        <v>150000</v>
      </c>
      <c r="C49" s="148">
        <v>0</v>
      </c>
      <c r="D49" s="148">
        <v>0</v>
      </c>
      <c r="E49" s="149">
        <f t="shared" si="4"/>
        <v>0</v>
      </c>
      <c r="F49" s="23"/>
      <c r="G49" s="23"/>
      <c r="I49" s="23"/>
    </row>
    <row r="50" spans="1:9" s="21" customFormat="1" ht="31.15" customHeight="1" x14ac:dyDescent="0.2">
      <c r="A50" s="115" t="s">
        <v>551</v>
      </c>
      <c r="B50" s="147">
        <v>12476800</v>
      </c>
      <c r="C50" s="148">
        <f>('[1]Detalle de ejecución-Enero 2026'!F190)</f>
        <v>445449.92</v>
      </c>
      <c r="D50" s="148">
        <f>('Detalle de ejecución-Feb 2026'!F190)</f>
        <v>1615150</v>
      </c>
      <c r="E50" s="149">
        <f t="shared" si="4"/>
        <v>2060599.92</v>
      </c>
      <c r="F50" s="23"/>
      <c r="G50" s="23"/>
      <c r="I50" s="23"/>
    </row>
    <row r="51" spans="1:9" s="21" customFormat="1" ht="19.899999999999999" customHeight="1" x14ac:dyDescent="0.2">
      <c r="A51" s="114" t="s">
        <v>381</v>
      </c>
      <c r="B51" s="147">
        <v>6177567</v>
      </c>
      <c r="C51" s="148">
        <f>('[1]Detalle de ejecución-Enero 2026'!F202)</f>
        <v>421799.13999999996</v>
      </c>
      <c r="D51" s="148">
        <f>('Detalle de ejecución-Feb 2026'!F201)</f>
        <v>42748.35</v>
      </c>
      <c r="E51" s="149">
        <f t="shared" si="4"/>
        <v>464547.48999999993</v>
      </c>
      <c r="F51" s="23"/>
      <c r="G51" s="23"/>
      <c r="I51" s="23"/>
    </row>
    <row r="52" spans="1:9" s="21" customFormat="1" ht="25.15" customHeight="1" x14ac:dyDescent="0.2">
      <c r="A52" s="115"/>
      <c r="B52" s="147"/>
      <c r="C52" s="148"/>
      <c r="D52" s="148"/>
      <c r="E52" s="149"/>
      <c r="F52" s="23"/>
      <c r="G52" s="23"/>
      <c r="I52" s="23"/>
    </row>
    <row r="53" spans="1:9" s="21" customFormat="1" ht="25.15" customHeight="1" x14ac:dyDescent="0.25">
      <c r="A53" s="113" t="s">
        <v>382</v>
      </c>
      <c r="B53" s="144">
        <f>SUM(B54:B61)</f>
        <v>4300000</v>
      </c>
      <c r="C53" s="145">
        <f t="shared" ref="C53:E53" si="5">SUM(C54:C61)</f>
        <v>0</v>
      </c>
      <c r="D53" s="145">
        <f t="shared" si="5"/>
        <v>1303720</v>
      </c>
      <c r="E53" s="146">
        <f t="shared" si="5"/>
        <v>1303720</v>
      </c>
      <c r="F53" s="23"/>
      <c r="G53" s="31"/>
    </row>
    <row r="54" spans="1:9" s="21" customFormat="1" ht="19.899999999999999" customHeight="1" x14ac:dyDescent="0.2">
      <c r="A54" s="114" t="s">
        <v>383</v>
      </c>
      <c r="B54" s="147">
        <v>4300000</v>
      </c>
      <c r="C54" s="148">
        <v>0</v>
      </c>
      <c r="D54" s="148">
        <f>('Detalle de ejecución-Feb 2026'!F217)</f>
        <v>1303720</v>
      </c>
      <c r="E54" s="149">
        <f t="shared" ref="E54:E61" si="6">SUM(C54:D54)</f>
        <v>1303720</v>
      </c>
      <c r="F54" s="23"/>
      <c r="G54" s="23"/>
      <c r="I54" s="23"/>
    </row>
    <row r="55" spans="1:9" s="21" customFormat="1" ht="33" customHeight="1" x14ac:dyDescent="0.2">
      <c r="A55" s="115" t="s">
        <v>384</v>
      </c>
      <c r="B55" s="147">
        <v>0</v>
      </c>
      <c r="C55" s="148">
        <v>0</v>
      </c>
      <c r="D55" s="148">
        <v>0</v>
      </c>
      <c r="E55" s="149">
        <f t="shared" si="6"/>
        <v>0</v>
      </c>
      <c r="F55" s="23"/>
      <c r="G55" s="23"/>
      <c r="I55" s="23"/>
    </row>
    <row r="56" spans="1:9" s="21" customFormat="1" ht="33" customHeight="1" x14ac:dyDescent="0.2">
      <c r="A56" s="115" t="s">
        <v>534</v>
      </c>
      <c r="B56" s="147">
        <v>0</v>
      </c>
      <c r="C56" s="148">
        <v>0</v>
      </c>
      <c r="D56" s="148">
        <v>0</v>
      </c>
      <c r="E56" s="149">
        <f t="shared" si="6"/>
        <v>0</v>
      </c>
      <c r="F56" s="23"/>
      <c r="G56" s="23"/>
      <c r="I56" s="23"/>
    </row>
    <row r="57" spans="1:9" s="21" customFormat="1" ht="33" customHeight="1" x14ac:dyDescent="0.2">
      <c r="A57" s="115" t="s">
        <v>535</v>
      </c>
      <c r="B57" s="147">
        <v>0</v>
      </c>
      <c r="C57" s="148">
        <v>0</v>
      </c>
      <c r="D57" s="148">
        <v>0</v>
      </c>
      <c r="E57" s="149">
        <f t="shared" si="6"/>
        <v>0</v>
      </c>
      <c r="F57" s="23"/>
      <c r="G57" s="23"/>
      <c r="I57" s="23"/>
    </row>
    <row r="58" spans="1:9" s="21" customFormat="1" ht="33" customHeight="1" x14ac:dyDescent="0.2">
      <c r="A58" s="115" t="s">
        <v>536</v>
      </c>
      <c r="B58" s="147">
        <v>0</v>
      </c>
      <c r="C58" s="148">
        <v>0</v>
      </c>
      <c r="D58" s="148">
        <v>0</v>
      </c>
      <c r="E58" s="149">
        <f t="shared" si="6"/>
        <v>0</v>
      </c>
      <c r="F58" s="23"/>
      <c r="G58" s="23"/>
      <c r="I58" s="23"/>
    </row>
    <row r="59" spans="1:9" s="21" customFormat="1" ht="19.899999999999999" customHeight="1" x14ac:dyDescent="0.2">
      <c r="A59" s="114" t="s">
        <v>530</v>
      </c>
      <c r="B59" s="147">
        <v>0</v>
      </c>
      <c r="C59" s="148">
        <v>0</v>
      </c>
      <c r="D59" s="148">
        <v>0</v>
      </c>
      <c r="E59" s="149">
        <f t="shared" si="6"/>
        <v>0</v>
      </c>
      <c r="F59" s="23"/>
      <c r="G59" s="23"/>
      <c r="I59" s="23"/>
    </row>
    <row r="60" spans="1:9" s="21" customFormat="1" ht="19.899999999999999" customHeight="1" x14ac:dyDescent="0.2">
      <c r="A60" s="114" t="s">
        <v>619</v>
      </c>
      <c r="B60" s="147">
        <v>0</v>
      </c>
      <c r="C60" s="148">
        <v>0</v>
      </c>
      <c r="D60" s="148">
        <v>0</v>
      </c>
      <c r="E60" s="149">
        <f t="shared" si="6"/>
        <v>0</v>
      </c>
      <c r="F60" s="23"/>
      <c r="G60" s="23"/>
      <c r="I60" s="23"/>
    </row>
    <row r="61" spans="1:9" s="21" customFormat="1" ht="33" customHeight="1" x14ac:dyDescent="0.2">
      <c r="A61" s="115" t="s">
        <v>620</v>
      </c>
      <c r="B61" s="147">
        <v>0</v>
      </c>
      <c r="C61" s="148">
        <v>0</v>
      </c>
      <c r="D61" s="148">
        <v>0</v>
      </c>
      <c r="E61" s="149">
        <f t="shared" si="6"/>
        <v>0</v>
      </c>
      <c r="F61" s="23"/>
      <c r="G61" s="23"/>
      <c r="I61" s="23"/>
    </row>
    <row r="62" spans="1:9" s="21" customFormat="1" ht="25.15" customHeight="1" x14ac:dyDescent="0.2">
      <c r="A62" s="115"/>
      <c r="B62" s="147"/>
      <c r="C62" s="148"/>
      <c r="D62" s="148"/>
      <c r="E62" s="149"/>
      <c r="F62" s="23"/>
      <c r="G62" s="23"/>
      <c r="I62" s="23"/>
    </row>
    <row r="63" spans="1:9" s="21" customFormat="1" ht="25.15" customHeight="1" x14ac:dyDescent="0.25">
      <c r="A63" s="113" t="s">
        <v>385</v>
      </c>
      <c r="B63" s="144">
        <f>SUM(B64:B70)</f>
        <v>2063925000</v>
      </c>
      <c r="C63" s="145">
        <f t="shared" ref="C63:E63" si="7">SUM(C64:C70)</f>
        <v>35304110.490000002</v>
      </c>
      <c r="D63" s="145">
        <f t="shared" si="7"/>
        <v>100000000</v>
      </c>
      <c r="E63" s="146">
        <f t="shared" si="7"/>
        <v>135304110.49000001</v>
      </c>
      <c r="F63" s="23"/>
      <c r="G63" s="31"/>
    </row>
    <row r="64" spans="1:9" s="21" customFormat="1" ht="19.899999999999999" customHeight="1" x14ac:dyDescent="0.2">
      <c r="A64" s="114" t="s">
        <v>537</v>
      </c>
      <c r="B64" s="147">
        <v>8000000</v>
      </c>
      <c r="C64" s="148">
        <v>0</v>
      </c>
      <c r="D64" s="148">
        <v>0</v>
      </c>
      <c r="E64" s="149">
        <f t="shared" ref="E64:E70" si="8">SUM(C64:D64)</f>
        <v>0</v>
      </c>
      <c r="F64" s="23"/>
      <c r="G64" s="23"/>
      <c r="I64" s="23"/>
    </row>
    <row r="65" spans="1:9" s="21" customFormat="1" ht="33" customHeight="1" x14ac:dyDescent="0.2">
      <c r="A65" s="115" t="s">
        <v>386</v>
      </c>
      <c r="B65" s="147">
        <v>199000000</v>
      </c>
      <c r="C65" s="148">
        <f>('[1]Detalle de ejecución-Enero 2026'!F235)</f>
        <v>35304110.490000002</v>
      </c>
      <c r="D65" s="148">
        <v>0</v>
      </c>
      <c r="E65" s="149">
        <f t="shared" si="8"/>
        <v>35304110.490000002</v>
      </c>
      <c r="F65" s="23"/>
      <c r="G65" s="23"/>
      <c r="I65" s="23"/>
    </row>
    <row r="66" spans="1:9" s="21" customFormat="1" ht="33" customHeight="1" x14ac:dyDescent="0.2">
      <c r="A66" s="115" t="s">
        <v>387</v>
      </c>
      <c r="B66" s="147">
        <v>0</v>
      </c>
      <c r="C66" s="148">
        <v>0</v>
      </c>
      <c r="D66" s="148">
        <v>0</v>
      </c>
      <c r="E66" s="149">
        <f t="shared" si="8"/>
        <v>0</v>
      </c>
      <c r="F66" s="23"/>
      <c r="G66" s="23"/>
      <c r="I66" s="23"/>
    </row>
    <row r="67" spans="1:9" s="21" customFormat="1" ht="33" customHeight="1" x14ac:dyDescent="0.2">
      <c r="A67" s="115" t="s">
        <v>692</v>
      </c>
      <c r="B67" s="147">
        <v>1856925000</v>
      </c>
      <c r="C67" s="148">
        <v>0</v>
      </c>
      <c r="D67" s="148">
        <v>100000000</v>
      </c>
      <c r="E67" s="149">
        <f t="shared" si="8"/>
        <v>100000000</v>
      </c>
      <c r="F67" s="23"/>
      <c r="G67" s="23"/>
      <c r="I67" s="23"/>
    </row>
    <row r="68" spans="1:9" s="21" customFormat="1" ht="33" customHeight="1" x14ac:dyDescent="0.2">
      <c r="A68" s="115" t="s">
        <v>388</v>
      </c>
      <c r="B68" s="147">
        <v>0</v>
      </c>
      <c r="C68" s="148">
        <v>0</v>
      </c>
      <c r="D68" s="148">
        <v>0</v>
      </c>
      <c r="E68" s="149">
        <f t="shared" si="8"/>
        <v>0</v>
      </c>
      <c r="F68" s="23"/>
      <c r="G68" s="23"/>
      <c r="I68" s="23"/>
    </row>
    <row r="69" spans="1:9" s="21" customFormat="1" ht="19.899999999999999" customHeight="1" x14ac:dyDescent="0.2">
      <c r="A69" s="114" t="s">
        <v>389</v>
      </c>
      <c r="B69" s="147">
        <v>0</v>
      </c>
      <c r="C69" s="148">
        <v>0</v>
      </c>
      <c r="D69" s="148">
        <v>0</v>
      </c>
      <c r="E69" s="149">
        <f t="shared" si="8"/>
        <v>0</v>
      </c>
      <c r="F69" s="23"/>
      <c r="G69" s="23"/>
      <c r="I69" s="23"/>
    </row>
    <row r="70" spans="1:9" s="21" customFormat="1" ht="33" customHeight="1" x14ac:dyDescent="0.2">
      <c r="A70" s="115" t="s">
        <v>538</v>
      </c>
      <c r="B70" s="147">
        <v>0</v>
      </c>
      <c r="C70" s="148">
        <v>0</v>
      </c>
      <c r="D70" s="148">
        <v>0</v>
      </c>
      <c r="E70" s="149">
        <f t="shared" si="8"/>
        <v>0</v>
      </c>
      <c r="F70" s="23"/>
      <c r="G70" s="23"/>
      <c r="I70" s="23"/>
    </row>
    <row r="71" spans="1:9" s="21" customFormat="1" ht="25.15" customHeight="1" x14ac:dyDescent="0.2">
      <c r="A71" s="115"/>
      <c r="B71" s="147"/>
      <c r="C71" s="148"/>
      <c r="D71" s="148"/>
      <c r="E71" s="149"/>
      <c r="F71" s="23"/>
      <c r="G71" s="23"/>
      <c r="I71" s="23"/>
    </row>
    <row r="72" spans="1:9" s="21" customFormat="1" ht="25.15" customHeight="1" x14ac:dyDescent="0.25">
      <c r="A72" s="113" t="s">
        <v>539</v>
      </c>
      <c r="B72" s="144">
        <f>SUM(B73:B80)</f>
        <v>42400000</v>
      </c>
      <c r="C72" s="145">
        <f t="shared" ref="C72:E72" si="9">SUM(C73:C80)</f>
        <v>0</v>
      </c>
      <c r="D72" s="145">
        <f t="shared" si="9"/>
        <v>0</v>
      </c>
      <c r="E72" s="146">
        <f t="shared" si="9"/>
        <v>0</v>
      </c>
      <c r="F72" s="23"/>
      <c r="G72" s="31"/>
    </row>
    <row r="73" spans="1:9" s="21" customFormat="1" ht="19.899999999999999" customHeight="1" x14ac:dyDescent="0.2">
      <c r="A73" s="114" t="s">
        <v>390</v>
      </c>
      <c r="B73" s="147">
        <v>11200000</v>
      </c>
      <c r="C73" s="148">
        <v>0</v>
      </c>
      <c r="D73" s="148">
        <v>0</v>
      </c>
      <c r="E73" s="149">
        <f t="shared" ref="E73:E80" si="10">SUM(C73:D73)</f>
        <v>0</v>
      </c>
      <c r="F73" s="23"/>
      <c r="G73" s="23"/>
      <c r="I73" s="23"/>
    </row>
    <row r="74" spans="1:9" s="21" customFormat="1" ht="33" customHeight="1" x14ac:dyDescent="0.2">
      <c r="A74" s="115" t="s">
        <v>391</v>
      </c>
      <c r="B74" s="147">
        <v>700000</v>
      </c>
      <c r="C74" s="148">
        <v>0</v>
      </c>
      <c r="D74" s="148">
        <v>0</v>
      </c>
      <c r="E74" s="149">
        <f t="shared" si="10"/>
        <v>0</v>
      </c>
      <c r="F74" s="23"/>
      <c r="G74" s="23"/>
      <c r="I74" s="23"/>
    </row>
    <row r="75" spans="1:9" s="21" customFormat="1" ht="33" customHeight="1" x14ac:dyDescent="0.2">
      <c r="A75" s="115" t="s">
        <v>549</v>
      </c>
      <c r="B75" s="147">
        <v>17000000</v>
      </c>
      <c r="C75" s="148">
        <v>0</v>
      </c>
      <c r="D75" s="148">
        <v>0</v>
      </c>
      <c r="E75" s="149">
        <f t="shared" si="10"/>
        <v>0</v>
      </c>
      <c r="F75" s="23"/>
      <c r="G75" s="23"/>
      <c r="I75" s="23"/>
    </row>
    <row r="76" spans="1:9" s="21" customFormat="1" ht="19.899999999999999" customHeight="1" x14ac:dyDescent="0.2">
      <c r="A76" s="114" t="s">
        <v>550</v>
      </c>
      <c r="B76" s="147">
        <v>8500000</v>
      </c>
      <c r="C76" s="148">
        <v>0</v>
      </c>
      <c r="D76" s="148">
        <v>0</v>
      </c>
      <c r="E76" s="149">
        <f t="shared" si="10"/>
        <v>0</v>
      </c>
      <c r="F76" s="23"/>
      <c r="G76" s="23"/>
      <c r="I76" s="23"/>
    </row>
    <row r="77" spans="1:9" s="21" customFormat="1" ht="19.899999999999999" customHeight="1" x14ac:dyDescent="0.2">
      <c r="A77" s="114" t="s">
        <v>392</v>
      </c>
      <c r="B77" s="147">
        <v>0</v>
      </c>
      <c r="C77" s="148">
        <v>0</v>
      </c>
      <c r="D77" s="148">
        <v>0</v>
      </c>
      <c r="E77" s="149">
        <f t="shared" si="10"/>
        <v>0</v>
      </c>
      <c r="F77" s="23"/>
      <c r="G77" s="23"/>
      <c r="I77" s="23"/>
    </row>
    <row r="78" spans="1:9" s="21" customFormat="1" ht="19.899999999999999" customHeight="1" x14ac:dyDescent="0.2">
      <c r="A78" s="114" t="s">
        <v>393</v>
      </c>
      <c r="B78" s="147">
        <v>0</v>
      </c>
      <c r="C78" s="148">
        <v>0</v>
      </c>
      <c r="D78" s="148">
        <v>0</v>
      </c>
      <c r="E78" s="149">
        <f t="shared" si="10"/>
        <v>0</v>
      </c>
      <c r="F78" s="23"/>
      <c r="G78" s="23"/>
      <c r="I78" s="23"/>
    </row>
    <row r="79" spans="1:9" s="21" customFormat="1" ht="19.899999999999999" customHeight="1" x14ac:dyDescent="0.2">
      <c r="A79" s="114" t="s">
        <v>394</v>
      </c>
      <c r="B79" s="147">
        <v>5000000</v>
      </c>
      <c r="C79" s="148">
        <v>0</v>
      </c>
      <c r="D79" s="148">
        <v>0</v>
      </c>
      <c r="E79" s="149">
        <f t="shared" si="10"/>
        <v>0</v>
      </c>
      <c r="F79" s="23"/>
      <c r="G79" s="23"/>
      <c r="I79" s="23"/>
    </row>
    <row r="80" spans="1:9" s="21" customFormat="1" ht="33" customHeight="1" x14ac:dyDescent="0.2">
      <c r="A80" s="115" t="s">
        <v>395</v>
      </c>
      <c r="B80" s="147">
        <v>0</v>
      </c>
      <c r="C80" s="148">
        <v>0</v>
      </c>
      <c r="D80" s="148">
        <v>0</v>
      </c>
      <c r="E80" s="149">
        <f t="shared" si="10"/>
        <v>0</v>
      </c>
      <c r="F80" s="23"/>
      <c r="G80" s="23"/>
      <c r="I80" s="23"/>
    </row>
    <row r="81" spans="1:9" s="21" customFormat="1" ht="25.15" customHeight="1" x14ac:dyDescent="0.2">
      <c r="A81" s="115"/>
      <c r="B81" s="147"/>
      <c r="C81" s="148"/>
      <c r="D81" s="148"/>
      <c r="E81" s="149"/>
      <c r="F81" s="23"/>
      <c r="G81" s="23"/>
      <c r="I81" s="23"/>
    </row>
    <row r="82" spans="1:9" s="21" customFormat="1" ht="25.15" customHeight="1" x14ac:dyDescent="0.25">
      <c r="A82" s="113" t="s">
        <v>396</v>
      </c>
      <c r="B82" s="144">
        <f>SUM(B83:B85)</f>
        <v>5051659</v>
      </c>
      <c r="C82" s="145">
        <f t="shared" ref="C82:E82" si="11">SUM(C83:C85)</f>
        <v>0</v>
      </c>
      <c r="D82" s="145">
        <f t="shared" si="11"/>
        <v>0</v>
      </c>
      <c r="E82" s="146">
        <f t="shared" si="11"/>
        <v>0</v>
      </c>
      <c r="F82" s="23"/>
      <c r="G82" s="31"/>
    </row>
    <row r="83" spans="1:9" s="21" customFormat="1" ht="19.899999999999999" customHeight="1" x14ac:dyDescent="0.2">
      <c r="A83" s="114" t="s">
        <v>397</v>
      </c>
      <c r="B83" s="147">
        <v>5051659</v>
      </c>
      <c r="C83" s="148">
        <v>0</v>
      </c>
      <c r="D83" s="148">
        <v>0</v>
      </c>
      <c r="E83" s="149">
        <f t="shared" ref="E83:E85" si="12">SUM(C83:D83)</f>
        <v>0</v>
      </c>
      <c r="F83" s="23"/>
      <c r="G83" s="23"/>
      <c r="I83" s="23"/>
    </row>
    <row r="84" spans="1:9" s="21" customFormat="1" ht="19.899999999999999" customHeight="1" x14ac:dyDescent="0.2">
      <c r="A84" s="114" t="s">
        <v>398</v>
      </c>
      <c r="B84" s="147">
        <v>0</v>
      </c>
      <c r="C84" s="148">
        <v>0</v>
      </c>
      <c r="D84" s="148">
        <v>0</v>
      </c>
      <c r="E84" s="149">
        <f t="shared" si="12"/>
        <v>0</v>
      </c>
      <c r="F84" s="23"/>
      <c r="G84" s="23"/>
      <c r="I84" s="23"/>
    </row>
    <row r="85" spans="1:9" s="21" customFormat="1" ht="19.899999999999999" customHeight="1" x14ac:dyDescent="0.2">
      <c r="A85" s="114" t="s">
        <v>399</v>
      </c>
      <c r="B85" s="147">
        <v>0</v>
      </c>
      <c r="C85" s="148">
        <v>0</v>
      </c>
      <c r="D85" s="148">
        <v>0</v>
      </c>
      <c r="E85" s="149">
        <f t="shared" si="12"/>
        <v>0</v>
      </c>
      <c r="F85" s="23"/>
      <c r="G85" s="23"/>
      <c r="I85" s="23"/>
    </row>
    <row r="86" spans="1:9" s="21" customFormat="1" ht="25.15" customHeight="1" x14ac:dyDescent="0.2">
      <c r="A86" s="115"/>
      <c r="B86" s="147"/>
      <c r="C86" s="148"/>
      <c r="D86" s="148"/>
      <c r="E86" s="149"/>
      <c r="F86" s="23"/>
      <c r="G86" s="23"/>
      <c r="I86" s="23"/>
    </row>
    <row r="87" spans="1:9" s="21" customFormat="1" ht="33" customHeight="1" x14ac:dyDescent="0.25">
      <c r="A87" s="113" t="s">
        <v>400</v>
      </c>
      <c r="B87" s="144">
        <f>SUM(B88:B89)</f>
        <v>0</v>
      </c>
      <c r="C87" s="145">
        <f t="shared" ref="C87:E87" si="13">SUM(C88:C89)</f>
        <v>0</v>
      </c>
      <c r="D87" s="145">
        <f t="shared" si="13"/>
        <v>0</v>
      </c>
      <c r="E87" s="146">
        <f t="shared" si="13"/>
        <v>0</v>
      </c>
      <c r="F87" s="23"/>
      <c r="G87" s="31"/>
    </row>
    <row r="88" spans="1:9" s="21" customFormat="1" ht="19.899999999999999" customHeight="1" x14ac:dyDescent="0.2">
      <c r="A88" s="114" t="s">
        <v>401</v>
      </c>
      <c r="B88" s="147">
        <v>0</v>
      </c>
      <c r="C88" s="148">
        <v>0</v>
      </c>
      <c r="D88" s="148">
        <v>0</v>
      </c>
      <c r="E88" s="149">
        <f t="shared" ref="E88:E89" si="14">SUM(C88:D88)</f>
        <v>0</v>
      </c>
      <c r="F88" s="23"/>
      <c r="G88" s="23"/>
      <c r="I88" s="23"/>
    </row>
    <row r="89" spans="1:9" s="21" customFormat="1" ht="33" customHeight="1" x14ac:dyDescent="0.2">
      <c r="A89" s="115" t="s">
        <v>548</v>
      </c>
      <c r="B89" s="147">
        <v>0</v>
      </c>
      <c r="C89" s="148">
        <v>0</v>
      </c>
      <c r="D89" s="148">
        <v>0</v>
      </c>
      <c r="E89" s="149">
        <f t="shared" si="14"/>
        <v>0</v>
      </c>
      <c r="F89" s="23"/>
      <c r="G89" s="23"/>
      <c r="I89" s="23"/>
    </row>
    <row r="90" spans="1:9" s="21" customFormat="1" ht="25.15" customHeight="1" x14ac:dyDescent="0.2">
      <c r="A90" s="115"/>
      <c r="B90" s="147"/>
      <c r="C90" s="148"/>
      <c r="D90" s="148"/>
      <c r="E90" s="149"/>
      <c r="F90" s="23"/>
      <c r="G90" s="23"/>
      <c r="I90" s="23"/>
    </row>
    <row r="91" spans="1:9" s="21" customFormat="1" ht="25.15" customHeight="1" x14ac:dyDescent="0.25">
      <c r="A91" s="113" t="s">
        <v>402</v>
      </c>
      <c r="B91" s="144">
        <f>SUM(B92:B93)</f>
        <v>0</v>
      </c>
      <c r="C91" s="145">
        <f t="shared" ref="C91:E91" si="15">SUM(C92:C93)</f>
        <v>0</v>
      </c>
      <c r="D91" s="145">
        <f t="shared" si="15"/>
        <v>0</v>
      </c>
      <c r="E91" s="146">
        <f t="shared" si="15"/>
        <v>0</v>
      </c>
      <c r="F91" s="23"/>
      <c r="G91" s="31"/>
    </row>
    <row r="92" spans="1:9" s="21" customFormat="1" ht="19.899999999999999" customHeight="1" x14ac:dyDescent="0.2">
      <c r="A92" s="114" t="s">
        <v>403</v>
      </c>
      <c r="B92" s="147">
        <v>0</v>
      </c>
      <c r="C92" s="148"/>
      <c r="D92" s="148">
        <v>0</v>
      </c>
      <c r="E92" s="149">
        <f t="shared" ref="E92:E93" si="16">SUM(C92:D92)</f>
        <v>0</v>
      </c>
      <c r="F92" s="23"/>
      <c r="G92" s="23"/>
      <c r="I92" s="23"/>
    </row>
    <row r="93" spans="1:9" s="21" customFormat="1" ht="19.899999999999999" customHeight="1" x14ac:dyDescent="0.2">
      <c r="A93" s="114" t="s">
        <v>404</v>
      </c>
      <c r="B93" s="147">
        <v>0</v>
      </c>
      <c r="C93" s="148"/>
      <c r="D93" s="148">
        <v>0</v>
      </c>
      <c r="E93" s="149">
        <f t="shared" si="16"/>
        <v>0</v>
      </c>
      <c r="F93" s="23"/>
      <c r="G93" s="23"/>
      <c r="I93" s="23"/>
    </row>
    <row r="94" spans="1:9" s="21" customFormat="1" ht="25.15" customHeight="1" x14ac:dyDescent="0.2">
      <c r="A94" s="115"/>
      <c r="B94" s="147"/>
      <c r="C94" s="148"/>
      <c r="D94" s="148"/>
      <c r="E94" s="149"/>
      <c r="F94" s="23"/>
      <c r="G94" s="23"/>
      <c r="I94" s="23"/>
    </row>
    <row r="95" spans="1:9" s="21" customFormat="1" ht="25.15" customHeight="1" x14ac:dyDescent="0.25">
      <c r="A95" s="113" t="s">
        <v>511</v>
      </c>
      <c r="B95" s="144">
        <f>SUM(B96:B100)</f>
        <v>0</v>
      </c>
      <c r="C95" s="145">
        <f>SUM(C96:C100)</f>
        <v>99821385</v>
      </c>
      <c r="D95" s="145">
        <f>SUM(D96:D100)</f>
        <v>4664450</v>
      </c>
      <c r="E95" s="146">
        <f>SUM(C95:D95)</f>
        <v>104485835</v>
      </c>
      <c r="F95" s="23"/>
      <c r="G95" s="31"/>
    </row>
    <row r="96" spans="1:9" s="21" customFormat="1" ht="19.899999999999999" customHeight="1" x14ac:dyDescent="0.2">
      <c r="A96" s="114" t="s">
        <v>542</v>
      </c>
      <c r="B96" s="147">
        <v>0</v>
      </c>
      <c r="C96" s="148">
        <v>0</v>
      </c>
      <c r="D96" s="148">
        <v>0</v>
      </c>
      <c r="E96" s="149">
        <f t="shared" ref="E96:E100" si="17">SUM(C96:D96)</f>
        <v>0</v>
      </c>
      <c r="F96" s="23"/>
      <c r="G96" s="23"/>
      <c r="I96" s="23"/>
    </row>
    <row r="97" spans="1:9" s="21" customFormat="1" ht="19.899999999999999" customHeight="1" x14ac:dyDescent="0.2">
      <c r="A97" s="114" t="s">
        <v>540</v>
      </c>
      <c r="B97" s="147">
        <v>0</v>
      </c>
      <c r="C97" s="148">
        <v>0</v>
      </c>
      <c r="D97" s="148">
        <v>0</v>
      </c>
      <c r="E97" s="149">
        <f t="shared" si="17"/>
        <v>0</v>
      </c>
      <c r="F97" s="23"/>
      <c r="G97" s="23"/>
      <c r="I97" s="23"/>
    </row>
    <row r="98" spans="1:9" s="21" customFormat="1" ht="19.899999999999999" customHeight="1" x14ac:dyDescent="0.2">
      <c r="A98" s="114" t="s">
        <v>541</v>
      </c>
      <c r="B98" s="147">
        <v>0</v>
      </c>
      <c r="C98" s="148">
        <f>+'[1]Notas Sobre la Ejecucion'!E173</f>
        <v>99821385</v>
      </c>
      <c r="D98" s="148">
        <f>+'Notas Sobre la Ejecucion'!E178</f>
        <v>4664450</v>
      </c>
      <c r="E98" s="149">
        <f t="shared" si="17"/>
        <v>104485835</v>
      </c>
      <c r="F98" s="23"/>
      <c r="G98" s="23"/>
      <c r="I98" s="23"/>
    </row>
    <row r="99" spans="1:9" s="21" customFormat="1" ht="19.899999999999999" customHeight="1" x14ac:dyDescent="0.2">
      <c r="A99" s="114" t="s">
        <v>543</v>
      </c>
      <c r="B99" s="147">
        <v>0</v>
      </c>
      <c r="C99" s="148">
        <v>0</v>
      </c>
      <c r="D99" s="148">
        <v>0</v>
      </c>
      <c r="E99" s="149">
        <f t="shared" si="17"/>
        <v>0</v>
      </c>
      <c r="F99" s="23"/>
      <c r="G99" s="23"/>
      <c r="I99" s="23"/>
    </row>
    <row r="100" spans="1:9" s="21" customFormat="1" ht="19.899999999999999" customHeight="1" x14ac:dyDescent="0.2">
      <c r="A100" s="114" t="s">
        <v>405</v>
      </c>
      <c r="B100" s="147">
        <v>0</v>
      </c>
      <c r="C100" s="148">
        <v>0</v>
      </c>
      <c r="D100" s="148">
        <v>0</v>
      </c>
      <c r="E100" s="149">
        <f t="shared" si="17"/>
        <v>0</v>
      </c>
      <c r="F100" s="23"/>
      <c r="G100" s="23"/>
      <c r="I100" s="23"/>
    </row>
    <row r="101" spans="1:9" s="21" customFormat="1" ht="25.15" customHeight="1" x14ac:dyDescent="0.2">
      <c r="A101" s="115"/>
      <c r="B101" s="147"/>
      <c r="C101" s="148"/>
      <c r="D101" s="148"/>
      <c r="E101" s="149" t="s">
        <v>660</v>
      </c>
      <c r="F101" s="23"/>
      <c r="G101" s="23"/>
      <c r="I101" s="23"/>
    </row>
    <row r="102" spans="1:9" s="162" customFormat="1" ht="33" customHeight="1" x14ac:dyDescent="0.4">
      <c r="A102" s="156" t="s">
        <v>488</v>
      </c>
      <c r="B102" s="157">
        <f>B25+B32+B43+B53+B63+B72+B82+B87+B91+B95</f>
        <v>2531067026</v>
      </c>
      <c r="C102" s="158">
        <f>(C95+C24)</f>
        <v>155495779.34999999</v>
      </c>
      <c r="D102" s="158">
        <f>(D95+D24)</f>
        <v>126483138.38</v>
      </c>
      <c r="E102" s="159">
        <f>SUM(C102:D102)</f>
        <v>281978917.73000002</v>
      </c>
      <c r="F102" s="160">
        <f>+B102-B22</f>
        <v>0</v>
      </c>
      <c r="G102" s="161"/>
      <c r="H102" s="160"/>
      <c r="I102" s="160"/>
    </row>
    <row r="103" spans="1:9" s="21" customFormat="1" ht="25.15" customHeight="1" x14ac:dyDescent="0.2">
      <c r="A103" s="115"/>
      <c r="B103" s="143"/>
      <c r="C103" s="139"/>
      <c r="D103" s="139"/>
      <c r="E103" s="140"/>
      <c r="F103" s="23">
        <f>+B102-B24</f>
        <v>0</v>
      </c>
      <c r="G103" s="23"/>
      <c r="I103" s="23"/>
    </row>
    <row r="104" spans="1:9" s="21" customFormat="1" ht="15" x14ac:dyDescent="0.2">
      <c r="A104" s="25"/>
      <c r="E104" s="23"/>
    </row>
    <row r="105" spans="1:9" s="21" customFormat="1" ht="15" x14ac:dyDescent="0.2">
      <c r="A105" s="25"/>
      <c r="E105" s="23"/>
    </row>
    <row r="106" spans="1:9" s="21" customFormat="1" ht="15" x14ac:dyDescent="0.2">
      <c r="A106" s="25"/>
      <c r="E106" s="23"/>
    </row>
    <row r="107" spans="1:9" s="21" customFormat="1" ht="15" x14ac:dyDescent="0.2">
      <c r="A107" s="25"/>
      <c r="E107" s="23"/>
    </row>
    <row r="108" spans="1:9" s="21" customFormat="1" ht="15" x14ac:dyDescent="0.2">
      <c r="A108" s="94"/>
    </row>
    <row r="109" spans="1:9" s="21" customFormat="1" ht="21" customHeight="1" x14ac:dyDescent="0.2">
      <c r="A109" s="25" t="s">
        <v>527</v>
      </c>
      <c r="D109" s="25" t="s">
        <v>693</v>
      </c>
    </row>
    <row r="110" spans="1:9" s="21" customFormat="1" ht="21.6" customHeight="1" x14ac:dyDescent="0.25">
      <c r="A110" s="26" t="s">
        <v>544</v>
      </c>
      <c r="C110" s="26" t="s">
        <v>699</v>
      </c>
    </row>
    <row r="111" spans="1:9" s="21" customFormat="1" ht="15" x14ac:dyDescent="0.2"/>
    <row r="112" spans="1:9" s="21" customFormat="1" ht="15" x14ac:dyDescent="0.2"/>
    <row r="113" spans="1:3" s="21" customFormat="1" ht="15" x14ac:dyDescent="0.2"/>
    <row r="114" spans="1:3" s="21" customFormat="1" ht="15" x14ac:dyDescent="0.2"/>
    <row r="115" spans="1:3" s="21" customFormat="1" ht="15" x14ac:dyDescent="0.2"/>
    <row r="116" spans="1:3" s="21" customFormat="1" ht="18.75" customHeight="1" x14ac:dyDescent="0.2"/>
    <row r="117" spans="1:3" s="21" customFormat="1" ht="22.5" customHeight="1" x14ac:dyDescent="0.2">
      <c r="B117" s="25" t="s">
        <v>694</v>
      </c>
      <c r="C117" s="25"/>
    </row>
    <row r="118" spans="1:3" s="21" customFormat="1" ht="20.45" customHeight="1" x14ac:dyDescent="0.25">
      <c r="A118" s="32"/>
      <c r="B118" s="32" t="s">
        <v>695</v>
      </c>
      <c r="C118" s="32"/>
    </row>
    <row r="119" spans="1:3" s="21" customFormat="1" ht="20.45" customHeight="1" x14ac:dyDescent="0.25">
      <c r="A119" s="32"/>
      <c r="B119" s="32"/>
      <c r="C119" s="32"/>
    </row>
    <row r="120" spans="1:3" s="21" customFormat="1" ht="20.45" customHeight="1" x14ac:dyDescent="0.25">
      <c r="A120" s="32"/>
      <c r="B120" s="32"/>
      <c r="C120" s="32"/>
    </row>
    <row r="121" spans="1:3" s="21" customFormat="1" ht="20.45" customHeight="1" x14ac:dyDescent="0.25">
      <c r="A121" s="32"/>
      <c r="B121" s="32"/>
      <c r="C121" s="32"/>
    </row>
    <row r="122" spans="1:3" s="21" customFormat="1" ht="20.45" customHeight="1" x14ac:dyDescent="0.25">
      <c r="A122" s="32"/>
      <c r="B122" s="32"/>
      <c r="C122" s="32"/>
    </row>
    <row r="123" spans="1:3" s="21" customFormat="1" ht="20.45" customHeight="1" x14ac:dyDescent="0.25">
      <c r="A123" s="32"/>
      <c r="B123" s="32"/>
      <c r="C123" s="32"/>
    </row>
    <row r="124" spans="1:3" s="21" customFormat="1" ht="20.45" customHeight="1" x14ac:dyDescent="0.25">
      <c r="A124" s="32"/>
      <c r="B124" s="32"/>
      <c r="C124" s="32"/>
    </row>
    <row r="125" spans="1:3" s="21" customFormat="1" ht="20.45" customHeight="1" x14ac:dyDescent="0.25">
      <c r="A125" s="32"/>
      <c r="B125" s="32"/>
      <c r="C125" s="32"/>
    </row>
    <row r="126" spans="1:3" s="21" customFormat="1" ht="20.45" customHeight="1" x14ac:dyDescent="0.25">
      <c r="A126" s="32"/>
      <c r="B126" s="32"/>
      <c r="C126" s="32"/>
    </row>
    <row r="127" spans="1:3" s="21" customFormat="1" ht="20.45" customHeight="1" x14ac:dyDescent="0.25">
      <c r="A127" s="32"/>
      <c r="B127" s="32"/>
      <c r="C127" s="32"/>
    </row>
    <row r="128" spans="1:3" s="21" customFormat="1" ht="20.45" customHeight="1" x14ac:dyDescent="0.25">
      <c r="A128" s="32"/>
      <c r="B128" s="32"/>
      <c r="C128" s="32"/>
    </row>
    <row r="129" spans="1:3" s="21" customFormat="1" ht="20.45" customHeight="1" x14ac:dyDescent="0.25">
      <c r="A129" s="32"/>
      <c r="B129" s="32"/>
      <c r="C129" s="32"/>
    </row>
    <row r="130" spans="1:3" s="21" customFormat="1" ht="20.45" customHeight="1" x14ac:dyDescent="0.25">
      <c r="A130" s="32"/>
      <c r="B130" s="32"/>
      <c r="C130" s="32"/>
    </row>
    <row r="131" spans="1:3" s="21" customFormat="1" ht="20.45" customHeight="1" x14ac:dyDescent="0.25">
      <c r="A131" s="32"/>
      <c r="B131" s="32"/>
      <c r="C131" s="32"/>
    </row>
    <row r="132" spans="1:3" s="21" customFormat="1" ht="20.45" customHeight="1" x14ac:dyDescent="0.25">
      <c r="A132" s="32"/>
      <c r="B132" s="32"/>
      <c r="C132" s="32"/>
    </row>
    <row r="133" spans="1:3" ht="20.45" customHeight="1" x14ac:dyDescent="0.25">
      <c r="A133" s="27"/>
      <c r="B133" s="27"/>
      <c r="C133" s="27"/>
    </row>
    <row r="134" spans="1:3" ht="20.45" customHeight="1" x14ac:dyDescent="0.25">
      <c r="A134" s="27"/>
      <c r="B134" s="27"/>
      <c r="C134" s="27"/>
    </row>
    <row r="135" spans="1:3" ht="20.45" customHeight="1" x14ac:dyDescent="0.25">
      <c r="A135" s="27"/>
      <c r="B135" s="27"/>
      <c r="C135" s="27"/>
    </row>
    <row r="136" spans="1:3" ht="20.45" customHeight="1" x14ac:dyDescent="0.25">
      <c r="A136" s="27"/>
      <c r="B136" s="27"/>
      <c r="C136" s="27"/>
    </row>
    <row r="137" spans="1:3" ht="20.45" customHeight="1" x14ac:dyDescent="0.25">
      <c r="A137" s="27"/>
      <c r="B137" s="27"/>
      <c r="C137" s="27"/>
    </row>
    <row r="138" spans="1:3" ht="20.45" customHeight="1" x14ac:dyDescent="0.25">
      <c r="A138" s="27"/>
      <c r="B138" s="27"/>
      <c r="C138" s="27"/>
    </row>
    <row r="139" spans="1:3" ht="20.45" customHeight="1" x14ac:dyDescent="0.25">
      <c r="A139" s="27"/>
      <c r="B139" s="27"/>
      <c r="C139" s="27"/>
    </row>
    <row r="140" spans="1:3" ht="20.45" customHeight="1" x14ac:dyDescent="0.25">
      <c r="A140" s="27"/>
      <c r="B140" s="27"/>
      <c r="C140" s="27"/>
    </row>
    <row r="141" spans="1:3" ht="20.45" customHeight="1" x14ac:dyDescent="0.25">
      <c r="A141" s="27"/>
      <c r="B141" s="27"/>
      <c r="C141" s="27"/>
    </row>
    <row r="142" spans="1:3" ht="20.45" customHeight="1" x14ac:dyDescent="0.25">
      <c r="A142" s="27"/>
      <c r="B142" s="27"/>
      <c r="C142" s="27"/>
    </row>
    <row r="143" spans="1:3" ht="20.45" customHeight="1" x14ac:dyDescent="0.25">
      <c r="A143" s="27"/>
      <c r="B143" s="27"/>
      <c r="C143" s="27"/>
    </row>
    <row r="144" spans="1:3" ht="20.45" customHeight="1" x14ac:dyDescent="0.25">
      <c r="A144" s="27"/>
      <c r="B144" s="27"/>
      <c r="C144" s="27"/>
    </row>
    <row r="145" spans="1:4" ht="15" x14ac:dyDescent="0.25">
      <c r="A145" s="28"/>
    </row>
    <row r="147" spans="1:4" x14ac:dyDescent="0.2">
      <c r="A147" s="24"/>
    </row>
    <row r="148" spans="1:4" x14ac:dyDescent="0.2">
      <c r="A148" s="24"/>
      <c r="B148" s="29"/>
      <c r="C148" s="29"/>
    </row>
    <row r="150" spans="1:4" x14ac:dyDescent="0.2">
      <c r="D150" s="29"/>
    </row>
    <row r="151" spans="1:4" ht="15" x14ac:dyDescent="0.25">
      <c r="A151" s="33"/>
      <c r="D151" s="27"/>
    </row>
    <row r="152" spans="1:4" x14ac:dyDescent="0.2">
      <c r="A152" s="33"/>
      <c r="B152" s="29"/>
      <c r="C152" s="29"/>
      <c r="D152" s="29"/>
    </row>
    <row r="153" spans="1:4" x14ac:dyDescent="0.2">
      <c r="A153" s="33"/>
      <c r="B153" s="29"/>
      <c r="C153" s="29"/>
      <c r="D153" s="29"/>
    </row>
    <row r="154" spans="1:4" ht="15" x14ac:dyDescent="0.25">
      <c r="A154" s="30"/>
      <c r="B154" s="27"/>
      <c r="C154" s="27"/>
      <c r="D154" s="27"/>
    </row>
  </sheetData>
  <mergeCells count="4">
    <mergeCell ref="A9:E9"/>
    <mergeCell ref="A10:E10"/>
    <mergeCell ref="A11:E11"/>
    <mergeCell ref="A12:E12"/>
  </mergeCells>
  <printOptions horizontalCentered="1"/>
  <pageMargins left="0.35433070866141736" right="0.19685039370078741" top="0.47244094488188981" bottom="0.51181102362204722" header="0.19685039370078741" footer="0.35433070866141736"/>
  <pageSetup scale="58" fitToHeight="3" orientation="portrait" r:id="rId1"/>
  <rowBreaks count="2" manualBreakCount="2">
    <brk id="48" max="4" man="1"/>
    <brk id="69" max="3" man="1"/>
  </rowBreaks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1A86D-7E62-44AC-92C2-62BF724C32C0}">
  <sheetPr>
    <tabColor rgb="FFFFC000"/>
  </sheetPr>
  <dimension ref="A2:I194"/>
  <sheetViews>
    <sheetView topLeftCell="A195" workbookViewId="0">
      <selection activeCell="E116" sqref="E116"/>
    </sheetView>
  </sheetViews>
  <sheetFormatPr baseColWidth="10" defaultColWidth="20.7109375" defaultRowHeight="15" x14ac:dyDescent="0.2"/>
  <cols>
    <col min="1" max="1" width="11.28515625" style="123" customWidth="1"/>
    <col min="2" max="2" width="15.7109375" style="123" customWidth="1"/>
    <col min="3" max="3" width="18.42578125" style="123" customWidth="1"/>
    <col min="4" max="4" width="60.85546875" style="123" customWidth="1"/>
    <col min="5" max="5" width="17.7109375" style="123" customWidth="1"/>
    <col min="6" max="6" width="17.28515625" style="123" customWidth="1"/>
    <col min="7" max="8" width="20.7109375" style="123"/>
    <col min="9" max="9" width="41.5703125" style="123" customWidth="1"/>
    <col min="10" max="16384" width="20.7109375" style="123"/>
  </cols>
  <sheetData>
    <row r="2" spans="1:4" x14ac:dyDescent="0.2">
      <c r="A2" s="189" t="s">
        <v>430</v>
      </c>
      <c r="B2" s="189"/>
      <c r="C2" s="189"/>
      <c r="D2" s="189"/>
    </row>
    <row r="3" spans="1:4" ht="15.75" x14ac:dyDescent="0.25">
      <c r="A3" s="119" t="s">
        <v>431</v>
      </c>
      <c r="B3" s="119" t="s">
        <v>493</v>
      </c>
      <c r="C3" s="119" t="s">
        <v>432</v>
      </c>
      <c r="D3" s="119" t="s">
        <v>433</v>
      </c>
    </row>
    <row r="4" spans="1:4" ht="15.75" x14ac:dyDescent="0.25">
      <c r="B4" s="124" t="s">
        <v>494</v>
      </c>
      <c r="C4" s="125"/>
      <c r="D4" s="126" t="s">
        <v>495</v>
      </c>
    </row>
    <row r="5" spans="1:4" x14ac:dyDescent="0.2">
      <c r="B5" s="124" t="s">
        <v>56</v>
      </c>
      <c r="D5" s="123" t="s">
        <v>496</v>
      </c>
    </row>
    <row r="6" spans="1:4" x14ac:dyDescent="0.2">
      <c r="B6" s="124" t="s">
        <v>310</v>
      </c>
      <c r="D6" s="123" t="s">
        <v>497</v>
      </c>
    </row>
    <row r="8" spans="1:4" ht="15.75" x14ac:dyDescent="0.25">
      <c r="B8" s="124">
        <v>2.5</v>
      </c>
      <c r="D8" s="126" t="s">
        <v>69</v>
      </c>
    </row>
    <row r="9" spans="1:4" ht="15.75" x14ac:dyDescent="0.25">
      <c r="B9" s="124" t="s">
        <v>70</v>
      </c>
      <c r="D9" s="126" t="s">
        <v>71</v>
      </c>
    </row>
    <row r="10" spans="1:4" x14ac:dyDescent="0.2">
      <c r="B10" s="124"/>
      <c r="D10" s="123" t="s">
        <v>500</v>
      </c>
    </row>
    <row r="11" spans="1:4" x14ac:dyDescent="0.2">
      <c r="B11" s="124"/>
      <c r="D11" s="123" t="s">
        <v>501</v>
      </c>
    </row>
    <row r="12" spans="1:4" x14ac:dyDescent="0.2">
      <c r="B12" s="124"/>
    </row>
    <row r="13" spans="1:4" x14ac:dyDescent="0.2">
      <c r="B13" s="124"/>
      <c r="D13" s="123" t="s">
        <v>502</v>
      </c>
    </row>
    <row r="14" spans="1:4" ht="15.75" x14ac:dyDescent="0.25">
      <c r="B14" s="124"/>
      <c r="D14" s="126"/>
    </row>
    <row r="15" spans="1:4" x14ac:dyDescent="0.2">
      <c r="B15" s="124" t="s">
        <v>313</v>
      </c>
      <c r="D15" s="123" t="s">
        <v>498</v>
      </c>
    </row>
    <row r="16" spans="1:4" x14ac:dyDescent="0.2">
      <c r="D16" s="123" t="s">
        <v>499</v>
      </c>
    </row>
    <row r="19" spans="1:9" x14ac:dyDescent="0.2">
      <c r="B19" s="124" t="s">
        <v>314</v>
      </c>
      <c r="D19" s="123" t="s">
        <v>503</v>
      </c>
    </row>
    <row r="21" spans="1:9" x14ac:dyDescent="0.2">
      <c r="D21" s="123" t="s">
        <v>504</v>
      </c>
    </row>
    <row r="25" spans="1:9" x14ac:dyDescent="0.2">
      <c r="B25" s="124" t="s">
        <v>505</v>
      </c>
      <c r="D25" s="123" t="s">
        <v>506</v>
      </c>
    </row>
    <row r="26" spans="1:9" ht="15.75" x14ac:dyDescent="0.25">
      <c r="A26" s="126"/>
    </row>
    <row r="27" spans="1:9" x14ac:dyDescent="0.2">
      <c r="D27" s="123" t="s">
        <v>689</v>
      </c>
    </row>
    <row r="31" spans="1:9" x14ac:dyDescent="0.2">
      <c r="A31" s="189" t="s">
        <v>512</v>
      </c>
      <c r="B31" s="189"/>
      <c r="C31" s="189"/>
      <c r="D31" s="189"/>
      <c r="F31" s="189" t="s">
        <v>512</v>
      </c>
      <c r="G31" s="189"/>
      <c r="H31" s="189"/>
      <c r="I31" s="189"/>
    </row>
    <row r="32" spans="1:9" ht="15.75" x14ac:dyDescent="0.25">
      <c r="A32" s="119" t="s">
        <v>431</v>
      </c>
      <c r="B32" s="119" t="s">
        <v>434</v>
      </c>
      <c r="C32" s="119" t="s">
        <v>432</v>
      </c>
      <c r="D32" s="119" t="s">
        <v>433</v>
      </c>
      <c r="F32" s="119" t="s">
        <v>431</v>
      </c>
      <c r="G32" s="119" t="s">
        <v>434</v>
      </c>
      <c r="H32" s="119" t="s">
        <v>513</v>
      </c>
      <c r="I32" s="119" t="s">
        <v>514</v>
      </c>
    </row>
    <row r="34" spans="1:9" ht="15.75" x14ac:dyDescent="0.25">
      <c r="A34" s="124" t="s">
        <v>435</v>
      </c>
      <c r="B34" s="119" t="s">
        <v>134</v>
      </c>
      <c r="C34" s="22">
        <v>20000</v>
      </c>
      <c r="D34" s="123" t="s">
        <v>436</v>
      </c>
      <c r="F34" s="124"/>
      <c r="G34" s="119" t="s">
        <v>29</v>
      </c>
      <c r="H34" s="22">
        <v>15600000</v>
      </c>
      <c r="I34" s="123" t="s">
        <v>515</v>
      </c>
    </row>
    <row r="35" spans="1:9" x14ac:dyDescent="0.2">
      <c r="D35" s="123" t="s">
        <v>437</v>
      </c>
      <c r="I35" s="123" t="s">
        <v>516</v>
      </c>
    </row>
    <row r="36" spans="1:9" x14ac:dyDescent="0.2">
      <c r="D36" s="123" t="s">
        <v>438</v>
      </c>
      <c r="I36" s="123" t="s">
        <v>517</v>
      </c>
    </row>
    <row r="37" spans="1:9" x14ac:dyDescent="0.2">
      <c r="I37" s="123" t="s">
        <v>518</v>
      </c>
    </row>
    <row r="44" spans="1:9" x14ac:dyDescent="0.2">
      <c r="A44" s="189" t="s">
        <v>439</v>
      </c>
      <c r="B44" s="189"/>
      <c r="C44" s="189"/>
      <c r="D44" s="189"/>
    </row>
    <row r="45" spans="1:9" ht="15.75" x14ac:dyDescent="0.25">
      <c r="A45" s="119" t="s">
        <v>431</v>
      </c>
      <c r="B45" s="119" t="s">
        <v>440</v>
      </c>
      <c r="C45" s="119" t="s">
        <v>432</v>
      </c>
      <c r="D45" s="119" t="s">
        <v>433</v>
      </c>
    </row>
    <row r="47" spans="1:9" ht="15.75" x14ac:dyDescent="0.25">
      <c r="A47" s="124" t="s">
        <v>352</v>
      </c>
      <c r="B47" s="127">
        <v>16</v>
      </c>
      <c r="C47" s="22">
        <v>1962619.94</v>
      </c>
      <c r="D47" s="123" t="s">
        <v>442</v>
      </c>
    </row>
    <row r="48" spans="1:9" ht="15.75" x14ac:dyDescent="0.25">
      <c r="B48" s="127" t="s">
        <v>443</v>
      </c>
      <c r="C48" s="22">
        <v>122500.01</v>
      </c>
      <c r="D48" s="123" t="s">
        <v>444</v>
      </c>
    </row>
    <row r="49" spans="1:4" ht="15.75" x14ac:dyDescent="0.25">
      <c r="B49" s="127" t="s">
        <v>441</v>
      </c>
      <c r="C49" s="22">
        <v>24591.83</v>
      </c>
      <c r="D49" s="123" t="s">
        <v>445</v>
      </c>
    </row>
    <row r="50" spans="1:4" ht="15.75" x14ac:dyDescent="0.25">
      <c r="B50" s="127" t="s">
        <v>446</v>
      </c>
      <c r="C50" s="22">
        <v>78172.289999999994</v>
      </c>
      <c r="D50" s="123" t="s">
        <v>447</v>
      </c>
    </row>
    <row r="51" spans="1:4" ht="15.75" x14ac:dyDescent="0.25">
      <c r="B51" s="127" t="s">
        <v>441</v>
      </c>
      <c r="C51" s="22">
        <v>33256.33</v>
      </c>
    </row>
    <row r="52" spans="1:4" x14ac:dyDescent="0.2">
      <c r="C52" s="22">
        <v>40343.22</v>
      </c>
    </row>
    <row r="53" spans="1:4" x14ac:dyDescent="0.2">
      <c r="C53" s="22">
        <v>27307</v>
      </c>
      <c r="D53" s="123" t="s">
        <v>448</v>
      </c>
    </row>
    <row r="55" spans="1:4" x14ac:dyDescent="0.2">
      <c r="C55" s="128">
        <f>SUM(C47:C54)</f>
        <v>2288790.62</v>
      </c>
    </row>
    <row r="58" spans="1:4" x14ac:dyDescent="0.2">
      <c r="A58" s="189" t="s">
        <v>439</v>
      </c>
      <c r="B58" s="189"/>
      <c r="C58" s="189"/>
      <c r="D58" s="189"/>
    </row>
    <row r="59" spans="1:4" ht="15.75" x14ac:dyDescent="0.25">
      <c r="A59" s="119" t="s">
        <v>431</v>
      </c>
      <c r="B59" s="119" t="s">
        <v>440</v>
      </c>
      <c r="C59" s="119" t="s">
        <v>432</v>
      </c>
      <c r="D59" s="119" t="s">
        <v>433</v>
      </c>
    </row>
    <row r="61" spans="1:4" ht="15.75" x14ac:dyDescent="0.25">
      <c r="A61" s="124" t="s">
        <v>353</v>
      </c>
      <c r="B61" s="127">
        <v>115</v>
      </c>
      <c r="C61" s="22">
        <v>378773.81</v>
      </c>
      <c r="D61" s="123" t="s">
        <v>449</v>
      </c>
    </row>
    <row r="62" spans="1:4" ht="15.75" x14ac:dyDescent="0.25">
      <c r="B62" s="127">
        <v>116</v>
      </c>
      <c r="C62" s="22">
        <v>94.5</v>
      </c>
      <c r="D62" s="123" t="s">
        <v>450</v>
      </c>
    </row>
    <row r="63" spans="1:4" ht="15.75" x14ac:dyDescent="0.25">
      <c r="B63" s="127" t="s">
        <v>451</v>
      </c>
      <c r="C63" s="22">
        <v>5433.42</v>
      </c>
      <c r="D63" s="123" t="s">
        <v>452</v>
      </c>
    </row>
    <row r="64" spans="1:4" ht="15.75" x14ac:dyDescent="0.25">
      <c r="B64" s="127" t="s">
        <v>453</v>
      </c>
      <c r="C64" s="22">
        <v>40750</v>
      </c>
      <c r="D64" s="123" t="s">
        <v>454</v>
      </c>
    </row>
    <row r="65" spans="1:5" ht="15.75" x14ac:dyDescent="0.25">
      <c r="B65" s="127" t="s">
        <v>455</v>
      </c>
      <c r="C65" s="22">
        <v>76855.31</v>
      </c>
      <c r="D65" s="123" t="s">
        <v>456</v>
      </c>
    </row>
    <row r="66" spans="1:5" ht="15.75" x14ac:dyDescent="0.25">
      <c r="B66" s="119" t="s">
        <v>457</v>
      </c>
      <c r="C66" s="22">
        <v>72967.759999999995</v>
      </c>
      <c r="D66" s="123" t="s">
        <v>458</v>
      </c>
    </row>
    <row r="67" spans="1:5" x14ac:dyDescent="0.2">
      <c r="C67" s="22"/>
      <c r="D67" s="123" t="s">
        <v>448</v>
      </c>
    </row>
    <row r="68" spans="1:5" ht="15.75" x14ac:dyDescent="0.25">
      <c r="B68" s="119" t="s">
        <v>459</v>
      </c>
      <c r="C68" s="22">
        <v>1105</v>
      </c>
      <c r="D68" s="123" t="s">
        <v>460</v>
      </c>
    </row>
    <row r="69" spans="1:5" ht="15.75" x14ac:dyDescent="0.25">
      <c r="B69" s="119">
        <v>112</v>
      </c>
      <c r="C69" s="22">
        <v>1507.06</v>
      </c>
    </row>
    <row r="70" spans="1:5" ht="15.75" x14ac:dyDescent="0.25">
      <c r="B70" s="119">
        <v>98</v>
      </c>
      <c r="C70" s="22">
        <v>6205.33</v>
      </c>
      <c r="D70" s="123" t="s">
        <v>461</v>
      </c>
    </row>
    <row r="71" spans="1:5" ht="15.75" x14ac:dyDescent="0.25">
      <c r="B71" s="119"/>
      <c r="C71" s="22"/>
    </row>
    <row r="72" spans="1:5" x14ac:dyDescent="0.2">
      <c r="C72" s="128">
        <f>SUM(C61:C70)</f>
        <v>583692.18999999994</v>
      </c>
    </row>
    <row r="75" spans="1:5" x14ac:dyDescent="0.2">
      <c r="A75" s="189" t="s">
        <v>439</v>
      </c>
      <c r="B75" s="189"/>
      <c r="C75" s="189"/>
      <c r="D75" s="189"/>
    </row>
    <row r="76" spans="1:5" ht="15.75" x14ac:dyDescent="0.25">
      <c r="A76" s="119" t="s">
        <v>431</v>
      </c>
      <c r="B76" s="119" t="s">
        <v>440</v>
      </c>
      <c r="C76" s="119" t="s">
        <v>432</v>
      </c>
      <c r="D76" s="119" t="s">
        <v>433</v>
      </c>
    </row>
    <row r="77" spans="1:5" x14ac:dyDescent="0.2">
      <c r="A77" s="123" t="s">
        <v>354</v>
      </c>
    </row>
    <row r="78" spans="1:5" ht="15.75" x14ac:dyDescent="0.25">
      <c r="A78" s="124"/>
      <c r="B78" s="127">
        <v>119</v>
      </c>
      <c r="C78" s="22">
        <v>114619.46</v>
      </c>
      <c r="D78" s="123" t="s">
        <v>462</v>
      </c>
      <c r="E78" s="129"/>
    </row>
    <row r="79" spans="1:5" ht="15.75" x14ac:dyDescent="0.25">
      <c r="B79" s="127">
        <v>121</v>
      </c>
      <c r="C79" s="22">
        <v>5605.58</v>
      </c>
      <c r="D79" s="123" t="s">
        <v>463</v>
      </c>
      <c r="E79" s="129"/>
    </row>
    <row r="80" spans="1:5" ht="15.75" x14ac:dyDescent="0.25">
      <c r="B80" s="127" t="s">
        <v>464</v>
      </c>
      <c r="C80" s="22">
        <v>215597.76</v>
      </c>
      <c r="D80" s="123" t="s">
        <v>465</v>
      </c>
      <c r="E80" s="129"/>
    </row>
    <row r="81" spans="1:4" ht="15.75" x14ac:dyDescent="0.25">
      <c r="B81" s="127">
        <v>130</v>
      </c>
      <c r="C81" s="22">
        <v>20496.060000000001</v>
      </c>
      <c r="D81" s="123" t="s">
        <v>466</v>
      </c>
    </row>
    <row r="82" spans="1:4" ht="15.75" x14ac:dyDescent="0.25">
      <c r="B82" s="127">
        <v>120</v>
      </c>
      <c r="C82" s="22">
        <v>3300.08</v>
      </c>
      <c r="D82" s="123" t="s">
        <v>467</v>
      </c>
    </row>
    <row r="83" spans="1:4" x14ac:dyDescent="0.2">
      <c r="C83" s="22">
        <v>160974.6</v>
      </c>
      <c r="D83" s="123" t="s">
        <v>448</v>
      </c>
    </row>
    <row r="84" spans="1:4" ht="15.75" x14ac:dyDescent="0.25">
      <c r="B84" s="119"/>
      <c r="C84" s="22"/>
    </row>
    <row r="85" spans="1:4" ht="15.75" x14ac:dyDescent="0.25">
      <c r="B85" s="119"/>
      <c r="C85" s="122">
        <f ca="1">SUM(C78:C86)</f>
        <v>520593.54000000004</v>
      </c>
    </row>
    <row r="86" spans="1:4" ht="15.75" x14ac:dyDescent="0.25">
      <c r="B86" s="119"/>
      <c r="C86" s="22"/>
    </row>
    <row r="87" spans="1:4" ht="15.75" x14ac:dyDescent="0.25">
      <c r="B87" s="119"/>
      <c r="C87" s="22"/>
    </row>
    <row r="90" spans="1:4" x14ac:dyDescent="0.2">
      <c r="A90" s="189" t="s">
        <v>439</v>
      </c>
      <c r="B90" s="189"/>
      <c r="C90" s="189"/>
      <c r="D90" s="189"/>
    </row>
    <row r="91" spans="1:4" ht="15.75" x14ac:dyDescent="0.25">
      <c r="A91" s="119" t="s">
        <v>431</v>
      </c>
      <c r="B91" s="119" t="s">
        <v>440</v>
      </c>
      <c r="C91" s="119" t="s">
        <v>432</v>
      </c>
      <c r="D91" s="119" t="s">
        <v>433</v>
      </c>
    </row>
    <row r="92" spans="1:4" x14ac:dyDescent="0.2">
      <c r="A92" s="123" t="s">
        <v>355</v>
      </c>
    </row>
    <row r="93" spans="1:4" ht="15.75" x14ac:dyDescent="0.25">
      <c r="A93" s="124"/>
      <c r="B93" s="127">
        <v>119</v>
      </c>
      <c r="C93" s="22">
        <v>126963.25</v>
      </c>
      <c r="D93" s="123" t="s">
        <v>468</v>
      </c>
    </row>
    <row r="94" spans="1:4" ht="15.75" x14ac:dyDescent="0.25">
      <c r="B94" s="127">
        <v>121</v>
      </c>
      <c r="C94" s="22">
        <v>2869.58</v>
      </c>
      <c r="D94" s="123" t="s">
        <v>469</v>
      </c>
    </row>
    <row r="95" spans="1:4" ht="15.75" x14ac:dyDescent="0.25">
      <c r="B95" s="127">
        <v>146</v>
      </c>
      <c r="C95" s="22">
        <v>114682.06</v>
      </c>
      <c r="D95" s="123" t="s">
        <v>470</v>
      </c>
    </row>
    <row r="96" spans="1:4" ht="15.75" x14ac:dyDescent="0.25">
      <c r="B96" s="127">
        <v>130</v>
      </c>
      <c r="C96" s="22">
        <v>15029.07</v>
      </c>
      <c r="D96" s="123" t="s">
        <v>466</v>
      </c>
    </row>
    <row r="97" spans="1:5" ht="15.75" x14ac:dyDescent="0.25">
      <c r="B97" s="127">
        <v>120</v>
      </c>
      <c r="C97" s="22">
        <v>5268.32</v>
      </c>
      <c r="D97" s="123" t="s">
        <v>467</v>
      </c>
    </row>
    <row r="98" spans="1:5" x14ac:dyDescent="0.2">
      <c r="C98" s="22">
        <v>251312</v>
      </c>
      <c r="D98" s="123" t="s">
        <v>448</v>
      </c>
    </row>
    <row r="99" spans="1:5" ht="15.75" x14ac:dyDescent="0.25">
      <c r="B99" s="119"/>
      <c r="C99" s="22">
        <v>11650</v>
      </c>
      <c r="D99" s="123" t="s">
        <v>471</v>
      </c>
    </row>
    <row r="100" spans="1:5" ht="15.75" x14ac:dyDescent="0.25">
      <c r="B100" s="119"/>
      <c r="C100" s="122">
        <f>SUM(C93:C99)</f>
        <v>527774.28</v>
      </c>
    </row>
    <row r="104" spans="1:5" x14ac:dyDescent="0.2">
      <c r="A104" s="189" t="s">
        <v>507</v>
      </c>
      <c r="B104" s="189"/>
      <c r="C104" s="189"/>
      <c r="D104" s="189"/>
      <c r="E104" s="189"/>
    </row>
    <row r="105" spans="1:5" ht="15.75" x14ac:dyDescent="0.25">
      <c r="A105" s="119" t="s">
        <v>431</v>
      </c>
      <c r="B105" s="119" t="s">
        <v>116</v>
      </c>
      <c r="C105" s="119" t="s">
        <v>432</v>
      </c>
      <c r="D105" s="119" t="s">
        <v>433</v>
      </c>
      <c r="E105" s="119" t="s">
        <v>508</v>
      </c>
    </row>
    <row r="107" spans="1:5" ht="15.75" x14ac:dyDescent="0.25">
      <c r="A107" s="124" t="s">
        <v>509</v>
      </c>
      <c r="B107" s="127">
        <v>40307</v>
      </c>
      <c r="C107" s="22">
        <v>98432235</v>
      </c>
      <c r="D107" s="123" t="s">
        <v>688</v>
      </c>
      <c r="E107" s="130">
        <v>198853</v>
      </c>
    </row>
    <row r="108" spans="1:5" ht="15.75" x14ac:dyDescent="0.25">
      <c r="A108" s="124" t="s">
        <v>509</v>
      </c>
      <c r="B108" s="127">
        <v>40303</v>
      </c>
      <c r="C108" s="22">
        <v>1389150</v>
      </c>
      <c r="D108" s="123" t="s">
        <v>688</v>
      </c>
      <c r="E108" s="130">
        <v>3969</v>
      </c>
    </row>
    <row r="109" spans="1:5" ht="15.75" x14ac:dyDescent="0.25">
      <c r="A109" s="124" t="s">
        <v>509</v>
      </c>
      <c r="B109" s="127">
        <v>40311</v>
      </c>
      <c r="C109" s="22">
        <v>1389950</v>
      </c>
      <c r="D109" s="123" t="s">
        <v>700</v>
      </c>
      <c r="E109" s="130">
        <v>3969</v>
      </c>
    </row>
    <row r="110" spans="1:5" ht="15.75" x14ac:dyDescent="0.25">
      <c r="A110" s="124" t="s">
        <v>509</v>
      </c>
      <c r="B110" s="127">
        <v>40319</v>
      </c>
      <c r="C110" s="22">
        <v>1050000</v>
      </c>
      <c r="D110" s="123" t="s">
        <v>700</v>
      </c>
      <c r="E110" s="131">
        <v>3000</v>
      </c>
    </row>
    <row r="111" spans="1:5" ht="15.75" x14ac:dyDescent="0.25">
      <c r="A111" s="124" t="s">
        <v>509</v>
      </c>
      <c r="B111" s="127">
        <v>40321</v>
      </c>
      <c r="C111" s="22">
        <v>1043350</v>
      </c>
      <c r="D111" s="123" t="s">
        <v>700</v>
      </c>
      <c r="E111" s="131">
        <v>2981</v>
      </c>
    </row>
    <row r="112" spans="1:5" ht="15.75" x14ac:dyDescent="0.25">
      <c r="A112" s="124" t="s">
        <v>509</v>
      </c>
      <c r="B112" s="127">
        <v>40324</v>
      </c>
      <c r="C112" s="22">
        <v>65800</v>
      </c>
      <c r="D112" s="123" t="s">
        <v>700</v>
      </c>
      <c r="E112" s="131">
        <v>188</v>
      </c>
    </row>
    <row r="113" spans="1:5" ht="15.75" x14ac:dyDescent="0.25">
      <c r="A113" s="124" t="s">
        <v>509</v>
      </c>
      <c r="B113" s="127">
        <v>40325</v>
      </c>
      <c r="C113" s="22">
        <v>66150</v>
      </c>
      <c r="D113" s="123" t="s">
        <v>700</v>
      </c>
      <c r="E113" s="131">
        <v>189</v>
      </c>
    </row>
    <row r="114" spans="1:5" ht="15.75" x14ac:dyDescent="0.25">
      <c r="B114" s="119">
        <v>40330</v>
      </c>
      <c r="C114" s="22">
        <v>1050000</v>
      </c>
      <c r="D114" s="123" t="s">
        <v>700</v>
      </c>
      <c r="E114" s="131">
        <v>3000</v>
      </c>
    </row>
    <row r="115" spans="1:5" ht="15.75" x14ac:dyDescent="0.25">
      <c r="B115" s="119"/>
      <c r="C115" s="121">
        <f>SUM(C107:C114)</f>
        <v>104486635</v>
      </c>
      <c r="E115" s="120">
        <f>SUM(E107:E114)</f>
        <v>216149</v>
      </c>
    </row>
    <row r="116" spans="1:5" ht="15.75" x14ac:dyDescent="0.25">
      <c r="B116" s="119"/>
      <c r="C116" s="121"/>
      <c r="E116" s="122"/>
    </row>
    <row r="117" spans="1:5" ht="15.75" x14ac:dyDescent="0.25">
      <c r="B117" s="119"/>
      <c r="C117" s="121"/>
      <c r="E117" s="122"/>
    </row>
    <row r="118" spans="1:5" ht="15.75" x14ac:dyDescent="0.25">
      <c r="B118" s="119"/>
      <c r="C118" s="121"/>
      <c r="E118" s="122"/>
    </row>
    <row r="123" spans="1:5" x14ac:dyDescent="0.2">
      <c r="A123" s="189" t="s">
        <v>439</v>
      </c>
      <c r="B123" s="189"/>
      <c r="C123" s="189"/>
      <c r="D123" s="189"/>
    </row>
    <row r="124" spans="1:5" ht="15.75" x14ac:dyDescent="0.25">
      <c r="A124" s="119" t="s">
        <v>431</v>
      </c>
      <c r="B124" s="119" t="s">
        <v>440</v>
      </c>
      <c r="C124" s="119" t="s">
        <v>432</v>
      </c>
      <c r="D124" s="119" t="s">
        <v>433</v>
      </c>
    </row>
    <row r="125" spans="1:5" ht="15.75" x14ac:dyDescent="0.25">
      <c r="A125" s="119" t="s">
        <v>115</v>
      </c>
      <c r="B125" s="132" t="s">
        <v>484</v>
      </c>
      <c r="C125" s="133">
        <v>13844.11</v>
      </c>
      <c r="D125" s="123" t="s">
        <v>485</v>
      </c>
    </row>
    <row r="126" spans="1:5" x14ac:dyDescent="0.2">
      <c r="A126" s="124"/>
      <c r="B126" s="132" t="s">
        <v>486</v>
      </c>
      <c r="C126" s="133">
        <v>72126.92</v>
      </c>
      <c r="D126" s="123" t="s">
        <v>485</v>
      </c>
    </row>
    <row r="127" spans="1:5" x14ac:dyDescent="0.2">
      <c r="A127" s="124"/>
      <c r="B127" s="132" t="s">
        <v>491</v>
      </c>
      <c r="C127" s="133">
        <v>19930.54</v>
      </c>
      <c r="D127" s="123" t="s">
        <v>492</v>
      </c>
    </row>
    <row r="128" spans="1:5" x14ac:dyDescent="0.2">
      <c r="B128" s="132" t="s">
        <v>429</v>
      </c>
      <c r="C128" s="133">
        <v>3758</v>
      </c>
      <c r="D128" s="123" t="s">
        <v>467</v>
      </c>
    </row>
    <row r="129" spans="1:4" x14ac:dyDescent="0.2">
      <c r="C129" s="133">
        <v>157065</v>
      </c>
      <c r="D129" s="123" t="s">
        <v>521</v>
      </c>
    </row>
    <row r="130" spans="1:4" ht="15.75" x14ac:dyDescent="0.25">
      <c r="B130" s="119"/>
      <c r="C130" s="22"/>
    </row>
    <row r="131" spans="1:4" ht="15.75" x14ac:dyDescent="0.25">
      <c r="B131" s="119"/>
      <c r="C131" s="122">
        <f>SUM(C125:C130)</f>
        <v>266724.57</v>
      </c>
    </row>
    <row r="135" spans="1:4" ht="15.75" x14ac:dyDescent="0.25">
      <c r="B135" s="119"/>
      <c r="C135" s="121"/>
    </row>
    <row r="136" spans="1:4" ht="15.75" x14ac:dyDescent="0.25">
      <c r="B136" s="119"/>
      <c r="C136" s="121"/>
    </row>
    <row r="141" spans="1:4" s="17" customFormat="1" ht="20.25" x14ac:dyDescent="0.3">
      <c r="A141" s="190" t="s">
        <v>439</v>
      </c>
      <c r="B141" s="190"/>
      <c r="C141" s="190"/>
      <c r="D141" s="190"/>
    </row>
    <row r="142" spans="1:4" ht="15.75" x14ac:dyDescent="0.25">
      <c r="A142" s="119" t="s">
        <v>431</v>
      </c>
      <c r="B142" s="119" t="s">
        <v>440</v>
      </c>
      <c r="C142" s="119" t="s">
        <v>432</v>
      </c>
      <c r="D142" s="119" t="s">
        <v>433</v>
      </c>
    </row>
    <row r="143" spans="1:4" ht="15.75" x14ac:dyDescent="0.25">
      <c r="A143" s="119" t="s">
        <v>352</v>
      </c>
      <c r="B143" s="132" t="s">
        <v>523</v>
      </c>
      <c r="C143" s="134">
        <v>43839.49</v>
      </c>
      <c r="D143" s="123" t="s">
        <v>524</v>
      </c>
    </row>
    <row r="144" spans="1:4" ht="15.75" x14ac:dyDescent="0.25">
      <c r="A144" s="119"/>
      <c r="B144" s="132" t="s">
        <v>669</v>
      </c>
      <c r="C144" s="134">
        <v>33456.39</v>
      </c>
      <c r="D144" s="123" t="s">
        <v>524</v>
      </c>
    </row>
    <row r="145" spans="1:4" ht="15.75" x14ac:dyDescent="0.25">
      <c r="A145" s="119"/>
      <c r="B145" s="132" t="s">
        <v>525</v>
      </c>
      <c r="C145" s="134">
        <v>69093.149999999994</v>
      </c>
      <c r="D145" s="123" t="s">
        <v>526</v>
      </c>
    </row>
    <row r="146" spans="1:4" ht="15.75" x14ac:dyDescent="0.25">
      <c r="A146" s="119"/>
      <c r="B146" s="132" t="s">
        <v>665</v>
      </c>
      <c r="C146" s="134">
        <v>1500</v>
      </c>
      <c r="D146" s="123" t="s">
        <v>664</v>
      </c>
    </row>
    <row r="147" spans="1:4" ht="15.75" x14ac:dyDescent="0.25">
      <c r="A147" s="119"/>
      <c r="B147" s="132" t="s">
        <v>666</v>
      </c>
      <c r="C147" s="10">
        <v>1208.67</v>
      </c>
      <c r="D147" s="123" t="s">
        <v>663</v>
      </c>
    </row>
    <row r="148" spans="1:4" x14ac:dyDescent="0.2">
      <c r="A148" s="124"/>
      <c r="B148" s="132" t="s">
        <v>665</v>
      </c>
      <c r="C148" s="134">
        <v>1979.78</v>
      </c>
      <c r="D148" s="123" t="s">
        <v>485</v>
      </c>
    </row>
    <row r="149" spans="1:4" x14ac:dyDescent="0.2">
      <c r="A149" s="124"/>
      <c r="B149" s="132" t="s">
        <v>668</v>
      </c>
      <c r="C149" s="134">
        <v>167501.4</v>
      </c>
      <c r="D149" s="123" t="s">
        <v>667</v>
      </c>
    </row>
    <row r="150" spans="1:4" x14ac:dyDescent="0.2">
      <c r="B150" s="132" t="s">
        <v>665</v>
      </c>
      <c r="C150" s="134"/>
      <c r="D150" s="123" t="s">
        <v>467</v>
      </c>
    </row>
    <row r="151" spans="1:4" x14ac:dyDescent="0.2">
      <c r="C151" s="134">
        <v>219009</v>
      </c>
      <c r="D151" s="123" t="s">
        <v>521</v>
      </c>
    </row>
    <row r="152" spans="1:4" ht="15.75" x14ac:dyDescent="0.25">
      <c r="B152" s="119"/>
      <c r="C152" s="135"/>
    </row>
    <row r="153" spans="1:4" ht="15.75" x14ac:dyDescent="0.25">
      <c r="B153" s="119"/>
      <c r="C153" s="122">
        <f>SUM(C143:C152)</f>
        <v>537587.88</v>
      </c>
    </row>
    <row r="157" spans="1:4" ht="20.25" x14ac:dyDescent="0.3">
      <c r="A157" s="190" t="s">
        <v>439</v>
      </c>
      <c r="B157" s="190"/>
      <c r="C157" s="190"/>
      <c r="D157" s="190"/>
    </row>
    <row r="158" spans="1:4" ht="15.75" x14ac:dyDescent="0.25">
      <c r="A158" s="119" t="s">
        <v>431</v>
      </c>
      <c r="B158" s="119" t="s">
        <v>440</v>
      </c>
      <c r="C158" s="119" t="s">
        <v>432</v>
      </c>
      <c r="D158" s="119" t="s">
        <v>433</v>
      </c>
    </row>
    <row r="160" spans="1:4" x14ac:dyDescent="0.2">
      <c r="B160" s="138">
        <v>183</v>
      </c>
      <c r="C160" s="22"/>
      <c r="D160" s="123" t="s">
        <v>473</v>
      </c>
    </row>
    <row r="161" spans="1:4" x14ac:dyDescent="0.2">
      <c r="B161" s="138">
        <v>184</v>
      </c>
      <c r="C161" s="22"/>
      <c r="D161" s="123" t="s">
        <v>474</v>
      </c>
    </row>
    <row r="162" spans="1:4" x14ac:dyDescent="0.2">
      <c r="A162" s="124"/>
      <c r="B162" s="138">
        <v>201</v>
      </c>
      <c r="C162" s="22"/>
      <c r="D162" s="123" t="s">
        <v>475</v>
      </c>
    </row>
    <row r="163" spans="1:4" x14ac:dyDescent="0.2">
      <c r="B163" s="138">
        <v>200</v>
      </c>
      <c r="C163" s="22"/>
      <c r="D163" s="123" t="s">
        <v>476</v>
      </c>
    </row>
    <row r="164" spans="1:4" x14ac:dyDescent="0.2">
      <c r="B164" s="138">
        <v>180</v>
      </c>
      <c r="C164" s="22"/>
      <c r="D164" s="123" t="s">
        <v>477</v>
      </c>
    </row>
    <row r="165" spans="1:4" x14ac:dyDescent="0.2">
      <c r="B165" s="138">
        <v>194</v>
      </c>
      <c r="C165" s="22"/>
      <c r="D165" s="123" t="s">
        <v>478</v>
      </c>
    </row>
    <row r="166" spans="1:4" x14ac:dyDescent="0.2">
      <c r="B166" s="138">
        <v>176</v>
      </c>
      <c r="C166" s="22"/>
      <c r="D166" s="123" t="s">
        <v>479</v>
      </c>
    </row>
    <row r="167" spans="1:4" x14ac:dyDescent="0.2">
      <c r="B167" s="138">
        <v>177</v>
      </c>
      <c r="C167" s="22"/>
      <c r="D167" s="123" t="s">
        <v>480</v>
      </c>
    </row>
    <row r="168" spans="1:4" x14ac:dyDescent="0.2">
      <c r="B168" s="138">
        <v>178</v>
      </c>
      <c r="C168" s="22"/>
      <c r="D168" s="123" t="s">
        <v>481</v>
      </c>
    </row>
    <row r="169" spans="1:4" x14ac:dyDescent="0.2">
      <c r="B169" s="138">
        <v>181</v>
      </c>
      <c r="C169" s="22"/>
      <c r="D169" s="123" t="s">
        <v>482</v>
      </c>
    </row>
    <row r="170" spans="1:4" x14ac:dyDescent="0.2">
      <c r="B170" s="138">
        <v>182</v>
      </c>
      <c r="C170" s="22"/>
      <c r="D170" s="123" t="s">
        <v>483</v>
      </c>
    </row>
    <row r="171" spans="1:4" x14ac:dyDescent="0.2">
      <c r="C171" s="22"/>
      <c r="D171" s="123" t="s">
        <v>472</v>
      </c>
    </row>
    <row r="172" spans="1:4" x14ac:dyDescent="0.2">
      <c r="C172" s="22"/>
    </row>
    <row r="173" spans="1:4" x14ac:dyDescent="0.2">
      <c r="C173" s="22"/>
    </row>
    <row r="174" spans="1:4" x14ac:dyDescent="0.2">
      <c r="C174" s="22"/>
    </row>
    <row r="175" spans="1:4" x14ac:dyDescent="0.2">
      <c r="C175" s="22"/>
    </row>
    <row r="176" spans="1:4" ht="15.75" x14ac:dyDescent="0.25">
      <c r="B176" s="119"/>
      <c r="C176" s="22"/>
    </row>
    <row r="177" spans="1:7" x14ac:dyDescent="0.2">
      <c r="A177" s="189" t="s">
        <v>108</v>
      </c>
      <c r="B177" s="189"/>
      <c r="C177" s="189"/>
      <c r="D177" s="189"/>
      <c r="E177" s="189"/>
      <c r="F177" s="189"/>
    </row>
    <row r="178" spans="1:7" ht="15.75" x14ac:dyDescent="0.25">
      <c r="A178" s="5" t="s">
        <v>107</v>
      </c>
      <c r="B178" s="5"/>
      <c r="C178" s="5"/>
      <c r="D178" s="5" t="s">
        <v>108</v>
      </c>
      <c r="E178" s="12">
        <f>SUM(E179:E181)</f>
        <v>4664450</v>
      </c>
      <c r="F178" s="12">
        <f>+E178</f>
        <v>4664450</v>
      </c>
    </row>
    <row r="179" spans="1:7" x14ac:dyDescent="0.2">
      <c r="A179" s="9">
        <v>4.0999999999999996</v>
      </c>
      <c r="B179" s="8"/>
      <c r="C179" s="9"/>
      <c r="D179" s="8" t="s">
        <v>109</v>
      </c>
      <c r="E179" s="10"/>
      <c r="F179" s="10"/>
    </row>
    <row r="180" spans="1:7" x14ac:dyDescent="0.2">
      <c r="A180" s="1" t="s">
        <v>110</v>
      </c>
      <c r="B180" s="1"/>
      <c r="C180" s="1"/>
      <c r="D180" s="1" t="s">
        <v>109</v>
      </c>
      <c r="E180" s="10"/>
      <c r="F180" s="10"/>
    </row>
    <row r="181" spans="1:7" ht="15.75" x14ac:dyDescent="0.25">
      <c r="A181" s="7" t="s">
        <v>420</v>
      </c>
      <c r="B181" s="7"/>
      <c r="C181" s="7"/>
      <c r="D181" s="1" t="s">
        <v>487</v>
      </c>
      <c r="E181" s="13">
        <f>SUM(E184:E189)</f>
        <v>4664450</v>
      </c>
      <c r="F181" s="13">
        <f>SUM(F184:F189)</f>
        <v>4664450</v>
      </c>
    </row>
    <row r="182" spans="1:7" x14ac:dyDescent="0.2">
      <c r="A182" s="9" t="s">
        <v>421</v>
      </c>
      <c r="B182" s="1"/>
      <c r="C182" s="9"/>
      <c r="D182" s="1" t="s">
        <v>489</v>
      </c>
      <c r="E182" s="10"/>
      <c r="F182" s="10"/>
    </row>
    <row r="183" spans="1:7" x14ac:dyDescent="0.2">
      <c r="A183" s="9" t="s">
        <v>352</v>
      </c>
      <c r="B183" s="1"/>
      <c r="C183" s="9"/>
      <c r="D183" s="1" t="s">
        <v>490</v>
      </c>
      <c r="E183" s="10"/>
      <c r="F183" s="10"/>
    </row>
    <row r="184" spans="1:7" x14ac:dyDescent="0.2">
      <c r="A184" s="9"/>
      <c r="B184" s="117" t="s">
        <v>417</v>
      </c>
      <c r="C184" s="117">
        <v>40311</v>
      </c>
      <c r="D184" s="1" t="s">
        <v>672</v>
      </c>
      <c r="E184" s="10">
        <v>1389150</v>
      </c>
      <c r="F184" s="10">
        <f>(E184)</f>
        <v>1389150</v>
      </c>
    </row>
    <row r="185" spans="1:7" x14ac:dyDescent="0.2">
      <c r="A185" s="1"/>
      <c r="B185" s="117" t="s">
        <v>417</v>
      </c>
      <c r="C185" s="117">
        <v>40319</v>
      </c>
      <c r="D185" s="9" t="s">
        <v>648</v>
      </c>
      <c r="E185" s="10">
        <v>1050000</v>
      </c>
      <c r="F185" s="4">
        <f t="shared" ref="F185:F189" si="0">+E185</f>
        <v>1050000</v>
      </c>
      <c r="G185" s="129"/>
    </row>
    <row r="186" spans="1:7" x14ac:dyDescent="0.2">
      <c r="B186" s="117" t="s">
        <v>417</v>
      </c>
      <c r="C186" s="117">
        <v>40321</v>
      </c>
      <c r="D186" s="123" t="s">
        <v>649</v>
      </c>
      <c r="E186" s="10">
        <v>1043350</v>
      </c>
      <c r="F186" s="4">
        <f t="shared" si="0"/>
        <v>1043350</v>
      </c>
    </row>
    <row r="187" spans="1:7" x14ac:dyDescent="0.2">
      <c r="B187" s="117" t="s">
        <v>417</v>
      </c>
      <c r="C187" s="117">
        <v>40324</v>
      </c>
      <c r="D187" s="123" t="s">
        <v>650</v>
      </c>
      <c r="E187" s="10">
        <v>65800</v>
      </c>
      <c r="F187" s="4">
        <f t="shared" si="0"/>
        <v>65800</v>
      </c>
    </row>
    <row r="188" spans="1:7" x14ac:dyDescent="0.2">
      <c r="B188" s="117" t="s">
        <v>417</v>
      </c>
      <c r="C188" s="117">
        <v>40325</v>
      </c>
      <c r="D188" s="123" t="s">
        <v>651</v>
      </c>
      <c r="E188" s="10">
        <v>66150</v>
      </c>
      <c r="F188" s="4">
        <f t="shared" si="0"/>
        <v>66150</v>
      </c>
    </row>
    <row r="189" spans="1:7" x14ac:dyDescent="0.2">
      <c r="B189" s="117" t="s">
        <v>417</v>
      </c>
      <c r="C189" s="117">
        <v>40330</v>
      </c>
      <c r="D189" s="123" t="s">
        <v>652</v>
      </c>
      <c r="E189" s="10">
        <v>1050000</v>
      </c>
      <c r="F189" s="4">
        <f t="shared" si="0"/>
        <v>1050000</v>
      </c>
    </row>
    <row r="190" spans="1:7" x14ac:dyDescent="0.2">
      <c r="C190" s="117"/>
      <c r="E190" s="10"/>
      <c r="F190" s="4"/>
    </row>
    <row r="191" spans="1:7" x14ac:dyDescent="0.2">
      <c r="C191" s="117"/>
      <c r="E191" s="10"/>
      <c r="F191" s="4"/>
    </row>
    <row r="192" spans="1:7" x14ac:dyDescent="0.2">
      <c r="C192" s="136"/>
      <c r="D192" s="137"/>
    </row>
    <row r="193" spans="3:4" x14ac:dyDescent="0.2">
      <c r="C193" s="187" t="s">
        <v>406</v>
      </c>
      <c r="D193" s="187"/>
    </row>
    <row r="194" spans="3:4" ht="15.75" x14ac:dyDescent="0.25">
      <c r="C194" s="188" t="s">
        <v>407</v>
      </c>
      <c r="D194" s="188"/>
    </row>
  </sheetData>
  <mergeCells count="14">
    <mergeCell ref="F31:I31"/>
    <mergeCell ref="A90:D90"/>
    <mergeCell ref="A2:D2"/>
    <mergeCell ref="A31:D31"/>
    <mergeCell ref="A44:D44"/>
    <mergeCell ref="A58:D58"/>
    <mergeCell ref="A75:D75"/>
    <mergeCell ref="C193:D193"/>
    <mergeCell ref="C194:D194"/>
    <mergeCell ref="A104:E104"/>
    <mergeCell ref="A177:F177"/>
    <mergeCell ref="A123:D123"/>
    <mergeCell ref="A157:D157"/>
    <mergeCell ref="A141:D141"/>
  </mergeCells>
  <pageMargins left="0.11811023622047245" right="0.11811023622047245" top="1.7322834645669292" bottom="0.74803149606299213" header="0.31496062992125984" footer="0.31496062992125984"/>
  <pageSetup scale="85" fitToHeight="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84E918004A044BCE378A5E7129897" ma:contentTypeVersion="16" ma:contentTypeDescription="Create a new document." ma:contentTypeScope="" ma:versionID="d84001062e02cb6c47291b2e43797927">
  <xsd:schema xmlns:xsd="http://www.w3.org/2001/XMLSchema" xmlns:xs="http://www.w3.org/2001/XMLSchema" xmlns:p="http://schemas.microsoft.com/office/2006/metadata/properties" xmlns:ns2="5234e139-98e4-4c0e-a873-2c35232cb746" xmlns:ns3="829fe298-b51a-4ddb-9231-b6d9f99174b5" targetNamespace="http://schemas.microsoft.com/office/2006/metadata/properties" ma:root="true" ma:fieldsID="762600d851e5ce579d828a7d9cff0deb" ns2:_="" ns3:_="">
    <xsd:import namespace="5234e139-98e4-4c0e-a873-2c35232cb746"/>
    <xsd:import namespace="829fe298-b51a-4ddb-9231-b6d9f99174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34e139-98e4-4c0e-a873-2c35232cb7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ebdc4ba-9f28-4120-84bc-d63b9ce64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9fe298-b51a-4ddb-9231-b6d9f99174b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61e3d88-04e1-43ed-88d6-65224a3bdf07}" ma:internalName="TaxCatchAll" ma:showField="CatchAllData" ma:web="829fe298-b51a-4ddb-9231-b6d9f99174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34e139-98e4-4c0e-a873-2c35232cb746">
      <Terms xmlns="http://schemas.microsoft.com/office/infopath/2007/PartnerControls"/>
    </lcf76f155ced4ddcb4097134ff3c332f>
    <TaxCatchAll xmlns="829fe298-b51a-4ddb-9231-b6d9f99174b5" xsi:nil="true"/>
  </documentManagement>
</p:properties>
</file>

<file path=customXml/itemProps1.xml><?xml version="1.0" encoding="utf-8"?>
<ds:datastoreItem xmlns:ds="http://schemas.openxmlformats.org/officeDocument/2006/customXml" ds:itemID="{346AA44C-8DF1-4B11-AB49-DA7461EA6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34e139-98e4-4c0e-a873-2c35232cb746"/>
    <ds:schemaRef ds:uri="829fe298-b51a-4ddb-9231-b6d9f99174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34DC7F-C5AE-4D1D-AD20-8E633C0949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7EC7CC-D926-4194-A470-07C76CCB9405}">
  <ds:schemaRefs>
    <ds:schemaRef ds:uri="http://schemas.microsoft.com/office/2006/documentManagement/types"/>
    <ds:schemaRef ds:uri="http://schemas.microsoft.com/office/2006/metadata/properties"/>
    <ds:schemaRef ds:uri="829fe298-b51a-4ddb-9231-b6d9f99174b5"/>
    <ds:schemaRef ds:uri="http://www.w3.org/XML/1998/namespace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5234e139-98e4-4c0e-a873-2c35232cb746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Detalle de ejecución-Feb 2026</vt:lpstr>
      <vt:lpstr>Formato de presentación-Feb 26</vt:lpstr>
      <vt:lpstr>Aplic Financieras Feb 26</vt:lpstr>
      <vt:lpstr>Notas Sobre la Ejecucion</vt:lpstr>
      <vt:lpstr>'Aplic Financieras Feb 26'!Área_de_impresión</vt:lpstr>
      <vt:lpstr>'Detalle de ejecución-Feb 2026'!Área_de_impresión</vt:lpstr>
      <vt:lpstr>'Formato de presentación-Feb 26'!Área_de_impresión</vt:lpstr>
      <vt:lpstr>'Aplic Financieras Feb 26'!Títulos_a_imprimir</vt:lpstr>
      <vt:lpstr>'Detalle de ejecución-Feb 2026'!Títulos_a_imprimir</vt:lpstr>
      <vt:lpstr>'Formato de presentación-Feb 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Claudio Marte</cp:lastModifiedBy>
  <cp:lastPrinted>2026-03-19T19:57:40Z</cp:lastPrinted>
  <dcterms:created xsi:type="dcterms:W3CDTF">2015-06-05T18:19:34Z</dcterms:created>
  <dcterms:modified xsi:type="dcterms:W3CDTF">2026-03-19T20:05:10Z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0x0101004FD84E918004A044BCE378A5E7129897</vt:lpwstr>
  </property>
  <property fmtid="{D5CDD505-2E9C-101B-9397-08002B2CF9AE}" pid="3" name="MediaServiceImageTags">
    <vt:lpwstr/>
  </property>
  <property fmtid="{D5CDD505-2E9C-101B-9397-08002B2CF9AE}" pid="4" name="Tax" linkTarget="Prop_Tax">
    <vt:lpwstr>#¡REF!</vt:lpwstr>
  </property>
</Properties>
</file>