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VARIOS BUSCAR AQUI/Años 2016-2025/2025/Estados Financieros/"/>
    </mc:Choice>
  </mc:AlternateContent>
  <xr:revisionPtr revIDLastSave="0" documentId="8_{51C31CDE-83DE-48DB-9DD0-95EBA1982BC8}" xr6:coauthVersionLast="47" xr6:coauthVersionMax="47" xr10:uidLastSave="{00000000-0000-0000-0000-000000000000}"/>
  <bookViews>
    <workbookView xWindow="-120" yWindow="-120" windowWidth="20730" windowHeight="11040" xr2:uid="{7A4825A7-2436-4814-8697-AE53BC2F5C66}"/>
  </bookViews>
  <sheets>
    <sheet name="Est Resultados" sheetId="1" r:id="rId1"/>
    <sheet name="Est Situac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2" i="2" l="1"/>
  <c r="E52" i="2"/>
  <c r="C52" i="2"/>
  <c r="D51" i="2"/>
  <c r="E51" i="2"/>
  <c r="C51" i="2"/>
  <c r="D30" i="2"/>
  <c r="E30" i="2"/>
  <c r="C30" i="2"/>
  <c r="E19" i="2"/>
  <c r="E21" i="2"/>
  <c r="E20" i="2"/>
  <c r="E18" i="2"/>
  <c r="E17" i="2"/>
  <c r="E16" i="2"/>
  <c r="D28" i="2"/>
  <c r="E28" i="2"/>
  <c r="C28" i="2"/>
  <c r="D22" i="2"/>
  <c r="C22" i="2"/>
  <c r="D32" i="1"/>
  <c r="D36" i="1" s="1"/>
  <c r="E32" i="1"/>
  <c r="C32" i="1"/>
  <c r="E36" i="1"/>
  <c r="C36" i="1"/>
  <c r="D27" i="1"/>
  <c r="C27" i="1"/>
  <c r="D25" i="1"/>
  <c r="E25" i="1"/>
  <c r="C25" i="1"/>
  <c r="D17" i="1"/>
  <c r="E17" i="1"/>
  <c r="C17" i="1"/>
  <c r="E22" i="2" l="1"/>
  <c r="E27" i="1"/>
</calcChain>
</file>

<file path=xl/sharedStrings.xml><?xml version="1.0" encoding="utf-8"?>
<sst xmlns="http://schemas.openxmlformats.org/spreadsheetml/2006/main" count="77" uniqueCount="67">
  <si>
    <t>FONDO PATRIMONIAL DE LAS EMPRESAS REFORMADAS</t>
  </si>
  <si>
    <t xml:space="preserve">ESTADO DE RESULTADOS </t>
  </si>
  <si>
    <t>AL 31 DE DICIEMBRE DEL 2025</t>
  </si>
  <si>
    <t>Valores expresados en RD$</t>
  </si>
  <si>
    <t>NOTAS</t>
  </si>
  <si>
    <t>Acumulado al Mes Actual</t>
  </si>
  <si>
    <t>Acumulado al Mes Anterior</t>
  </si>
  <si>
    <t>Variación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</si>
  <si>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</si>
  <si>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</si>
  <si>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</si>
  <si>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</si>
  <si>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</si>
  <si>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</si>
  <si>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</si>
  <si>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</si>
  <si>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</si>
  <si>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>Transferencias a instituciones gubernamentales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</si>
  <si>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</si>
  <si>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</si>
  <si>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</si>
  <si>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</si>
  <si>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</si>
  <si>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Total otros ingresos (gastos) no operacionales:</t>
  </si>
  <si>
    <t>RESULTADO NETO</t>
  </si>
  <si>
    <t xml:space="preserve"> 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</si>
  <si>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</si>
  <si>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</si>
  <si>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</si>
  <si>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</si>
  <si>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</si>
  <si>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 </t>
  </si>
  <si>
    <t xml:space="preserve">ESTADO DE SITUACIÓN </t>
  </si>
  <si>
    <t>Notas</t>
  </si>
  <si>
    <t>Mes Actual</t>
  </si>
  <si>
    <t>Mes Anterior</t>
  </si>
  <si>
    <t>ACTIVOS</t>
  </si>
  <si>
    <t>Corrientes:</t>
  </si>
  <si>
    <t xml:space="preserve">Efectivo en caja y banco            </t>
  </si>
  <si>
    <t xml:space="preserve">Inversiones a corto plazo           </t>
  </si>
  <si>
    <t>Dividendos por cobrar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</si>
  <si>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</si>
  <si>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</si>
  <si>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</si>
  <si>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</si>
  <si>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</si>
  <si>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</si>
  <si>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**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</si>
  <si>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</si>
  <si>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</si>
  <si>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</si>
  <si>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</si>
  <si>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</si>
  <si>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</si>
  <si>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</si>
  <si>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</si>
  <si>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</si>
  <si>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</si>
  <si>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pasivos corrientes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</si>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</sst>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mmm\ \-\ yyyy"/>
    <numFmt numFmtId="165" formatCode="_(* #,##0.000000000_);_(* \(#,##0.000000000\);_(* &quot;-&quot;??_);_(@_)"/>
    <numFmt numFmtId="166" formatCode="_(* #,##0.000000_);_(* \(#,##0.000000\);_(* &quot;-&quot;??_);_(@_)"/>
    <numFmt numFmtId="167" formatCode="0.0000000000"/>
    <numFmt numFmtId="168" formatCode="_(* #,##0_);_(* \(#,##0\);_(* &quot;-&quot;??_);_(@_)"/>
    <numFmt numFmtId="169" formatCode="0.000000000"/>
  </numFmts>
  <fonts count="1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theme="4" tint="-0.249977111117893"/>
      <name val="Arial"/>
      <family val="2"/>
    </font>
    <font>
      <b/>
      <sz val="12"/>
      <name val="Arial"/>
      <family val="2"/>
    </font>
    <font>
      <sz val="12"/>
      <color theme="2" tint="-0.499984740745262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0" applyFont="1"/>
    <xf numFmtId="43" fontId="1" fillId="0" borderId="0" xfId="2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3" fontId="5" fillId="0" borderId="0" xfId="1" applyFont="1"/>
    <xf numFmtId="49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43" fontId="5" fillId="0" borderId="0" xfId="0" applyNumberFormat="1" applyFont="1"/>
    <xf numFmtId="43" fontId="5" fillId="0" borderId="0" xfId="1" applyFont="1" applyAlignment="1"/>
    <xf numFmtId="0" fontId="5" fillId="0" borderId="0" xfId="0" applyFont="1" applyAlignment="1">
      <alignment vertical="center"/>
    </xf>
    <xf numFmtId="43" fontId="7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7" fillId="0" borderId="0" xfId="0" applyFont="1"/>
    <xf numFmtId="43" fontId="2" fillId="0" borderId="0" xfId="1" applyFont="1" applyFill="1" applyAlignment="1"/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2" fillId="0" borderId="2" xfId="1" applyFont="1" applyFill="1" applyBorder="1" applyAlignment="1"/>
    <xf numFmtId="43" fontId="2" fillId="0" borderId="2" xfId="1" applyFont="1" applyBorder="1"/>
    <xf numFmtId="0" fontId="7" fillId="0" borderId="0" xfId="0" applyFont="1" applyAlignment="1">
      <alignment horizontal="center"/>
    </xf>
    <xf numFmtId="43" fontId="7" fillId="0" borderId="0" xfId="1" applyFont="1"/>
    <xf numFmtId="43" fontId="2" fillId="0" borderId="0" xfId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43" fontId="7" fillId="0" borderId="3" xfId="1" applyFont="1" applyBorder="1" applyAlignment="1"/>
    <xf numFmtId="43" fontId="8" fillId="0" borderId="0" xfId="1" applyFont="1" applyAlignment="1"/>
    <xf numFmtId="165" fontId="1" fillId="0" borderId="0" xfId="1" applyNumberFormat="1" applyFont="1" applyAlignment="1">
      <alignment horizontal="right"/>
    </xf>
    <xf numFmtId="165" fontId="2" fillId="0" borderId="0" xfId="1" applyNumberFormat="1" applyFont="1" applyAlignment="1"/>
    <xf numFmtId="165" fontId="8" fillId="0" borderId="0" xfId="1" applyNumberFormat="1" applyFont="1" applyAlignment="1"/>
    <xf numFmtId="43" fontId="1" fillId="0" borderId="0" xfId="1" applyFont="1" applyAlignment="1">
      <alignment horizontal="right"/>
    </xf>
    <xf numFmtId="0" fontId="2" fillId="0" borderId="0" xfId="0" applyFont="1" applyAlignment="1" applyProtection="1">
      <alignment vertical="top"/>
      <protection locked="0"/>
    </xf>
    <xf numFmtId="43" fontId="7" fillId="0" borderId="0" xfId="1" applyFont="1" applyAlignment="1">
      <alignment horizontal="center" vertical="top"/>
    </xf>
    <xf numFmtId="43" fontId="7" fillId="0" borderId="0" xfId="1" applyFont="1" applyAlignment="1">
      <alignment vertical="top"/>
    </xf>
    <xf numFmtId="43" fontId="7" fillId="0" borderId="0" xfId="1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0" xfId="0" applyFont="1"/>
    <xf numFmtId="43" fontId="5" fillId="0" borderId="0" xfId="1" applyFont="1" applyFill="1"/>
    <xf numFmtId="0" fontId="10" fillId="0" borderId="0" xfId="0" applyFont="1"/>
    <xf numFmtId="14" fontId="5" fillId="0" borderId="0" xfId="0" applyNumberFormat="1" applyFont="1"/>
    <xf numFmtId="164" fontId="5" fillId="0" borderId="0" xfId="0" applyNumberFormat="1" applyFont="1" applyAlignment="1">
      <alignment horizontal="center"/>
    </xf>
    <xf numFmtId="43" fontId="5" fillId="0" borderId="0" xfId="1" applyFont="1" applyAlignment="1">
      <alignment vertical="center"/>
    </xf>
    <xf numFmtId="43" fontId="2" fillId="0" borderId="0" xfId="1" applyFont="1" applyAlignment="1"/>
    <xf numFmtId="0" fontId="11" fillId="0" borderId="0" xfId="0" applyFont="1"/>
    <xf numFmtId="43" fontId="2" fillId="0" borderId="0" xfId="1" applyFont="1" applyAlignment="1">
      <alignment horizontal="right"/>
    </xf>
    <xf numFmtId="43" fontId="2" fillId="0" borderId="0" xfId="3" applyFont="1" applyAlignment="1">
      <alignment horizontal="right"/>
    </xf>
    <xf numFmtId="43" fontId="2" fillId="0" borderId="0" xfId="1" applyFont="1" applyFill="1" applyAlignment="1">
      <alignment horizontal="right"/>
    </xf>
    <xf numFmtId="43" fontId="7" fillId="0" borderId="4" xfId="1" applyFont="1" applyBorder="1" applyAlignment="1">
      <alignment horizontal="right"/>
    </xf>
    <xf numFmtId="43" fontId="1" fillId="0" borderId="0" xfId="4" applyFont="1" applyFill="1" applyAlignment="1">
      <alignment horizontal="right"/>
    </xf>
    <xf numFmtId="0" fontId="11" fillId="0" borderId="0" xfId="0" applyFont="1" applyAlignment="1">
      <alignment horizontal="center"/>
    </xf>
    <xf numFmtId="43" fontId="1" fillId="0" borderId="0" xfId="4" applyFont="1" applyAlignment="1">
      <alignment horizontal="right"/>
    </xf>
    <xf numFmtId="43" fontId="9" fillId="0" borderId="0" xfId="1" applyFont="1"/>
    <xf numFmtId="43" fontId="2" fillId="0" borderId="2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7" fillId="0" borderId="3" xfId="1" applyFont="1" applyBorder="1" applyAlignment="1">
      <alignment horizontal="right"/>
    </xf>
    <xf numFmtId="43" fontId="9" fillId="0" borderId="0" xfId="1" applyFont="1" applyFill="1" applyAlignment="1"/>
    <xf numFmtId="43" fontId="2" fillId="0" borderId="2" xfId="1" applyFont="1" applyFill="1" applyBorder="1" applyAlignment="1">
      <alignment horizontal="right"/>
    </xf>
    <xf numFmtId="43" fontId="2" fillId="0" borderId="0" xfId="1" applyFont="1" applyAlignment="1">
      <alignment horizontal="center"/>
    </xf>
    <xf numFmtId="43" fontId="12" fillId="0" borderId="0" xfId="1" applyFont="1" applyAlignment="1">
      <alignment horizontal="right"/>
    </xf>
    <xf numFmtId="166" fontId="1" fillId="0" borderId="0" xfId="4" applyNumberFormat="1" applyFont="1" applyAlignment="1">
      <alignment horizontal="right"/>
    </xf>
    <xf numFmtId="43" fontId="13" fillId="0" borderId="0" xfId="5" applyFont="1" applyAlignment="1">
      <alignment horizontal="right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3" fontId="13" fillId="0" borderId="0" xfId="1" applyFont="1" applyAlignment="1">
      <alignment horizontal="right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7" fontId="2" fillId="0" borderId="0" xfId="0" applyNumberFormat="1" applyFont="1"/>
    <xf numFmtId="168" fontId="2" fillId="0" borderId="0" xfId="1" applyNumberFormat="1" applyFont="1"/>
    <xf numFmtId="169" fontId="2" fillId="0" borderId="0" xfId="0" applyNumberFormat="1" applyFont="1"/>
    <xf numFmtId="4" fontId="2" fillId="0" borderId="0" xfId="0" applyNumberFormat="1" applyFont="1"/>
  </cellXfs>
  <cellStyles count="6">
    <cellStyle name="Millares" xfId="1" builtinId="3"/>
    <cellStyle name="Millares 18" xfId="4" xr:uid="{1EA0B972-7556-4801-8BB2-10623F6129E4}"/>
    <cellStyle name="Millares 21" xfId="5" xr:uid="{2378C064-6A2E-4D70-8F53-9BB844E980BE}"/>
    <cellStyle name="Millares 28" xfId="2" xr:uid="{F7B20C2B-2A13-4CB4-88A0-54876F3C9A8E}"/>
    <cellStyle name="Millares 9" xfId="3" xr:uid="{72E57D29-714B-43C3-9522-AD8E629D514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8D0D-2F9F-49B2-8C4D-DBD7ECF26C01}">
  <dimension ref="A1:L51"/>
  <sheetViews>
    <sheetView tabSelected="1" topLeftCell="A23" workbookViewId="0">
      <selection activeCell="E32" sqref="E32"/>
    </sheetView>
  </sheetViews>
  <sheetFormatPr baseColWidth="10" defaultColWidth="8" defaultRowHeight="15" x14ac:dyDescent="0.2"/>
  <cols>
    <col min="1" max="1" width="43.25" style="3" customWidth="1"/>
    <col min="2" max="2" width="9.125" style="3" customWidth="1"/>
    <col min="3" max="3" width="25.125" style="28" bestFit="1" customWidth="1"/>
    <col min="4" max="4" width="22.875" style="28" customWidth="1"/>
    <col min="5" max="5" width="24.625" style="28" bestFit="1" customWidth="1"/>
    <col min="6" max="6" width="18" style="3" bestFit="1" customWidth="1"/>
    <col min="7" max="7" width="18.5" style="3" customWidth="1"/>
    <col min="8" max="8" width="16.75" style="3" bestFit="1" customWidth="1"/>
    <col min="9" max="16384" width="8" style="3"/>
  </cols>
  <sheetData>
    <row r="1" spans="1:12" ht="24.75" customHeight="1" x14ac:dyDescent="0.2">
      <c r="A1" s="1"/>
      <c r="B1" s="1"/>
      <c r="C1" s="2"/>
      <c r="D1" s="2"/>
      <c r="E1" s="2"/>
    </row>
    <row r="2" spans="1:12" x14ac:dyDescent="0.2">
      <c r="A2" s="1"/>
      <c r="B2" s="1"/>
      <c r="C2" s="2"/>
      <c r="D2" s="2"/>
      <c r="E2" s="2"/>
    </row>
    <row r="3" spans="1:12" x14ac:dyDescent="0.2">
      <c r="A3" s="1"/>
      <c r="B3" s="1"/>
      <c r="C3" s="2"/>
      <c r="D3" s="2"/>
      <c r="E3" s="2"/>
    </row>
    <row r="4" spans="1:12" x14ac:dyDescent="0.2">
      <c r="A4" s="1"/>
      <c r="B4" s="1"/>
      <c r="C4" s="2"/>
      <c r="D4" s="2"/>
      <c r="E4" s="2"/>
    </row>
    <row r="5" spans="1:12" x14ac:dyDescent="0.2">
      <c r="A5" s="1"/>
      <c r="B5" s="1"/>
      <c r="C5" s="2"/>
      <c r="D5" s="2"/>
      <c r="E5" s="2"/>
      <c r="F5" s="4"/>
    </row>
    <row r="6" spans="1:12" s="6" customFormat="1" ht="26.25" customHeight="1" x14ac:dyDescent="0.25">
      <c r="A6" s="5" t="s">
        <v>0</v>
      </c>
      <c r="B6" s="5"/>
      <c r="C6" s="5"/>
      <c r="D6" s="5"/>
      <c r="E6" s="5"/>
      <c r="H6" s="7"/>
      <c r="I6" s="7"/>
      <c r="J6" s="7"/>
      <c r="K6" s="7"/>
      <c r="L6" s="7"/>
    </row>
    <row r="7" spans="1:12" s="6" customFormat="1" ht="26.25" customHeight="1" x14ac:dyDescent="0.25">
      <c r="A7" s="8" t="s">
        <v>1</v>
      </c>
      <c r="B7" s="8"/>
      <c r="C7" s="8"/>
      <c r="D7" s="8"/>
      <c r="E7" s="8"/>
      <c r="F7" s="9"/>
      <c r="H7" s="10"/>
      <c r="I7" s="10"/>
      <c r="J7" s="10"/>
      <c r="K7" s="10"/>
      <c r="L7" s="10"/>
    </row>
    <row r="8" spans="1:12" s="6" customFormat="1" ht="26.25" customHeight="1" x14ac:dyDescent="0.25">
      <c r="A8" s="11" t="s">
        <v>2</v>
      </c>
      <c r="B8" s="11"/>
      <c r="C8" s="11"/>
      <c r="D8" s="11"/>
      <c r="E8" s="11"/>
      <c r="F8" s="9"/>
      <c r="H8" s="12"/>
      <c r="I8" s="12"/>
      <c r="J8" s="12"/>
      <c r="K8" s="12"/>
      <c r="L8" s="12"/>
    </row>
    <row r="9" spans="1:12" s="6" customFormat="1" ht="26.25" customHeight="1" x14ac:dyDescent="0.25">
      <c r="A9" s="13" t="s">
        <v>3</v>
      </c>
      <c r="B9" s="13"/>
      <c r="C9" s="13"/>
      <c r="D9" s="13"/>
      <c r="E9" s="13"/>
      <c r="F9" s="9"/>
    </row>
    <row r="10" spans="1:12" s="6" customFormat="1" ht="18" x14ac:dyDescent="0.25">
      <c r="A10" s="14"/>
      <c r="B10" s="14"/>
      <c r="C10" s="14"/>
      <c r="D10" s="14"/>
      <c r="E10" s="14"/>
      <c r="F10" s="15"/>
    </row>
    <row r="11" spans="1:12" s="6" customFormat="1" ht="18" x14ac:dyDescent="0.25">
      <c r="C11" s="16"/>
      <c r="D11" s="16"/>
      <c r="E11" s="16"/>
    </row>
    <row r="12" spans="1:12" s="17" customFormat="1" ht="38.450000000000003" customHeight="1" x14ac:dyDescent="0.2">
      <c r="B12" s="18" t="s">
        <v>4</v>
      </c>
      <c r="C12" s="19" t="s">
        <v>5</v>
      </c>
      <c r="D12" s="19" t="s">
        <v>6</v>
      </c>
      <c r="E12" s="19" t="s">
        <v>7</v>
      </c>
    </row>
    <row r="13" spans="1:12" ht="23.25" customHeight="1" x14ac:dyDescent="0.25">
      <c r="A13" s="20" t="s">
        <v>8</v>
      </c>
      <c r="B13" s="20"/>
      <c r="C13" s="21"/>
      <c r="D13" s="21"/>
      <c r="E13" s="21"/>
    </row>
    <row r="14" spans="1:12" ht="21" customHeight="1" x14ac:dyDescent="0.2">
      <c r="A14" s="3" t="s">
        <v>9</v>
      </c>
      <c r="B14" s="22">
        <v>15</v>
      </c>
      <c r="C14" s="21">
        <v>2652224767.3800001</v>
      </c>
      <c r="D14" s="21">
        <v>1973912891.0899999</v>
      </c>
      <c r="E14" s="21">
        <v>678311876.2900002</v>
      </c>
      <c r="F14" s="23"/>
    </row>
    <row r="15" spans="1:12" ht="21" customHeight="1" x14ac:dyDescent="0.2">
      <c r="A15" s="3" t="s">
        <v>10</v>
      </c>
      <c r="B15" s="22">
        <v>16</v>
      </c>
      <c r="C15" s="21">
        <v>144593413.88</v>
      </c>
      <c r="D15" s="21">
        <v>136255742.24000001</v>
      </c>
      <c r="E15" s="21">
        <v>8337671.6399999857</v>
      </c>
      <c r="F15" s="23"/>
    </row>
    <row r="16" spans="1:12" ht="21" customHeight="1" x14ac:dyDescent="0.2">
      <c r="A16" s="3" t="s">
        <v>11</v>
      </c>
      <c r="B16" s="22">
        <v>17</v>
      </c>
      <c r="C16" s="24">
        <v>2686074.67</v>
      </c>
      <c r="D16" s="24">
        <v>2533953.5099999998</v>
      </c>
      <c r="E16" s="25">
        <v>152121.16000000015</v>
      </c>
      <c r="F16" s="23"/>
    </row>
    <row r="17" spans="1:6" ht="21" customHeight="1" x14ac:dyDescent="0.25">
      <c r="A17" s="20" t="s">
        <v>12</v>
      </c>
      <c r="B17" s="26"/>
      <c r="C17" s="27">
        <f>SUM(C14:C16)</f>
        <v>2799504255.9300003</v>
      </c>
      <c r="D17" s="27">
        <f t="shared" ref="D17:E17" si="0">SUM(D14:D16)</f>
        <v>2112702586.8399999</v>
      </c>
      <c r="E17" s="27">
        <f t="shared" si="0"/>
        <v>686801669.09000015</v>
      </c>
      <c r="F17" s="23"/>
    </row>
    <row r="18" spans="1:6" x14ac:dyDescent="0.2">
      <c r="B18" s="22"/>
      <c r="C18" s="21"/>
      <c r="D18" s="21"/>
      <c r="E18" s="21"/>
      <c r="F18" s="23"/>
    </row>
    <row r="19" spans="1:6" x14ac:dyDescent="0.2">
      <c r="B19" s="22"/>
      <c r="C19" s="21"/>
      <c r="D19" s="21"/>
      <c r="E19" s="21"/>
      <c r="F19" s="23"/>
    </row>
    <row r="20" spans="1:6" ht="23.25" customHeight="1" x14ac:dyDescent="0.25">
      <c r="A20" s="20" t="s">
        <v>13</v>
      </c>
      <c r="B20" s="26"/>
      <c r="F20" s="23"/>
    </row>
    <row r="21" spans="1:6" ht="21" customHeight="1" x14ac:dyDescent="0.2">
      <c r="A21" s="3" t="s">
        <v>14</v>
      </c>
      <c r="B21" s="22">
        <v>18</v>
      </c>
      <c r="C21" s="21">
        <v>222151185.94000003</v>
      </c>
      <c r="D21" s="21">
        <v>208860868.40999997</v>
      </c>
      <c r="E21" s="21">
        <v>13290317.530000061</v>
      </c>
      <c r="F21" s="23"/>
    </row>
    <row r="22" spans="1:6" ht="21" customHeight="1" x14ac:dyDescent="0.2">
      <c r="A22" s="3" t="s">
        <v>15</v>
      </c>
      <c r="B22" s="22">
        <v>19</v>
      </c>
      <c r="C22" s="21">
        <v>244706159.19999999</v>
      </c>
      <c r="D22" s="21">
        <v>232223077.48999998</v>
      </c>
      <c r="E22" s="21">
        <v>12483081.710000008</v>
      </c>
      <c r="F22" s="23"/>
    </row>
    <row r="23" spans="1:6" ht="21" customHeight="1" x14ac:dyDescent="0.2">
      <c r="A23" s="3" t="s">
        <v>16</v>
      </c>
      <c r="B23" s="22">
        <v>20</v>
      </c>
      <c r="C23" s="21">
        <v>27138847.719999995</v>
      </c>
      <c r="D23" s="21">
        <v>24292441.509999998</v>
      </c>
      <c r="E23" s="21">
        <v>2846406.2099999972</v>
      </c>
      <c r="F23" s="23"/>
    </row>
    <row r="24" spans="1:6" ht="21" customHeight="1" x14ac:dyDescent="0.2">
      <c r="A24" s="3" t="s">
        <v>17</v>
      </c>
      <c r="B24" s="22">
        <v>21</v>
      </c>
      <c r="C24" s="25">
        <v>743615469.63</v>
      </c>
      <c r="D24" s="25">
        <v>743612582.13</v>
      </c>
      <c r="E24" s="25">
        <v>2887.5</v>
      </c>
      <c r="F24" s="23"/>
    </row>
    <row r="25" spans="1:6" ht="23.25" customHeight="1" x14ac:dyDescent="0.25">
      <c r="A25" s="20" t="s">
        <v>18</v>
      </c>
      <c r="B25" s="26"/>
      <c r="C25" s="27">
        <f>SUM(C21:C24)</f>
        <v>1237611662.49</v>
      </c>
      <c r="D25" s="27">
        <f t="shared" ref="D25:E25" si="1">SUM(D21:D24)</f>
        <v>1208988969.54</v>
      </c>
      <c r="E25" s="27">
        <f t="shared" si="1"/>
        <v>28622692.950000066</v>
      </c>
      <c r="F25" s="23"/>
    </row>
    <row r="26" spans="1:6" x14ac:dyDescent="0.2">
      <c r="B26" s="22"/>
      <c r="C26" s="21"/>
      <c r="D26" s="21"/>
      <c r="E26" s="21"/>
      <c r="F26" s="23"/>
    </row>
    <row r="27" spans="1:6" ht="22.5" customHeight="1" x14ac:dyDescent="0.25">
      <c r="A27" s="20" t="s">
        <v>19</v>
      </c>
      <c r="B27" s="26"/>
      <c r="C27" s="27">
        <f>+C17-C25</f>
        <v>1561892593.4400003</v>
      </c>
      <c r="D27" s="27">
        <f>+D17-D25</f>
        <v>903713617.29999995</v>
      </c>
      <c r="E27" s="27">
        <f>+C27-D27</f>
        <v>658178976.14000034</v>
      </c>
      <c r="F27" s="23"/>
    </row>
    <row r="28" spans="1:6" x14ac:dyDescent="0.2">
      <c r="B28" s="22"/>
      <c r="C28" s="21"/>
      <c r="D28" s="21"/>
      <c r="E28" s="21"/>
      <c r="F28" s="23"/>
    </row>
    <row r="29" spans="1:6" ht="23.25" customHeight="1" x14ac:dyDescent="0.25">
      <c r="A29" s="20" t="s">
        <v>20</v>
      </c>
      <c r="B29" s="26"/>
      <c r="F29" s="23"/>
    </row>
    <row r="30" spans="1:6" ht="21" customHeight="1" x14ac:dyDescent="0.2">
      <c r="A30" s="3" t="s">
        <v>21</v>
      </c>
      <c r="B30" s="22">
        <v>22</v>
      </c>
      <c r="C30" s="28">
        <v>144623.03</v>
      </c>
      <c r="D30" s="28">
        <v>144047.99</v>
      </c>
      <c r="E30" s="28">
        <v>575.04000000000815</v>
      </c>
      <c r="F30" s="23"/>
    </row>
    <row r="31" spans="1:6" ht="21" customHeight="1" x14ac:dyDescent="0.2">
      <c r="A31" s="3" t="s">
        <v>22</v>
      </c>
      <c r="B31" s="22"/>
      <c r="C31" s="25">
        <v>-85555.4</v>
      </c>
      <c r="D31" s="25">
        <v>-85555.4</v>
      </c>
      <c r="E31" s="25">
        <v>0</v>
      </c>
      <c r="F31" s="23"/>
    </row>
    <row r="32" spans="1:6" ht="39.75" customHeight="1" x14ac:dyDescent="0.25">
      <c r="A32" s="29" t="s">
        <v>23</v>
      </c>
      <c r="B32" s="20"/>
      <c r="C32" s="27">
        <f>SUM(C30:C31)</f>
        <v>59067.630000000005</v>
      </c>
      <c r="D32" s="27">
        <f t="shared" ref="D32:E32" si="2">SUM(D30:D31)</f>
        <v>58492.59</v>
      </c>
      <c r="E32" s="27">
        <f t="shared" si="2"/>
        <v>575.04000000000815</v>
      </c>
      <c r="F32" s="23"/>
    </row>
    <row r="33" spans="1:6" x14ac:dyDescent="0.2">
      <c r="C33" s="21"/>
      <c r="D33" s="21"/>
      <c r="E33" s="21"/>
      <c r="F33" s="23"/>
    </row>
    <row r="34" spans="1:6" x14ac:dyDescent="0.2">
      <c r="C34" s="21"/>
      <c r="D34" s="21"/>
      <c r="E34" s="21"/>
      <c r="F34" s="23"/>
    </row>
    <row r="35" spans="1:6" x14ac:dyDescent="0.2">
      <c r="C35" s="21"/>
      <c r="D35" s="21"/>
      <c r="E35" s="21"/>
      <c r="F35" s="23"/>
    </row>
    <row r="36" spans="1:6" ht="30" customHeight="1" thickBot="1" x14ac:dyDescent="0.3">
      <c r="A36" s="20" t="s">
        <v>24</v>
      </c>
      <c r="B36" s="30"/>
      <c r="C36" s="31">
        <f>+C27+C32</f>
        <v>1561951661.0700004</v>
      </c>
      <c r="D36" s="31">
        <f t="shared" ref="D36:E36" si="3">+D27+D32</f>
        <v>903772109.88999999</v>
      </c>
      <c r="E36" s="31">
        <f t="shared" si="3"/>
        <v>658179551.18000031</v>
      </c>
      <c r="F36" s="23"/>
    </row>
    <row r="37" spans="1:6" ht="15.75" thickTop="1" x14ac:dyDescent="0.2">
      <c r="C37" s="32">
        <v>-1.1443626135587692E-7</v>
      </c>
      <c r="D37" s="32">
        <v>-3.3382093533873558E-8</v>
      </c>
      <c r="E37" s="32">
        <v>3.8155121728777885E-8</v>
      </c>
      <c r="F37" s="23"/>
    </row>
    <row r="38" spans="1:6" x14ac:dyDescent="0.2">
      <c r="C38" s="33"/>
      <c r="D38" s="34"/>
      <c r="E38" s="35"/>
      <c r="F38" s="23"/>
    </row>
    <row r="39" spans="1:6" x14ac:dyDescent="0.2">
      <c r="C39" s="36"/>
      <c r="D39" s="34"/>
      <c r="E39" s="35"/>
      <c r="F39" s="23"/>
    </row>
    <row r="40" spans="1:6" x14ac:dyDescent="0.2">
      <c r="A40" s="1"/>
      <c r="B40" s="1"/>
      <c r="C40" s="2"/>
      <c r="D40" s="2"/>
      <c r="E40" s="2"/>
      <c r="F40" s="23"/>
    </row>
    <row r="41" spans="1:6" x14ac:dyDescent="0.2">
      <c r="A41" s="37"/>
      <c r="B41" s="37"/>
      <c r="C41" s="2"/>
      <c r="D41" s="2"/>
      <c r="E41" s="2"/>
      <c r="F41" s="23"/>
    </row>
    <row r="42" spans="1:6" x14ac:dyDescent="0.2">
      <c r="A42" s="2"/>
      <c r="B42" s="2"/>
      <c r="C42" s="2"/>
      <c r="D42" s="2"/>
      <c r="E42" s="2"/>
    </row>
    <row r="43" spans="1:6" x14ac:dyDescent="0.2">
      <c r="A43" s="2"/>
      <c r="B43" s="2"/>
      <c r="C43" s="2"/>
      <c r="D43" s="2"/>
      <c r="E43" s="2"/>
    </row>
    <row r="44" spans="1:6" s="20" customFormat="1" ht="15.75" x14ac:dyDescent="0.25">
      <c r="A44" s="38" t="s">
        <v>25</v>
      </c>
      <c r="B44" s="39"/>
      <c r="C44" s="39"/>
      <c r="D44" s="40" t="s">
        <v>26</v>
      </c>
      <c r="E44" s="40"/>
    </row>
    <row r="45" spans="1:6" ht="18.75" customHeight="1" x14ac:dyDescent="0.2">
      <c r="A45" s="41" t="s">
        <v>27</v>
      </c>
      <c r="B45" s="2"/>
      <c r="C45" s="2"/>
      <c r="D45" s="42" t="s">
        <v>28</v>
      </c>
      <c r="E45" s="42"/>
    </row>
    <row r="46" spans="1:6" ht="32.25" customHeight="1" x14ac:dyDescent="0.2">
      <c r="A46" s="37"/>
      <c r="B46" s="37"/>
      <c r="C46" s="2"/>
      <c r="D46" s="2"/>
      <c r="E46" s="2"/>
    </row>
    <row r="47" spans="1:6" x14ac:dyDescent="0.2">
      <c r="A47" s="1"/>
      <c r="B47" s="1"/>
      <c r="C47" s="2"/>
      <c r="D47" s="2"/>
      <c r="E47" s="2"/>
    </row>
    <row r="48" spans="1:6" x14ac:dyDescent="0.2">
      <c r="A48" s="1"/>
      <c r="B48" s="1"/>
      <c r="C48" s="2"/>
      <c r="D48" s="2"/>
      <c r="E48" s="2"/>
    </row>
    <row r="49" spans="1:5" s="20" customFormat="1" ht="15.75" x14ac:dyDescent="0.25">
      <c r="A49" s="43" t="s">
        <v>29</v>
      </c>
      <c r="B49" s="43"/>
      <c r="C49" s="43"/>
      <c r="D49" s="43"/>
      <c r="E49" s="43"/>
    </row>
    <row r="50" spans="1:5" x14ac:dyDescent="0.2">
      <c r="A50" s="44" t="s">
        <v>30</v>
      </c>
      <c r="B50" s="44"/>
      <c r="C50" s="44"/>
      <c r="D50" s="44"/>
      <c r="E50" s="44"/>
    </row>
    <row r="51" spans="1:5" x14ac:dyDescent="0.2">
      <c r="A51" s="1"/>
      <c r="B51" s="1"/>
      <c r="C51" s="2"/>
      <c r="D51" s="2"/>
      <c r="E51" s="2"/>
    </row>
  </sheetData>
  <mergeCells count="8">
    <mergeCell ref="A49:E49"/>
    <mergeCell ref="A50:E50"/>
    <mergeCell ref="A6:E6"/>
    <mergeCell ref="A7:E7"/>
    <mergeCell ref="A8:E8"/>
    <mergeCell ref="A9:E9"/>
    <mergeCell ref="D44:E44"/>
    <mergeCell ref="D45:E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C2DF-E26E-439E-96C9-FBDB2F877EA9}">
  <dimension ref="A6:M86"/>
  <sheetViews>
    <sheetView topLeftCell="A45" workbookViewId="0">
      <selection activeCell="D57" sqref="D57:E57"/>
    </sheetView>
  </sheetViews>
  <sheetFormatPr baseColWidth="10" defaultColWidth="8" defaultRowHeight="15" x14ac:dyDescent="0.2"/>
  <cols>
    <col min="1" max="1" width="37.875" style="3" customWidth="1"/>
    <col min="2" max="2" width="8.75" style="3" customWidth="1"/>
    <col min="3" max="3" width="25" style="28" bestFit="1" customWidth="1"/>
    <col min="4" max="4" width="25.75" style="28" bestFit="1" customWidth="1"/>
    <col min="5" max="5" width="21.875" style="28" customWidth="1"/>
    <col min="6" max="6" width="18.75" style="28" customWidth="1"/>
    <col min="7" max="7" width="22.875" style="45" bestFit="1" customWidth="1"/>
    <col min="8" max="8" width="18.75" style="3" bestFit="1" customWidth="1"/>
    <col min="9" max="9" width="17.5" style="3" bestFit="1" customWidth="1"/>
    <col min="10" max="12" width="8" style="3"/>
    <col min="13" max="13" width="16.75" style="3" bestFit="1" customWidth="1"/>
    <col min="14" max="16384" width="8" style="3"/>
  </cols>
  <sheetData>
    <row r="6" spans="1:8" x14ac:dyDescent="0.2">
      <c r="A6" s="3" t="s">
        <v>31</v>
      </c>
    </row>
    <row r="7" spans="1:8" s="6" customFormat="1" ht="25.5" customHeight="1" x14ac:dyDescent="0.25">
      <c r="A7" s="5" t="s">
        <v>0</v>
      </c>
      <c r="B7" s="5"/>
      <c r="C7" s="5"/>
      <c r="D7" s="5"/>
      <c r="E7" s="5"/>
      <c r="F7" s="46"/>
      <c r="G7" s="47"/>
    </row>
    <row r="8" spans="1:8" s="6" customFormat="1" ht="25.5" customHeight="1" x14ac:dyDescent="0.25">
      <c r="A8" s="8" t="s">
        <v>32</v>
      </c>
      <c r="B8" s="8"/>
      <c r="C8" s="8"/>
      <c r="D8" s="8"/>
      <c r="E8" s="8"/>
      <c r="F8" s="46"/>
      <c r="G8" s="47"/>
    </row>
    <row r="9" spans="1:8" s="6" customFormat="1" ht="25.5" customHeight="1" x14ac:dyDescent="0.25">
      <c r="A9" s="11" t="s">
        <v>2</v>
      </c>
      <c r="B9" s="11"/>
      <c r="C9" s="11"/>
      <c r="D9" s="11"/>
      <c r="E9" s="11"/>
      <c r="F9" s="48"/>
      <c r="G9" s="47"/>
    </row>
    <row r="10" spans="1:8" s="6" customFormat="1" ht="25.5" customHeight="1" x14ac:dyDescent="0.25">
      <c r="A10" s="13" t="s">
        <v>3</v>
      </c>
      <c r="B10" s="13"/>
      <c r="C10" s="13"/>
      <c r="D10" s="13"/>
      <c r="E10" s="13"/>
      <c r="F10" s="46"/>
      <c r="G10" s="47"/>
    </row>
    <row r="11" spans="1:8" s="6" customFormat="1" ht="18" x14ac:dyDescent="0.25">
      <c r="A11" s="49"/>
      <c r="B11" s="49"/>
      <c r="C11" s="49"/>
      <c r="D11" s="49"/>
      <c r="E11" s="9"/>
      <c r="F11" s="9"/>
      <c r="G11" s="47"/>
    </row>
    <row r="12" spans="1:8" s="6" customFormat="1" ht="18" x14ac:dyDescent="0.25">
      <c r="C12" s="9"/>
      <c r="D12" s="9"/>
      <c r="E12" s="9"/>
      <c r="F12" s="9"/>
      <c r="G12" s="47"/>
    </row>
    <row r="13" spans="1:8" s="17" customFormat="1" ht="24.75" customHeight="1" x14ac:dyDescent="0.25">
      <c r="B13" s="19" t="s">
        <v>33</v>
      </c>
      <c r="C13" s="19" t="s">
        <v>34</v>
      </c>
      <c r="D13" s="19" t="s">
        <v>35</v>
      </c>
      <c r="E13" s="19" t="s">
        <v>7</v>
      </c>
      <c r="F13" s="50"/>
      <c r="G13" s="47"/>
    </row>
    <row r="14" spans="1:8" ht="18" x14ac:dyDescent="0.25">
      <c r="A14" s="20" t="s">
        <v>36</v>
      </c>
      <c r="B14" s="20"/>
      <c r="C14" s="51"/>
      <c r="D14" s="51"/>
      <c r="E14" s="51"/>
      <c r="F14" s="51"/>
      <c r="G14" s="47"/>
    </row>
    <row r="15" spans="1:8" ht="18" customHeight="1" x14ac:dyDescent="0.25">
      <c r="A15" s="52" t="s">
        <v>37</v>
      </c>
      <c r="B15" s="52"/>
      <c r="C15" s="51"/>
      <c r="D15" s="51"/>
      <c r="E15" s="51"/>
      <c r="F15" s="51"/>
      <c r="G15" s="47"/>
    </row>
    <row r="16" spans="1:8" ht="18" customHeight="1" x14ac:dyDescent="0.25">
      <c r="A16" s="3" t="s">
        <v>38</v>
      </c>
      <c r="B16" s="22">
        <v>1</v>
      </c>
      <c r="C16" s="53">
        <v>18218076.120000001</v>
      </c>
      <c r="D16" s="53">
        <v>679084362.85000002</v>
      </c>
      <c r="E16" s="53">
        <f>+C16-D16</f>
        <v>-660866286.73000002</v>
      </c>
      <c r="F16" s="51"/>
      <c r="G16" s="47"/>
      <c r="H16" s="23"/>
    </row>
    <row r="17" spans="1:9" ht="18" customHeight="1" x14ac:dyDescent="0.25">
      <c r="A17" s="3" t="s">
        <v>39</v>
      </c>
      <c r="B17" s="22">
        <v>2</v>
      </c>
      <c r="C17" s="53">
        <v>997200025.16000009</v>
      </c>
      <c r="D17" s="53">
        <v>988862588.71000004</v>
      </c>
      <c r="E17" s="53">
        <f t="shared" ref="E17:E21" si="0">+C17-D17</f>
        <v>8337436.4500000477</v>
      </c>
      <c r="F17" s="54"/>
      <c r="G17" s="47"/>
      <c r="H17" s="23"/>
    </row>
    <row r="18" spans="1:9" ht="18" customHeight="1" x14ac:dyDescent="0.25">
      <c r="A18" s="3" t="s">
        <v>40</v>
      </c>
      <c r="B18" s="22">
        <v>3</v>
      </c>
      <c r="C18" s="53">
        <v>624918391.33000004</v>
      </c>
      <c r="D18" s="53">
        <v>0</v>
      </c>
      <c r="E18" s="53">
        <f t="shared" si="0"/>
        <v>624918391.33000004</v>
      </c>
      <c r="F18" s="54"/>
      <c r="G18" s="47"/>
      <c r="H18" s="23"/>
    </row>
    <row r="19" spans="1:9" ht="18" customHeight="1" x14ac:dyDescent="0.25">
      <c r="A19" s="3" t="s">
        <v>41</v>
      </c>
      <c r="B19" s="22">
        <v>4</v>
      </c>
      <c r="C19" s="53">
        <v>13134646.189999999</v>
      </c>
      <c r="D19" s="53">
        <v>13200563.949999999</v>
      </c>
      <c r="E19" s="53">
        <f t="shared" si="0"/>
        <v>-65917.759999999776</v>
      </c>
      <c r="F19" s="51"/>
      <c r="G19" s="47"/>
      <c r="H19" s="23"/>
    </row>
    <row r="20" spans="1:9" ht="18" customHeight="1" x14ac:dyDescent="0.25">
      <c r="A20" s="3" t="s">
        <v>42</v>
      </c>
      <c r="B20" s="22">
        <v>5</v>
      </c>
      <c r="C20" s="55">
        <v>4432006.58</v>
      </c>
      <c r="D20" s="53">
        <v>4375139.09</v>
      </c>
      <c r="E20" s="53">
        <f t="shared" si="0"/>
        <v>56867.490000000224</v>
      </c>
      <c r="F20" s="51"/>
      <c r="G20" s="47"/>
      <c r="H20" s="23"/>
    </row>
    <row r="21" spans="1:9" ht="18" customHeight="1" x14ac:dyDescent="0.25">
      <c r="A21" s="3" t="s">
        <v>43</v>
      </c>
      <c r="B21" s="22">
        <v>6</v>
      </c>
      <c r="C21" s="55">
        <v>3227447.7366666673</v>
      </c>
      <c r="D21" s="53">
        <v>2900078.8383333329</v>
      </c>
      <c r="E21" s="53">
        <f t="shared" si="0"/>
        <v>327368.89833333436</v>
      </c>
      <c r="F21" s="51"/>
      <c r="G21" s="47"/>
      <c r="H21" s="23"/>
    </row>
    <row r="22" spans="1:9" ht="18" customHeight="1" x14ac:dyDescent="0.25">
      <c r="A22" s="20" t="s">
        <v>44</v>
      </c>
      <c r="B22" s="26"/>
      <c r="C22" s="56">
        <f>SUM(C16:C21)</f>
        <v>1661130593.1166668</v>
      </c>
      <c r="D22" s="56">
        <f>SUM(D16:D21)</f>
        <v>1688422733.4383333</v>
      </c>
      <c r="E22" s="56">
        <f>SUM(E16:E21)</f>
        <v>-27292140.321666591</v>
      </c>
      <c r="F22" s="21"/>
      <c r="G22" s="47"/>
      <c r="H22" s="23"/>
      <c r="I22" s="51"/>
    </row>
    <row r="23" spans="1:9" ht="18" x14ac:dyDescent="0.25">
      <c r="B23" s="22"/>
      <c r="C23" s="53"/>
      <c r="D23" s="53"/>
      <c r="E23" s="53"/>
      <c r="F23" s="57"/>
      <c r="G23" s="47"/>
      <c r="H23" s="23"/>
      <c r="I23" s="51"/>
    </row>
    <row r="24" spans="1:9" ht="17.25" customHeight="1" x14ac:dyDescent="0.25">
      <c r="A24" s="52" t="s">
        <v>45</v>
      </c>
      <c r="B24" s="58"/>
      <c r="C24" s="53"/>
      <c r="D24" s="53"/>
      <c r="E24" s="53"/>
      <c r="F24" s="59"/>
      <c r="G24" s="47"/>
      <c r="H24" s="23"/>
      <c r="I24" s="51"/>
    </row>
    <row r="25" spans="1:9" ht="17.25" customHeight="1" x14ac:dyDescent="0.2">
      <c r="A25" s="3" t="s">
        <v>46</v>
      </c>
      <c r="B25" s="22" t="s">
        <v>47</v>
      </c>
      <c r="C25" s="53">
        <v>15810686659.959999</v>
      </c>
      <c r="D25" s="53">
        <v>15757293175</v>
      </c>
      <c r="E25" s="53">
        <v>53393484.959999084</v>
      </c>
      <c r="F25" s="59"/>
      <c r="G25" s="60"/>
      <c r="H25" s="23"/>
    </row>
    <row r="26" spans="1:9" ht="17.25" customHeight="1" x14ac:dyDescent="0.2">
      <c r="A26" s="3" t="s">
        <v>48</v>
      </c>
      <c r="B26" s="22">
        <v>7</v>
      </c>
      <c r="C26" s="53">
        <v>2994756800</v>
      </c>
      <c r="D26" s="53">
        <v>2894756800</v>
      </c>
      <c r="E26" s="53">
        <v>100000000</v>
      </c>
      <c r="G26" s="60"/>
      <c r="H26" s="23"/>
    </row>
    <row r="27" spans="1:9" ht="17.25" customHeight="1" x14ac:dyDescent="0.2">
      <c r="A27" s="3" t="s">
        <v>49</v>
      </c>
      <c r="B27" s="22">
        <v>8</v>
      </c>
      <c r="C27" s="61">
        <v>20413883.719999991</v>
      </c>
      <c r="D27" s="61">
        <v>21100582.199999984</v>
      </c>
      <c r="E27" s="61">
        <v>-686698.479999993</v>
      </c>
      <c r="F27" s="21"/>
      <c r="G27" s="60"/>
      <c r="H27" s="23"/>
    </row>
    <row r="28" spans="1:9" ht="18.75" customHeight="1" x14ac:dyDescent="0.25">
      <c r="A28" s="20" t="s">
        <v>50</v>
      </c>
      <c r="B28" s="22"/>
      <c r="C28" s="62">
        <f>SUM(C25:C27)</f>
        <v>18825857343.68</v>
      </c>
      <c r="D28" s="62">
        <f t="shared" ref="D28:E28" si="1">SUM(D25:D27)</f>
        <v>18673150557.200001</v>
      </c>
      <c r="E28" s="62">
        <f t="shared" si="1"/>
        <v>152706786.4799991</v>
      </c>
      <c r="F28" s="21"/>
      <c r="G28" s="60"/>
      <c r="H28" s="23"/>
    </row>
    <row r="29" spans="1:9" x14ac:dyDescent="0.2">
      <c r="B29" s="22"/>
      <c r="C29" s="53"/>
      <c r="D29" s="53"/>
      <c r="E29" s="53"/>
      <c r="F29" s="57"/>
      <c r="G29" s="60"/>
      <c r="H29" s="23"/>
    </row>
    <row r="30" spans="1:9" ht="24" customHeight="1" thickBot="1" x14ac:dyDescent="0.3">
      <c r="A30" s="20" t="s">
        <v>51</v>
      </c>
      <c r="B30" s="26"/>
      <c r="C30" s="63">
        <f>+C22+C28</f>
        <v>20486987936.796669</v>
      </c>
      <c r="D30" s="63">
        <f t="shared" ref="D30:E30" si="2">+D22+D28</f>
        <v>20361573290.638332</v>
      </c>
      <c r="E30" s="63">
        <f t="shared" si="2"/>
        <v>125414646.1583325</v>
      </c>
      <c r="F30" s="21"/>
      <c r="G30" s="60"/>
      <c r="H30" s="23"/>
    </row>
    <row r="31" spans="1:9" ht="17.25" customHeight="1" thickTop="1" x14ac:dyDescent="0.2">
      <c r="B31" s="22"/>
      <c r="C31" s="53"/>
      <c r="D31" s="53"/>
      <c r="E31" s="53"/>
      <c r="F31" s="21"/>
      <c r="G31" s="60"/>
      <c r="H31" s="23"/>
    </row>
    <row r="32" spans="1:9" ht="15.75" x14ac:dyDescent="0.25">
      <c r="A32" s="20" t="s">
        <v>52</v>
      </c>
      <c r="B32" s="26"/>
      <c r="C32" s="53"/>
      <c r="D32" s="53"/>
      <c r="E32" s="53"/>
      <c r="F32" s="21"/>
      <c r="G32" s="60"/>
      <c r="H32" s="23"/>
    </row>
    <row r="33" spans="1:9" ht="19.5" customHeight="1" x14ac:dyDescent="0.2">
      <c r="A33" s="52" t="s">
        <v>37</v>
      </c>
      <c r="B33" s="58"/>
      <c r="C33" s="53"/>
      <c r="D33" s="53"/>
      <c r="E33" s="53"/>
      <c r="F33" s="21"/>
      <c r="G33" s="60"/>
      <c r="H33" s="23"/>
    </row>
    <row r="34" spans="1:9" ht="19.5" customHeight="1" x14ac:dyDescent="0.2">
      <c r="A34" s="3" t="s">
        <v>53</v>
      </c>
      <c r="B34" s="22">
        <v>9</v>
      </c>
      <c r="C34" s="55">
        <v>3799516.56</v>
      </c>
      <c r="D34" s="53">
        <v>502645613.11000001</v>
      </c>
      <c r="E34" s="53">
        <v>-498846096.55000001</v>
      </c>
      <c r="F34" s="60"/>
      <c r="G34" s="60"/>
      <c r="H34" s="23"/>
      <c r="I34" s="28"/>
    </row>
    <row r="35" spans="1:9" ht="19.5" customHeight="1" x14ac:dyDescent="0.2">
      <c r="A35" s="3" t="s">
        <v>54</v>
      </c>
      <c r="B35" s="22">
        <v>10</v>
      </c>
      <c r="C35" s="55">
        <v>0</v>
      </c>
      <c r="D35" s="53">
        <v>3019332.51</v>
      </c>
      <c r="E35" s="53">
        <v>-3019332.51</v>
      </c>
      <c r="F35" s="21"/>
      <c r="G35" s="60"/>
      <c r="H35" s="23"/>
      <c r="I35" s="28"/>
    </row>
    <row r="36" spans="1:9" ht="19.5" customHeight="1" x14ac:dyDescent="0.2">
      <c r="A36" s="3" t="s">
        <v>55</v>
      </c>
      <c r="B36" s="22">
        <v>11</v>
      </c>
      <c r="C36" s="55">
        <v>3873449.02</v>
      </c>
      <c r="D36" s="53">
        <v>40640266.960000001</v>
      </c>
      <c r="E36" s="53">
        <v>-36766817.939999998</v>
      </c>
      <c r="F36" s="64"/>
      <c r="G36" s="60"/>
      <c r="H36" s="23"/>
      <c r="I36" s="28"/>
    </row>
    <row r="37" spans="1:9" ht="19.5" customHeight="1" x14ac:dyDescent="0.2">
      <c r="A37" s="3" t="s">
        <v>56</v>
      </c>
      <c r="B37" s="22">
        <v>12</v>
      </c>
      <c r="C37" s="55">
        <v>7974653.2199999997</v>
      </c>
      <c r="D37" s="53">
        <v>2107311.2399999998</v>
      </c>
      <c r="E37" s="53">
        <v>5867341.9800000004</v>
      </c>
      <c r="G37" s="60"/>
      <c r="H37" s="23"/>
      <c r="I37" s="28"/>
    </row>
    <row r="38" spans="1:9" ht="19.5" customHeight="1" x14ac:dyDescent="0.2">
      <c r="A38" s="3" t="s">
        <v>57</v>
      </c>
      <c r="B38" s="22">
        <v>13</v>
      </c>
      <c r="C38" s="65">
        <v>35304110.530000001</v>
      </c>
      <c r="D38" s="61">
        <v>35304110.530000001</v>
      </c>
      <c r="E38" s="61">
        <v>0</v>
      </c>
      <c r="G38" s="60"/>
      <c r="H38" s="23"/>
      <c r="I38" s="28"/>
    </row>
    <row r="39" spans="1:9" ht="19.5" customHeight="1" x14ac:dyDescent="0.25">
      <c r="A39" s="20" t="s">
        <v>58</v>
      </c>
      <c r="B39" s="26"/>
      <c r="C39" s="62">
        <v>50951729.329999998</v>
      </c>
      <c r="D39" s="62">
        <v>583716634.35000002</v>
      </c>
      <c r="E39" s="62">
        <v>-532764905.01999998</v>
      </c>
      <c r="G39" s="60"/>
      <c r="H39" s="23"/>
      <c r="I39" s="28"/>
    </row>
    <row r="40" spans="1:9" x14ac:dyDescent="0.2">
      <c r="B40" s="22"/>
      <c r="C40" s="53"/>
      <c r="D40" s="53"/>
      <c r="E40" s="53"/>
      <c r="G40" s="60"/>
      <c r="H40" s="23"/>
      <c r="I40" s="28"/>
    </row>
    <row r="41" spans="1:9" x14ac:dyDescent="0.2">
      <c r="B41" s="22"/>
      <c r="C41" s="53"/>
      <c r="D41" s="53"/>
      <c r="E41" s="53"/>
      <c r="G41" s="60"/>
      <c r="H41" s="23"/>
      <c r="I41" s="28"/>
    </row>
    <row r="42" spans="1:9" ht="24" customHeight="1" thickBot="1" x14ac:dyDescent="0.3">
      <c r="A42" s="20" t="s">
        <v>59</v>
      </c>
      <c r="B42" s="26"/>
      <c r="C42" s="63">
        <v>50951729.329999998</v>
      </c>
      <c r="D42" s="63">
        <v>583716634.35000002</v>
      </c>
      <c r="E42" s="63">
        <v>-532764905.01999998</v>
      </c>
      <c r="G42" s="60"/>
      <c r="H42" s="23"/>
    </row>
    <row r="43" spans="1:9" ht="15.75" thickTop="1" x14ac:dyDescent="0.2">
      <c r="B43" s="22"/>
      <c r="C43" s="53"/>
      <c r="D43" s="53"/>
      <c r="E43" s="53"/>
      <c r="G43" s="60"/>
      <c r="H43" s="23"/>
    </row>
    <row r="44" spans="1:9" ht="15.75" x14ac:dyDescent="0.25">
      <c r="A44" s="20" t="s">
        <v>60</v>
      </c>
      <c r="B44" s="26"/>
      <c r="C44" s="53"/>
      <c r="D44" s="53"/>
      <c r="E44" s="53"/>
      <c r="F44" s="21"/>
      <c r="G44" s="60"/>
      <c r="H44" s="23"/>
    </row>
    <row r="45" spans="1:9" ht="17.25" customHeight="1" x14ac:dyDescent="0.2">
      <c r="A45" s="3" t="s">
        <v>61</v>
      </c>
      <c r="B45" s="22">
        <v>14</v>
      </c>
      <c r="C45" s="53">
        <v>16374110889</v>
      </c>
      <c r="D45" s="53">
        <v>16374110889</v>
      </c>
      <c r="E45" s="53">
        <v>0</v>
      </c>
      <c r="F45" s="21"/>
      <c r="G45" s="60"/>
      <c r="H45" s="23"/>
    </row>
    <row r="46" spans="1:9" ht="17.25" customHeight="1" x14ac:dyDescent="0.2">
      <c r="A46" s="3" t="s">
        <v>62</v>
      </c>
      <c r="B46" s="22"/>
      <c r="C46" s="53">
        <v>2499973657.4000001</v>
      </c>
      <c r="D46" s="53">
        <v>2499973657.4000001</v>
      </c>
      <c r="E46" s="53">
        <v>0</v>
      </c>
      <c r="F46" s="21"/>
      <c r="G46" s="60"/>
      <c r="H46" s="23"/>
    </row>
    <row r="47" spans="1:9" ht="17.25" customHeight="1" x14ac:dyDescent="0.2">
      <c r="A47" s="3" t="s">
        <v>63</v>
      </c>
      <c r="B47" s="22"/>
      <c r="C47" s="61">
        <v>1561951661.0700004</v>
      </c>
      <c r="D47" s="61">
        <v>903772109.88999999</v>
      </c>
      <c r="E47" s="61">
        <v>658179551.18000042</v>
      </c>
      <c r="F47" s="21"/>
      <c r="G47" s="60"/>
      <c r="H47" s="23"/>
    </row>
    <row r="48" spans="1:9" x14ac:dyDescent="0.2">
      <c r="B48" s="22"/>
      <c r="C48" s="53"/>
      <c r="D48" s="53"/>
      <c r="E48" s="53"/>
      <c r="F48" s="59"/>
      <c r="G48" s="60"/>
      <c r="H48" s="23"/>
    </row>
    <row r="49" spans="1:13" ht="24" customHeight="1" thickBot="1" x14ac:dyDescent="0.3">
      <c r="A49" s="20" t="s">
        <v>64</v>
      </c>
      <c r="B49" s="26"/>
      <c r="C49" s="63">
        <v>20436036207.470001</v>
      </c>
      <c r="D49" s="63">
        <v>19777856656.290001</v>
      </c>
      <c r="E49" s="63">
        <v>658179551.18000042</v>
      </c>
      <c r="G49" s="60"/>
      <c r="H49" s="23"/>
    </row>
    <row r="50" spans="1:13" ht="15.75" thickTop="1" x14ac:dyDescent="0.2">
      <c r="B50" s="22"/>
      <c r="C50" s="53"/>
      <c r="D50" s="53"/>
      <c r="E50" s="53"/>
      <c r="F50" s="59"/>
      <c r="G50" s="28"/>
      <c r="H50" s="23"/>
    </row>
    <row r="51" spans="1:13" ht="27" customHeight="1" thickBot="1" x14ac:dyDescent="0.3">
      <c r="A51" s="20" t="s">
        <v>65</v>
      </c>
      <c r="B51" s="26"/>
      <c r="C51" s="63">
        <f>+C42+C49</f>
        <v>20486987936.800003</v>
      </c>
      <c r="D51" s="63">
        <f t="shared" ref="D51:E51" si="3">+D42+D49</f>
        <v>20361573290.639999</v>
      </c>
      <c r="E51" s="63">
        <f t="shared" si="3"/>
        <v>125414646.16000044</v>
      </c>
      <c r="G51" s="60"/>
      <c r="H51" s="23"/>
    </row>
    <row r="52" spans="1:13" ht="15.75" thickTop="1" x14ac:dyDescent="0.2">
      <c r="B52" s="66"/>
      <c r="C52" s="67">
        <f>+C30-C51</f>
        <v>-3.33404541015625E-3</v>
      </c>
      <c r="D52" s="67">
        <f t="shared" ref="D52:E52" si="4">+D30-D51</f>
        <v>-1.667022705078125E-3</v>
      </c>
      <c r="E52" s="67">
        <f t="shared" si="4"/>
        <v>-1.6679465770721436E-3</v>
      </c>
      <c r="F52" s="68"/>
      <c r="G52" s="3"/>
      <c r="H52" s="23"/>
      <c r="M52" s="51"/>
    </row>
    <row r="53" spans="1:13" ht="32.25" customHeight="1" x14ac:dyDescent="0.2">
      <c r="B53" s="22"/>
      <c r="C53" s="69"/>
      <c r="D53" s="69"/>
      <c r="E53" s="69"/>
      <c r="F53" s="59"/>
      <c r="G53" s="3"/>
      <c r="H53" s="23"/>
      <c r="M53" s="28"/>
    </row>
    <row r="54" spans="1:13" x14ac:dyDescent="0.2">
      <c r="B54" s="22"/>
      <c r="F54" s="59"/>
      <c r="G54" s="3"/>
      <c r="M54" s="28"/>
    </row>
    <row r="55" spans="1:13" x14ac:dyDescent="0.2">
      <c r="A55" s="70"/>
      <c r="B55" s="71"/>
      <c r="C55" s="72"/>
      <c r="F55" s="59"/>
      <c r="G55" s="3"/>
      <c r="M55" s="28"/>
    </row>
    <row r="56" spans="1:13" ht="15" customHeight="1" x14ac:dyDescent="0.2">
      <c r="A56" s="70"/>
      <c r="B56" s="70"/>
      <c r="G56" s="3"/>
      <c r="M56" s="28"/>
    </row>
    <row r="57" spans="1:13" s="20" customFormat="1" ht="15.75" x14ac:dyDescent="0.25">
      <c r="A57" s="73" t="s">
        <v>66</v>
      </c>
      <c r="C57" s="27"/>
      <c r="D57" s="74" t="s">
        <v>26</v>
      </c>
      <c r="E57" s="74"/>
      <c r="F57" s="27"/>
      <c r="H57" s="27"/>
      <c r="M57" s="27"/>
    </row>
    <row r="58" spans="1:13" x14ac:dyDescent="0.2">
      <c r="A58" s="66" t="s">
        <v>27</v>
      </c>
      <c r="B58" s="70"/>
      <c r="D58" s="75" t="s">
        <v>28</v>
      </c>
      <c r="E58" s="75"/>
      <c r="G58" s="3"/>
      <c r="H58" s="28"/>
    </row>
    <row r="59" spans="1:13" x14ac:dyDescent="0.2">
      <c r="A59" s="66"/>
      <c r="B59" s="70"/>
      <c r="G59" s="3"/>
      <c r="H59" s="28"/>
      <c r="M59" s="28"/>
    </row>
    <row r="60" spans="1:13" ht="16.5" customHeight="1" x14ac:dyDescent="0.2">
      <c r="A60" s="70"/>
      <c r="B60" s="70"/>
      <c r="G60" s="3"/>
      <c r="M60" s="23"/>
    </row>
    <row r="61" spans="1:13" ht="16.5" customHeight="1" x14ac:dyDescent="0.2">
      <c r="A61" s="70"/>
      <c r="B61" s="70"/>
      <c r="G61" s="3"/>
      <c r="M61" s="23"/>
    </row>
    <row r="62" spans="1:13" ht="17.25" customHeight="1" x14ac:dyDescent="0.2">
      <c r="G62" s="3"/>
      <c r="M62" s="23"/>
    </row>
    <row r="63" spans="1:13" s="20" customFormat="1" ht="15.75" x14ac:dyDescent="0.25">
      <c r="A63" s="76" t="s">
        <v>29</v>
      </c>
      <c r="B63" s="76"/>
      <c r="C63" s="76"/>
      <c r="D63" s="76"/>
      <c r="E63" s="76"/>
      <c r="F63" s="27"/>
    </row>
    <row r="64" spans="1:13" x14ac:dyDescent="0.2">
      <c r="A64" s="77" t="s">
        <v>30</v>
      </c>
      <c r="B64" s="77"/>
      <c r="C64" s="77"/>
      <c r="D64" s="77"/>
      <c r="E64" s="77"/>
      <c r="G64" s="3"/>
    </row>
    <row r="65" spans="3:7" x14ac:dyDescent="0.2">
      <c r="G65" s="3"/>
    </row>
    <row r="66" spans="3:7" x14ac:dyDescent="0.2">
      <c r="G66" s="3"/>
    </row>
    <row r="67" spans="3:7" x14ac:dyDescent="0.2">
      <c r="G67" s="3"/>
    </row>
    <row r="68" spans="3:7" x14ac:dyDescent="0.2">
      <c r="C68" s="3"/>
      <c r="G68" s="3"/>
    </row>
    <row r="69" spans="3:7" x14ac:dyDescent="0.2">
      <c r="C69" s="78"/>
      <c r="D69" s="79"/>
      <c r="F69" s="79"/>
      <c r="G69" s="28"/>
    </row>
    <row r="70" spans="3:7" x14ac:dyDescent="0.2">
      <c r="C70" s="78"/>
      <c r="D70" s="79"/>
      <c r="F70" s="79"/>
      <c r="G70" s="28"/>
    </row>
    <row r="71" spans="3:7" x14ac:dyDescent="0.2">
      <c r="C71" s="78"/>
      <c r="D71" s="79"/>
      <c r="F71" s="79"/>
      <c r="G71" s="28"/>
    </row>
    <row r="72" spans="3:7" x14ac:dyDescent="0.2">
      <c r="C72" s="78"/>
      <c r="D72" s="79"/>
      <c r="F72" s="79"/>
      <c r="G72" s="28"/>
    </row>
    <row r="73" spans="3:7" x14ac:dyDescent="0.2">
      <c r="C73" s="78"/>
      <c r="D73" s="79"/>
      <c r="F73" s="79"/>
      <c r="G73" s="28"/>
    </row>
    <row r="74" spans="3:7" x14ac:dyDescent="0.2">
      <c r="C74" s="78"/>
      <c r="D74" s="79"/>
      <c r="F74" s="79"/>
      <c r="G74" s="28"/>
    </row>
    <row r="75" spans="3:7" x14ac:dyDescent="0.2">
      <c r="C75" s="78"/>
      <c r="D75" s="79"/>
      <c r="F75" s="79"/>
      <c r="G75" s="28"/>
    </row>
    <row r="76" spans="3:7" x14ac:dyDescent="0.2">
      <c r="C76" s="78"/>
      <c r="G76" s="28"/>
    </row>
    <row r="77" spans="3:7" x14ac:dyDescent="0.2">
      <c r="C77" s="80"/>
      <c r="G77" s="3"/>
    </row>
    <row r="78" spans="3:7" x14ac:dyDescent="0.2">
      <c r="C78" s="80"/>
      <c r="G78" s="3"/>
    </row>
    <row r="80" spans="3:7" x14ac:dyDescent="0.2">
      <c r="C80" s="81"/>
    </row>
    <row r="81" spans="3:3" x14ac:dyDescent="0.2">
      <c r="C81" s="81"/>
    </row>
    <row r="82" spans="3:3" x14ac:dyDescent="0.2">
      <c r="C82" s="81"/>
    </row>
    <row r="83" spans="3:3" x14ac:dyDescent="0.2">
      <c r="C83" s="81"/>
    </row>
    <row r="84" spans="3:3" x14ac:dyDescent="0.2">
      <c r="C84" s="81"/>
    </row>
    <row r="85" spans="3:3" x14ac:dyDescent="0.2">
      <c r="C85" s="81"/>
    </row>
    <row r="86" spans="3:3" x14ac:dyDescent="0.2">
      <c r="C86" s="81"/>
    </row>
  </sheetData>
  <mergeCells count="8">
    <mergeCell ref="A63:E63"/>
    <mergeCell ref="A64:E64"/>
    <mergeCell ref="A7:E7"/>
    <mergeCell ref="A8:E8"/>
    <mergeCell ref="A9:E9"/>
    <mergeCell ref="A10:E10"/>
    <mergeCell ref="D57:E57"/>
    <mergeCell ref="D58:E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 Resultados</vt:lpstr>
      <vt:lpstr>Est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Suberví</dc:creator>
  <cp:lastModifiedBy>Carlos Suberví</cp:lastModifiedBy>
  <dcterms:created xsi:type="dcterms:W3CDTF">2026-05-26T12:36:45Z</dcterms:created>
  <dcterms:modified xsi:type="dcterms:W3CDTF">2026-05-26T13:26:42Z</dcterms:modified>
</cp:coreProperties>
</file>