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486" documentId="13_ncr:1_{6EB392E6-5DC3-469F-BA11-6DB351ED3BC8}" xr6:coauthVersionLast="47" xr6:coauthVersionMax="47" xr10:uidLastSave="{9BD4DB2C-7E2C-4C1A-A88A-58FEE9741CCC}"/>
  <bookViews>
    <workbookView xWindow="-120" yWindow="-120" windowWidth="29040" windowHeight="15720" xr2:uid="{00000000-000D-0000-FFFF-FFFF00000000}"/>
  </bookViews>
  <sheets>
    <sheet name="ESTADO DE CTA SUPLID NOV. 2025" sheetId="1" r:id="rId1"/>
    <sheet name="Hoja2" sheetId="3" r:id="rId2"/>
    <sheet name="Hoja1" sheetId="2" r:id="rId3"/>
  </sheets>
  <definedNames>
    <definedName name="_xlnm.Print_Area" localSheetId="0">'ESTADO DE CTA SUPLID NOV. 2025'!$A$2:$J$58</definedName>
    <definedName name="_xlnm.Print_Titles" localSheetId="0">'ESTADO DE CTA SUPLID NOV.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H53" i="1"/>
  <c r="I53" i="1"/>
  <c r="E16" i="3" l="1"/>
  <c r="F15" i="3"/>
  <c r="F7" i="3"/>
  <c r="F9" i="3"/>
  <c r="F10" i="3"/>
  <c r="F11" i="3"/>
  <c r="F8" i="3"/>
  <c r="E15" i="3"/>
</calcChain>
</file>

<file path=xl/sharedStrings.xml><?xml version="1.0" encoding="utf-8"?>
<sst xmlns="http://schemas.openxmlformats.org/spreadsheetml/2006/main" count="185" uniqueCount="134">
  <si>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</si>
  <si>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</si>
  <si>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</si>
  <si>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</si>
  <si>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</si>
  <si>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</si>
  <si>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</si>
  <si>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</si>
  <si>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</si>
  <si>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</si>
  <si>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</si>
  <si>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</si>
  <si>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</si>
  <si>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</si>
  <si>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</si>
  <si>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</si>
  <si>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</si>
  <si>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</si>
  <si>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</si>
  <si>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</si>
  <si>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</si>
  <si>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</si>
  <si>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</si>
  <si>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</si>
  <si>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</si>
  <si>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</si>
  <si>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EDESUR DOMINICANA,S.A.</t>
  </si>
  <si>
    <t>PHIFCET,S.R.L.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</si>
  <si>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</si>
  <si>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</si>
  <si>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</si>
  <si>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</si>
  <si>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</si>
  <si>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COMPANIA DOMINICANA DE TELEFONOS,S.A.</t>
  </si>
  <si>
    <t>SERVICIOS DE NOTARIZACIÓN DE DOCUMENTOS.</t>
  </si>
  <si>
    <t>ELILOLEA FOOD SERVICES</t>
  </si>
  <si>
    <t>PENDIENTE</t>
  </si>
  <si>
    <t>noviembre 2025</t>
  </si>
  <si>
    <t>SERVICIO DE RECOGIDA DE BASURA DEL EDIFICIO DR. RAFAEL KASSE ACTA, MES NOVIEMBRE 2025.</t>
  </si>
  <si>
    <t>B1500067970</t>
  </si>
  <si>
    <t>SERVICIO ENERGIA ELÉCTRICA DEL EDIFICIO DR.RAFAEL KASSE ACTA,PERÍODO 01/10/2025 AL 01/11/2025.</t>
  </si>
  <si>
    <t>SERVICIO DE AGUA POTABLE,CORRESPONDIENTE AL, PERÍODO MES DE NOVIEMBRE 2025.</t>
  </si>
  <si>
    <t>SERVICIO DE AGUA  DE POZO, CORRESPONDIENTE AL  PERÍODO, MES DE NOVIEMBRE 2025.</t>
  </si>
  <si>
    <t>SERVICIO TELÉFONICO DE LA CTA. 710383701, MES DE NOVIEMBRE 2025.</t>
  </si>
  <si>
    <t>SERVICIO TELÉFONICO DE LA CTA. 710383756, MES DE NOVIEMBRE  2025.</t>
  </si>
  <si>
    <t>SERVICIO TELÉFONICO DE LA CTA. 704450379, MES DE NOVIEMBRE 2025.</t>
  </si>
  <si>
    <t>SERVICIO DE ALQUILER DE (32) PARQUEOS PARA PERSONAL DEL FONPER, CORRESPONDIENTE AL MES DE NOVIEMBRE 2025.</t>
  </si>
  <si>
    <t>E450000072941</t>
  </si>
  <si>
    <t>E450000017903</t>
  </si>
  <si>
    <t>E450000017904</t>
  </si>
  <si>
    <t>DRA. LOURDES YNMACULADA DE OLEO VALENZUELA</t>
  </si>
  <si>
    <t>B1500000176</t>
  </si>
  <si>
    <t>ISABEL CONSUELO PAULINO PAULINO</t>
  </si>
  <si>
    <t>B1500000027</t>
  </si>
  <si>
    <t>B1500000147</t>
  </si>
  <si>
    <t>GIAN LUCAS MARRA</t>
  </si>
  <si>
    <t>B1500000005</t>
  </si>
  <si>
    <t>BANDERAS GLOBALES,S.R.L.</t>
  </si>
  <si>
    <t>B1500002380</t>
  </si>
  <si>
    <t>B1500001342</t>
  </si>
  <si>
    <t>SEGURO MÉDICO PÓLIZA EMPLEADOS  30-95-207920, PERÍODO 1/11/2025 AL 30/11/2025..</t>
  </si>
  <si>
    <t>E450000006201</t>
  </si>
  <si>
    <t>SEGURO MÉDICO PÓLIZA 989837 PLAN ESPECIAL, PERÍODO 1/11/2025 AL 30/11/2025.</t>
  </si>
  <si>
    <t>SEGURO MÉDICO PÓLIZA 991964 PLAN ESPECIAL, PERÍODO 1/11/2025 AL 30/11/2025.</t>
  </si>
  <si>
    <t>E450000001111</t>
  </si>
  <si>
    <t>E450000001112</t>
  </si>
  <si>
    <t>B1500000601</t>
  </si>
  <si>
    <t>ARCHIVO GENERAL DE LA NACION</t>
  </si>
  <si>
    <t>E450000000100</t>
  </si>
  <si>
    <t>ADQUISICIÓN DE MATERIALES DE OFICINA PARA EL FONPER.</t>
  </si>
  <si>
    <t>ADQUISICIÓN DE TALONARIOS DE DESEMBOLSO PARA FONPER</t>
  </si>
  <si>
    <t>B1500001037</t>
  </si>
  <si>
    <t>VELEZ IMPORT,SR.L.</t>
  </si>
  <si>
    <t>ICU SOLUCIONES EMPRESARIALES, S.R.L.</t>
  </si>
  <si>
    <t>SERVICIO DE RENTA (20) IMPRESORAS COPIADORAS  MULTIFUNCIONAL PARA FONPER,MES OCTUBRE 2025.</t>
  </si>
  <si>
    <t>TECNA,E.I.R.L.</t>
  </si>
  <si>
    <t>E450000000046</t>
  </si>
  <si>
    <t>TROPIGAS DOMINICANA SRL</t>
  </si>
  <si>
    <t>E450000017704</t>
  </si>
  <si>
    <t>JMSM DISEÑOS Y CONSTRUCCIONES,S.R.L.</t>
  </si>
  <si>
    <t>B1500000022</t>
  </si>
  <si>
    <t>B1500000023</t>
  </si>
  <si>
    <t>NO  HAN LLEAGO A CONTABILIDAD</t>
  </si>
  <si>
    <t>FUMIGADORA PAREDES,S.R.L.</t>
  </si>
  <si>
    <t>SERVICIO DE FUMIGACIÓN EDIFICIO DEL FONPER, CORRESPONDIENTE AL MES DE OCTUBRE 2025</t>
  </si>
  <si>
    <t>SERVICIOS DE CATERING,ACTIVIDADES CHARLA SOBRE EL VALOR DEL COMPROMISO CON LA EXCELENCIA EN FONPER,MES DE OCTUBRE 2025.</t>
  </si>
  <si>
    <t>SEGURO MÉDICO PÓLIZA No.24733, PERÍODO 01/11/2025 AL 30/11/2025.</t>
  </si>
  <si>
    <t>E450000004221</t>
  </si>
  <si>
    <t>SERVICIOS PROFESIONAL DE DIRRECCIÓN DE PROYECTOS DE DESARROLLO DEL FONPER DEL 15/9/2025 AL 15/10/2025.</t>
  </si>
  <si>
    <t>SERVICIO DE MANTENIMIENTO AL ASCENSOR DEL EDIFICIO DE FONPER, CORRESPONDIENTE AL MES DE OCTUBRE DEL 2025.</t>
  </si>
  <si>
    <t>NEVEROFF TECHNOLOGY</t>
  </si>
  <si>
    <t>ADQUISICIÓN DE LICENCIAS DE SOFTWARE PARA FONPER.</t>
  </si>
  <si>
    <t>E450000000012</t>
  </si>
  <si>
    <t>B1500000273</t>
  </si>
  <si>
    <t>PONTIFICIA UNIVERSIDAD CATOLICA MADRE Y MAESTRA</t>
  </si>
  <si>
    <t>E450000001415</t>
  </si>
  <si>
    <t>SERVICIOS PROF. DE  DIRECCION DE PROYECTOS DE D/SARROLLO  DEL FONPER DEL 15/10/2025 AL 15/11/2025</t>
  </si>
  <si>
    <t>B1500000006</t>
  </si>
  <si>
    <t>J.A. OFFICE EQUIPOS,S.R.L.</t>
  </si>
  <si>
    <t>B1500000236</t>
  </si>
  <si>
    <t>SERVICIO DE REPARACIÓN DE IMPRESORA DE CARNETS DEL FONPER.</t>
  </si>
  <si>
    <t>SERVICIO DE FUMIGACIÓN EDIFICIO DEL FONPER, CORRESPONDIENTE AL MES DE NOVIEMBRE  2025</t>
  </si>
  <si>
    <t>B1500000276</t>
  </si>
  <si>
    <t>ING. MANUEL A. MERCEDES E.</t>
  </si>
  <si>
    <t>B1500000211</t>
  </si>
  <si>
    <t>ADQUISICIÓN DE BANDERAS NACIONALES E INSTITUCIONALES PARA EL FONPER.</t>
  </si>
  <si>
    <t>CUBICACIÓN #8 FINAL MAS ADENDA I Y IV CONSTRUCCIÓN PANADERIA REPOSTERIA BUENA ESPERANZA EN EL PINO DAJABÓN.</t>
  </si>
  <si>
    <t>SUPEVISION #4 FINAL PROYECTO CONSTRUCCIÓN ESCALERA DE EMERGENCIA DEL EDIFICIO RAFAEL KASSE ACTA.</t>
  </si>
  <si>
    <t>SUPEVISION # 3 PROYECTO CONSTRUCCIÓN ESCALERA DE EMERGENCIA DEL EDIFICIO RAFAEL KASSE ACTA.</t>
  </si>
  <si>
    <t>RAFAEL E. CACERES RODRIGUEZ</t>
  </si>
  <si>
    <t>B1500000066</t>
  </si>
  <si>
    <t xml:space="preserve">PARTICIPACIÓN  CURSO TALLER DIGITALIZACIÓN DE DOCUMENTOS, DESDE 8/9/2025 AL 22/9/2025. </t>
  </si>
  <si>
    <t xml:space="preserve">FR MULTISERVICIOS </t>
  </si>
  <si>
    <t>SERVICIO TELÉFONICO DE LA CTA. 780833009, MES DE NOVIEMBRE 2025.</t>
  </si>
  <si>
    <t>E450000097356</t>
  </si>
  <si>
    <t>E450000097740</t>
  </si>
  <si>
    <t>E450000096173</t>
  </si>
  <si>
    <t>E450000096577</t>
  </si>
  <si>
    <t>FLASH PACK DOMINICANA,S.R.L.</t>
  </si>
  <si>
    <t>B1500000499</t>
  </si>
  <si>
    <t>EDITORA DEL CARIBE,C.POR A.</t>
  </si>
  <si>
    <t>RENOVACIÓN DE LA SUCRIPCIÓN ANUAL PERIODICO EDITORA DEL CARIBE</t>
  </si>
  <si>
    <t>B1500006777</t>
  </si>
  <si>
    <t>ADQUISICIÓN DE 44 GLS DE GAS LICUADO DE PETROLEO, PARA USO EN LAS COCINAS DEL FONPER</t>
  </si>
  <si>
    <t>SERVICIOS PROF. DE  DIRECCIÓN DE PROYECTOS DE D/SARROLLO  DEL FONPER DEL 16/10/2025 AL 15/11/2025.</t>
  </si>
  <si>
    <t xml:space="preserve"> CUENTAS POR PAGAR A PROVEEDORES AL 30 DE NOVIEMBRE 2025</t>
  </si>
  <si>
    <t>CONSTRUCTORA VIASAN &amp; ASOCIADOS,SR.L.</t>
  </si>
  <si>
    <t>B1500000079</t>
  </si>
  <si>
    <t>CUBICACIÓN #3 FINAL TERMINACIÓN DE VIVIENDAS ECONOMICAS UBICADAS EN SANTO DOMINGO Y SAN CRISTOBAL</t>
  </si>
  <si>
    <t>1955 GENERAL BUSINESS,BIENES Y SERVICIOS,S.R.L.</t>
  </si>
  <si>
    <t>B1500000112</t>
  </si>
  <si>
    <t>ADQUISICIÓN DE SISTEMAS DE AUDIO PARA FONPER</t>
  </si>
  <si>
    <t>CONTRATACIÓN DE UNA EMPRESA ESPECIALIZADA,   SERVICIO DE TRITURACIÓN Y REDUCCIÓN DE DOCUMENTOS.</t>
  </si>
  <si>
    <t>CONVENIO INSTITUCIONAL D/ALTO RENDIMIENTO,PERIODO MAYO-AGOSTO.- 2025,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</si>
</sst>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7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0" fillId="5" borderId="0" xfId="0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4" fontId="0" fillId="0" borderId="0" xfId="0" applyNumberFormat="1"/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1" fillId="0" borderId="3" xfId="3" applyFont="1" applyBorder="1" applyAlignment="1">
      <alignment horizontal="center" wrapText="1"/>
    </xf>
    <xf numFmtId="0" fontId="11" fillId="0" borderId="18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 applyProtection="1">
      <alignment horizontal="center"/>
      <protection locked="0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/>
    <xf numFmtId="0" fontId="10" fillId="2" borderId="18" xfId="0" applyFont="1" applyFill="1" applyBorder="1" applyAlignment="1">
      <alignment wrapText="1"/>
    </xf>
    <xf numFmtId="0" fontId="10" fillId="2" borderId="18" xfId="0" applyFont="1" applyFill="1" applyBorder="1" applyAlignment="1" applyProtection="1">
      <alignment horizontal="center"/>
      <protection locked="0"/>
    </xf>
    <xf numFmtId="14" fontId="10" fillId="2" borderId="19" xfId="1" applyNumberFormat="1" applyFont="1" applyFill="1" applyBorder="1" applyAlignment="1">
      <alignment horizontal="center"/>
    </xf>
    <xf numFmtId="43" fontId="10" fillId="2" borderId="17" xfId="1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/>
    <xf numFmtId="14" fontId="10" fillId="2" borderId="12" xfId="1" applyNumberFormat="1" applyFont="1" applyFill="1" applyBorder="1" applyAlignment="1">
      <alignment horizontal="center"/>
    </xf>
    <xf numFmtId="14" fontId="10" fillId="2" borderId="20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4" fontId="10" fillId="2" borderId="22" xfId="1" applyNumberFormat="1" applyFont="1" applyFill="1" applyBorder="1" applyAlignment="1">
      <alignment horizontal="center"/>
    </xf>
    <xf numFmtId="14" fontId="10" fillId="2" borderId="18" xfId="1" applyNumberFormat="1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16089528</xdr:colOff>
      <xdr:row>1</xdr:row>
      <xdr:rowOff>207549</xdr:rowOff>
    </xdr:from>
    <xdr:to>
      <xdr:col>4</xdr:col>
      <xdr:colOff>669325</xdr:colOff>
      <xdr:row>6</xdr:row>
      <xdr:rowOff>339811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1355271" y="284779"/>
          <a:ext cx="7130878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73"/>
  <sheetViews>
    <sheetView tabSelected="1" zoomScale="37" zoomScaleNormal="37" zoomScaleSheetLayoutView="25" workbookViewId="0">
      <selection activeCell="C4" sqref="C4"/>
    </sheetView>
  </sheetViews>
  <sheetFormatPr baseColWidth="10" defaultColWidth="11.42578125" defaultRowHeight="15"/>
  <cols>
    <col min="1" max="1" width="30.7109375" customWidth="1"/>
    <col min="2" max="2" width="198.140625" customWidth="1"/>
    <col min="3" max="3" width="25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4"/>
      <c r="C1" s="4"/>
      <c r="D1" s="4"/>
      <c r="E1" s="4"/>
      <c r="F1" s="4"/>
      <c r="G1" s="4"/>
      <c r="H1" s="4"/>
      <c r="I1" s="4"/>
      <c r="J1" s="4"/>
    </row>
    <row r="2" spans="1:11" ht="55.5" customHeight="1">
      <c r="A2" s="5"/>
      <c r="B2" s="40"/>
      <c r="C2" s="40"/>
      <c r="D2" s="40"/>
      <c r="E2" s="40"/>
      <c r="F2" s="40"/>
      <c r="G2" s="40"/>
      <c r="H2" s="40"/>
      <c r="I2" s="40"/>
      <c r="J2" s="40"/>
    </row>
    <row r="3" spans="1:11" ht="55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55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55.5" customHeight="1">
      <c r="A5" s="5"/>
      <c r="B5" s="40"/>
      <c r="C5" s="40"/>
      <c r="D5" s="40"/>
      <c r="E5" s="40"/>
      <c r="F5" s="40"/>
      <c r="G5" s="40"/>
      <c r="H5" s="40"/>
      <c r="I5" s="40"/>
      <c r="J5" s="40"/>
    </row>
    <row r="6" spans="1:11" ht="45" customHeight="1">
      <c r="A6" s="5"/>
      <c r="B6" s="40"/>
      <c r="C6" s="40"/>
      <c r="D6" s="40"/>
      <c r="E6" s="40"/>
      <c r="F6" s="40"/>
      <c r="G6" s="40"/>
      <c r="H6" s="40"/>
      <c r="I6" s="40"/>
      <c r="J6" s="40"/>
    </row>
    <row r="7" spans="1:11" ht="105.75" customHeight="1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</row>
    <row r="8" spans="1:11" ht="78" customHeight="1">
      <c r="A8" s="77" t="s">
        <v>125</v>
      </c>
      <c r="B8" s="77"/>
      <c r="C8" s="77"/>
      <c r="D8" s="77"/>
      <c r="E8" s="77"/>
      <c r="F8" s="77"/>
      <c r="G8" s="77"/>
      <c r="H8" s="77"/>
      <c r="I8" s="77"/>
      <c r="J8" s="77"/>
    </row>
    <row r="9" spans="1:11" ht="63" customHeight="1">
      <c r="A9" s="78" t="s">
        <v>1</v>
      </c>
      <c r="B9" s="78"/>
      <c r="C9" s="78"/>
      <c r="D9" s="78"/>
      <c r="E9" s="78"/>
      <c r="F9" s="78"/>
      <c r="G9" s="78"/>
      <c r="H9" s="78"/>
      <c r="I9" s="78"/>
      <c r="J9" s="78"/>
    </row>
    <row r="10" spans="1:11" ht="85.5" customHeight="1">
      <c r="A10" s="79" t="s">
        <v>37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1" ht="24.75" customHeight="1" thickBot="1">
      <c r="A11" s="5"/>
      <c r="B11" s="91"/>
      <c r="C11" s="91"/>
      <c r="D11" s="91"/>
      <c r="E11" s="91"/>
      <c r="F11" s="91"/>
      <c r="G11" s="91"/>
      <c r="H11" s="91"/>
      <c r="I11" s="91"/>
      <c r="J11" s="91"/>
    </row>
    <row r="12" spans="1:11" ht="17.25" customHeight="1">
      <c r="A12" s="80" t="s">
        <v>2</v>
      </c>
      <c r="B12" s="80" t="s">
        <v>3</v>
      </c>
      <c r="C12" s="80" t="s">
        <v>4</v>
      </c>
      <c r="D12" s="80" t="s">
        <v>5</v>
      </c>
      <c r="E12" s="80" t="s">
        <v>6</v>
      </c>
      <c r="F12" s="45"/>
      <c r="G12" s="93" t="s">
        <v>7</v>
      </c>
      <c r="H12" s="80" t="s">
        <v>8</v>
      </c>
      <c r="I12" s="83" t="s">
        <v>9</v>
      </c>
      <c r="J12" s="86" t="s">
        <v>10</v>
      </c>
    </row>
    <row r="13" spans="1:11" ht="29.25" customHeight="1">
      <c r="A13" s="81"/>
      <c r="B13" s="81"/>
      <c r="C13" s="81"/>
      <c r="D13" s="81"/>
      <c r="E13" s="81"/>
      <c r="F13" s="46"/>
      <c r="G13" s="94"/>
      <c r="H13" s="81"/>
      <c r="I13" s="84"/>
      <c r="J13" s="87"/>
    </row>
    <row r="14" spans="1:11" ht="207.75" customHeight="1" thickBot="1">
      <c r="A14" s="82"/>
      <c r="B14" s="82"/>
      <c r="C14" s="82"/>
      <c r="D14" s="82"/>
      <c r="E14" s="82"/>
      <c r="F14" s="47" t="s">
        <v>23</v>
      </c>
      <c r="G14" s="95"/>
      <c r="H14" s="82"/>
      <c r="I14" s="85"/>
      <c r="J14" s="88"/>
    </row>
    <row r="15" spans="1:11" ht="147" customHeight="1">
      <c r="A15" s="6">
        <v>1</v>
      </c>
      <c r="B15" s="51" t="s">
        <v>11</v>
      </c>
      <c r="C15" s="52" t="s">
        <v>38</v>
      </c>
      <c r="D15" s="53" t="s">
        <v>39</v>
      </c>
      <c r="E15" s="54">
        <v>45964</v>
      </c>
      <c r="F15" s="55">
        <v>45986</v>
      </c>
      <c r="G15" s="56">
        <v>8250</v>
      </c>
      <c r="H15" s="56">
        <v>8250</v>
      </c>
      <c r="I15" s="56"/>
      <c r="J15" s="57" t="s">
        <v>12</v>
      </c>
    </row>
    <row r="16" spans="1:11" s="1" customFormat="1" ht="198" customHeight="1">
      <c r="A16" s="6">
        <v>2</v>
      </c>
      <c r="B16" s="51" t="s">
        <v>26</v>
      </c>
      <c r="C16" s="58" t="s">
        <v>40</v>
      </c>
      <c r="D16" s="59" t="s">
        <v>47</v>
      </c>
      <c r="E16" s="54">
        <v>45965</v>
      </c>
      <c r="F16" s="55">
        <v>45987</v>
      </c>
      <c r="G16" s="60">
        <v>498837.22</v>
      </c>
      <c r="H16" s="60">
        <v>498837.22</v>
      </c>
      <c r="I16" s="60"/>
      <c r="J16" s="61" t="s">
        <v>12</v>
      </c>
      <c r="K16" s="2"/>
    </row>
    <row r="17" spans="1:11" s="1" customFormat="1" ht="141.75" customHeight="1">
      <c r="A17" s="6">
        <v>3</v>
      </c>
      <c r="B17" s="58" t="s">
        <v>16</v>
      </c>
      <c r="C17" s="58" t="s">
        <v>41</v>
      </c>
      <c r="D17" s="59" t="s">
        <v>48</v>
      </c>
      <c r="E17" s="54">
        <v>45962</v>
      </c>
      <c r="F17" s="55">
        <v>45985</v>
      </c>
      <c r="G17" s="60">
        <v>16069</v>
      </c>
      <c r="H17" s="60">
        <v>16069</v>
      </c>
      <c r="I17" s="60"/>
      <c r="J17" s="61" t="s">
        <v>12</v>
      </c>
      <c r="K17" s="2"/>
    </row>
    <row r="18" spans="1:11" s="1" customFormat="1" ht="128.25" customHeight="1">
      <c r="A18" s="6">
        <v>4</v>
      </c>
      <c r="B18" s="58" t="s">
        <v>16</v>
      </c>
      <c r="C18" s="58" t="s">
        <v>42</v>
      </c>
      <c r="D18" s="59" t="s">
        <v>49</v>
      </c>
      <c r="E18" s="54">
        <v>45962</v>
      </c>
      <c r="F18" s="55">
        <v>45985</v>
      </c>
      <c r="G18" s="60">
        <v>5806</v>
      </c>
      <c r="H18" s="60">
        <v>5806</v>
      </c>
      <c r="I18" s="60"/>
      <c r="J18" s="61" t="s">
        <v>12</v>
      </c>
      <c r="K18" s="2"/>
    </row>
    <row r="19" spans="1:11" s="1" customFormat="1" ht="136.5" customHeight="1">
      <c r="A19" s="6">
        <v>5</v>
      </c>
      <c r="B19" s="62" t="s">
        <v>14</v>
      </c>
      <c r="C19" s="58" t="s">
        <v>86</v>
      </c>
      <c r="D19" s="59" t="s">
        <v>87</v>
      </c>
      <c r="E19" s="54">
        <v>45962</v>
      </c>
      <c r="F19" s="55">
        <v>45985</v>
      </c>
      <c r="G19" s="60">
        <v>45105.5</v>
      </c>
      <c r="H19" s="60">
        <v>45105.5</v>
      </c>
      <c r="I19" s="60"/>
      <c r="J19" s="61" t="s">
        <v>12</v>
      </c>
      <c r="K19" s="2"/>
    </row>
    <row r="20" spans="1:11" s="1" customFormat="1" ht="137.25" customHeight="1">
      <c r="A20" s="6">
        <v>6</v>
      </c>
      <c r="B20" s="62" t="s">
        <v>13</v>
      </c>
      <c r="C20" s="58" t="s">
        <v>60</v>
      </c>
      <c r="D20" s="59" t="s">
        <v>61</v>
      </c>
      <c r="E20" s="54">
        <v>45962</v>
      </c>
      <c r="F20" s="55">
        <v>45985</v>
      </c>
      <c r="G20" s="60">
        <v>295857.33</v>
      </c>
      <c r="H20" s="60">
        <v>295857.33</v>
      </c>
      <c r="I20" s="63"/>
      <c r="J20" s="61" t="s">
        <v>12</v>
      </c>
      <c r="K20" s="2"/>
    </row>
    <row r="21" spans="1:11" s="1" customFormat="1" ht="151.5" customHeight="1">
      <c r="A21" s="6">
        <v>7</v>
      </c>
      <c r="B21" s="62" t="s">
        <v>15</v>
      </c>
      <c r="C21" s="58" t="s">
        <v>62</v>
      </c>
      <c r="D21" s="59" t="s">
        <v>64</v>
      </c>
      <c r="E21" s="54">
        <v>45962</v>
      </c>
      <c r="F21" s="55">
        <v>45985</v>
      </c>
      <c r="G21" s="60">
        <v>167441.82</v>
      </c>
      <c r="H21" s="60">
        <v>167441.82</v>
      </c>
      <c r="I21" s="60"/>
      <c r="J21" s="61" t="s">
        <v>12</v>
      </c>
      <c r="K21" s="2"/>
    </row>
    <row r="22" spans="1:11" s="1" customFormat="1" ht="144" customHeight="1">
      <c r="A22" s="6">
        <v>8</v>
      </c>
      <c r="B22" s="62" t="s">
        <v>15</v>
      </c>
      <c r="C22" s="58" t="s">
        <v>63</v>
      </c>
      <c r="D22" s="59" t="s">
        <v>65</v>
      </c>
      <c r="E22" s="54">
        <v>45962</v>
      </c>
      <c r="F22" s="55">
        <v>45985</v>
      </c>
      <c r="G22" s="60">
        <v>284707.73</v>
      </c>
      <c r="H22" s="60">
        <v>284707.73</v>
      </c>
      <c r="I22" s="60"/>
      <c r="J22" s="61" t="s">
        <v>12</v>
      </c>
      <c r="K22" s="2"/>
    </row>
    <row r="23" spans="1:11" s="1" customFormat="1" ht="138" customHeight="1">
      <c r="A23" s="6">
        <v>9</v>
      </c>
      <c r="B23" s="58" t="s">
        <v>50</v>
      </c>
      <c r="C23" s="58" t="s">
        <v>34</v>
      </c>
      <c r="D23" s="64" t="s">
        <v>51</v>
      </c>
      <c r="E23" s="54">
        <v>45964</v>
      </c>
      <c r="F23" s="55">
        <v>45986</v>
      </c>
      <c r="G23" s="60">
        <v>53100</v>
      </c>
      <c r="H23" s="60">
        <v>53100</v>
      </c>
      <c r="I23" s="60"/>
      <c r="J23" s="61" t="s">
        <v>12</v>
      </c>
      <c r="K23" s="2"/>
    </row>
    <row r="24" spans="1:11" s="1" customFormat="1" ht="90.75" customHeight="1">
      <c r="A24" s="6">
        <v>10</v>
      </c>
      <c r="B24" s="58" t="s">
        <v>52</v>
      </c>
      <c r="C24" s="58" t="s">
        <v>34</v>
      </c>
      <c r="D24" s="64" t="s">
        <v>53</v>
      </c>
      <c r="E24" s="54">
        <v>45966</v>
      </c>
      <c r="F24" s="55">
        <v>45988</v>
      </c>
      <c r="G24" s="60">
        <v>27730</v>
      </c>
      <c r="H24" s="60">
        <v>27730</v>
      </c>
      <c r="I24" s="60"/>
      <c r="J24" s="61" t="s">
        <v>12</v>
      </c>
      <c r="K24" s="2"/>
    </row>
    <row r="25" spans="1:11" s="1" customFormat="1" ht="198.75" customHeight="1">
      <c r="A25" s="6">
        <v>11</v>
      </c>
      <c r="B25" s="58" t="s">
        <v>55</v>
      </c>
      <c r="C25" s="58" t="s">
        <v>88</v>
      </c>
      <c r="D25" s="64" t="s">
        <v>56</v>
      </c>
      <c r="E25" s="55">
        <v>45965</v>
      </c>
      <c r="F25" s="55">
        <v>45987</v>
      </c>
      <c r="G25" s="60">
        <v>354000</v>
      </c>
      <c r="H25" s="60">
        <v>354000</v>
      </c>
      <c r="I25" s="60"/>
      <c r="J25" s="57" t="s">
        <v>12</v>
      </c>
      <c r="K25" s="2"/>
    </row>
    <row r="26" spans="1:11" s="1" customFormat="1" ht="130.5" customHeight="1">
      <c r="A26" s="6">
        <v>12</v>
      </c>
      <c r="B26" s="58" t="s">
        <v>57</v>
      </c>
      <c r="C26" s="58" t="s">
        <v>105</v>
      </c>
      <c r="D26" s="64" t="s">
        <v>58</v>
      </c>
      <c r="E26" s="55">
        <v>45972</v>
      </c>
      <c r="F26" s="55">
        <v>45993</v>
      </c>
      <c r="G26" s="60">
        <v>62304</v>
      </c>
      <c r="H26" s="60"/>
      <c r="I26" s="60">
        <v>62304</v>
      </c>
      <c r="J26" s="61" t="s">
        <v>36</v>
      </c>
      <c r="K26" s="2"/>
    </row>
    <row r="27" spans="1:11" s="1" customFormat="1" ht="132.75" customHeight="1">
      <c r="A27" s="6">
        <v>13</v>
      </c>
      <c r="B27" s="58" t="s">
        <v>72</v>
      </c>
      <c r="C27" s="58" t="s">
        <v>69</v>
      </c>
      <c r="D27" s="53" t="s">
        <v>59</v>
      </c>
      <c r="E27" s="55">
        <v>45967</v>
      </c>
      <c r="F27" s="55">
        <v>45989</v>
      </c>
      <c r="G27" s="60">
        <v>58173.599999999999</v>
      </c>
      <c r="H27" s="60">
        <v>58173.599999999999</v>
      </c>
      <c r="I27" s="60"/>
      <c r="J27" s="61" t="s">
        <v>12</v>
      </c>
      <c r="K27" s="2"/>
    </row>
    <row r="28" spans="1:11" s="1" customFormat="1" ht="198" customHeight="1">
      <c r="A28" s="6">
        <v>14</v>
      </c>
      <c r="B28" s="58" t="s">
        <v>35</v>
      </c>
      <c r="C28" s="58" t="s">
        <v>85</v>
      </c>
      <c r="D28" s="64" t="s">
        <v>66</v>
      </c>
      <c r="E28" s="55">
        <v>45964</v>
      </c>
      <c r="F28" s="55">
        <v>45986</v>
      </c>
      <c r="G28" s="60">
        <v>52392</v>
      </c>
      <c r="H28" s="60">
        <v>52392</v>
      </c>
      <c r="I28" s="60"/>
      <c r="J28" s="61" t="s">
        <v>12</v>
      </c>
      <c r="K28" s="2"/>
    </row>
    <row r="29" spans="1:11" s="1" customFormat="1" ht="138" customHeight="1">
      <c r="A29" s="6">
        <v>15</v>
      </c>
      <c r="B29" s="58" t="s">
        <v>67</v>
      </c>
      <c r="C29" s="58" t="s">
        <v>111</v>
      </c>
      <c r="D29" s="64" t="s">
        <v>68</v>
      </c>
      <c r="E29" s="55">
        <v>45973</v>
      </c>
      <c r="F29" s="55">
        <v>45994</v>
      </c>
      <c r="G29" s="60">
        <v>7000</v>
      </c>
      <c r="H29" s="60"/>
      <c r="I29" s="60">
        <v>7000</v>
      </c>
      <c r="J29" s="61" t="s">
        <v>36</v>
      </c>
      <c r="K29" s="2"/>
    </row>
    <row r="30" spans="1:11" s="1" customFormat="1" ht="129" customHeight="1">
      <c r="A30" s="6">
        <v>16</v>
      </c>
      <c r="B30" s="58" t="s">
        <v>33</v>
      </c>
      <c r="C30" s="58" t="s">
        <v>113</v>
      </c>
      <c r="D30" s="64" t="s">
        <v>114</v>
      </c>
      <c r="E30" s="54">
        <v>45962</v>
      </c>
      <c r="F30" s="55">
        <v>45985</v>
      </c>
      <c r="G30" s="60">
        <v>91068.25</v>
      </c>
      <c r="H30" s="60"/>
      <c r="I30" s="60">
        <v>91068.25</v>
      </c>
      <c r="J30" s="57" t="s">
        <v>36</v>
      </c>
      <c r="K30" s="2"/>
    </row>
    <row r="31" spans="1:11" s="1" customFormat="1" ht="137.25" customHeight="1">
      <c r="A31" s="6">
        <v>17</v>
      </c>
      <c r="B31" s="58" t="s">
        <v>33</v>
      </c>
      <c r="C31" s="58" t="s">
        <v>43</v>
      </c>
      <c r="D31" s="64" t="s">
        <v>116</v>
      </c>
      <c r="E31" s="54">
        <v>45962</v>
      </c>
      <c r="F31" s="55">
        <v>45985</v>
      </c>
      <c r="G31" s="60">
        <v>39568.26</v>
      </c>
      <c r="H31" s="60"/>
      <c r="I31" s="60">
        <v>39568.26</v>
      </c>
      <c r="J31" s="57" t="s">
        <v>36</v>
      </c>
      <c r="K31" s="2"/>
    </row>
    <row r="32" spans="1:11" s="1" customFormat="1" ht="124.5" customHeight="1">
      <c r="A32" s="6">
        <v>18</v>
      </c>
      <c r="B32" s="58" t="s">
        <v>33</v>
      </c>
      <c r="C32" s="58" t="s">
        <v>44</v>
      </c>
      <c r="D32" s="64" t="s">
        <v>115</v>
      </c>
      <c r="E32" s="54">
        <v>45962</v>
      </c>
      <c r="F32" s="55">
        <v>45985</v>
      </c>
      <c r="G32" s="60">
        <v>175252.66</v>
      </c>
      <c r="H32" s="60"/>
      <c r="I32" s="60">
        <v>175252.66</v>
      </c>
      <c r="J32" s="57" t="s">
        <v>36</v>
      </c>
      <c r="K32" s="2"/>
    </row>
    <row r="33" spans="1:102" s="1" customFormat="1" ht="137.25" customHeight="1">
      <c r="A33" s="6">
        <v>19</v>
      </c>
      <c r="B33" s="58" t="s">
        <v>33</v>
      </c>
      <c r="C33" s="58" t="s">
        <v>45</v>
      </c>
      <c r="D33" s="64" t="s">
        <v>117</v>
      </c>
      <c r="E33" s="54">
        <v>45962</v>
      </c>
      <c r="F33" s="55">
        <v>45985</v>
      </c>
      <c r="G33" s="60">
        <v>24643.43</v>
      </c>
      <c r="H33" s="60"/>
      <c r="I33" s="60">
        <v>24643.43</v>
      </c>
      <c r="J33" s="57" t="s">
        <v>36</v>
      </c>
      <c r="K33" s="2"/>
    </row>
    <row r="34" spans="1:102" s="1" customFormat="1" ht="192.75" customHeight="1">
      <c r="A34" s="6">
        <v>20</v>
      </c>
      <c r="B34" s="58" t="s">
        <v>27</v>
      </c>
      <c r="C34" s="58" t="s">
        <v>46</v>
      </c>
      <c r="D34" s="64" t="s">
        <v>54</v>
      </c>
      <c r="E34" s="55">
        <v>45966</v>
      </c>
      <c r="F34" s="55">
        <v>45988</v>
      </c>
      <c r="G34" s="60">
        <v>278480</v>
      </c>
      <c r="H34" s="60"/>
      <c r="I34" s="60">
        <v>278480</v>
      </c>
      <c r="J34" s="61" t="s">
        <v>36</v>
      </c>
      <c r="K34" s="2"/>
    </row>
    <row r="35" spans="1:102" s="1" customFormat="1" ht="135" customHeight="1">
      <c r="A35" s="6">
        <v>21</v>
      </c>
      <c r="B35" s="58" t="s">
        <v>112</v>
      </c>
      <c r="C35" s="58" t="s">
        <v>70</v>
      </c>
      <c r="D35" s="64" t="s">
        <v>71</v>
      </c>
      <c r="E35" s="55">
        <v>45975</v>
      </c>
      <c r="F35" s="55">
        <v>45995</v>
      </c>
      <c r="G35" s="60">
        <v>13570</v>
      </c>
      <c r="H35" s="60"/>
      <c r="I35" s="60">
        <v>13570</v>
      </c>
      <c r="J35" s="57" t="s">
        <v>36</v>
      </c>
      <c r="K35" s="2"/>
    </row>
    <row r="36" spans="1:102" s="1" customFormat="1" ht="138" customHeight="1">
      <c r="A36" s="6">
        <v>22</v>
      </c>
      <c r="B36" s="62" t="s">
        <v>73</v>
      </c>
      <c r="C36" s="58" t="s">
        <v>74</v>
      </c>
      <c r="D36" s="64" t="s">
        <v>71</v>
      </c>
      <c r="E36" s="55">
        <v>45972</v>
      </c>
      <c r="F36" s="54">
        <v>45993</v>
      </c>
      <c r="G36" s="60">
        <v>79650</v>
      </c>
      <c r="H36" s="60">
        <v>79650</v>
      </c>
      <c r="I36" s="60"/>
      <c r="J36" s="57" t="s">
        <v>12</v>
      </c>
      <c r="K36" s="2"/>
    </row>
    <row r="37" spans="1:102" s="1" customFormat="1" ht="212.25" customHeight="1">
      <c r="A37" s="48">
        <v>23</v>
      </c>
      <c r="B37" s="62" t="s">
        <v>75</v>
      </c>
      <c r="C37" s="58" t="s">
        <v>89</v>
      </c>
      <c r="D37" s="64" t="s">
        <v>76</v>
      </c>
      <c r="E37" s="55">
        <v>45964</v>
      </c>
      <c r="F37" s="54">
        <v>45986</v>
      </c>
      <c r="G37" s="60">
        <v>7080</v>
      </c>
      <c r="H37" s="60">
        <v>7080</v>
      </c>
      <c r="I37" s="60"/>
      <c r="J37" s="57" t="s">
        <v>12</v>
      </c>
      <c r="K37" s="2"/>
    </row>
    <row r="38" spans="1:102" s="1" customFormat="1" ht="150.75" customHeight="1">
      <c r="A38" s="48">
        <v>24</v>
      </c>
      <c r="B38" s="62" t="s">
        <v>77</v>
      </c>
      <c r="C38" s="58" t="s">
        <v>123</v>
      </c>
      <c r="D38" s="64" t="s">
        <v>78</v>
      </c>
      <c r="E38" s="71">
        <v>45975</v>
      </c>
      <c r="F38" s="54">
        <v>45995</v>
      </c>
      <c r="G38" s="60">
        <v>6036.8</v>
      </c>
      <c r="H38" s="60">
        <v>6036.8</v>
      </c>
      <c r="I38" s="60"/>
      <c r="J38" s="57" t="s">
        <v>12</v>
      </c>
      <c r="K38" s="2"/>
    </row>
    <row r="39" spans="1:102" s="1" customFormat="1" ht="204" customHeight="1">
      <c r="A39" s="48">
        <v>25</v>
      </c>
      <c r="B39" s="62" t="s">
        <v>79</v>
      </c>
      <c r="C39" s="58" t="s">
        <v>108</v>
      </c>
      <c r="D39" s="64" t="s">
        <v>80</v>
      </c>
      <c r="E39" s="55">
        <v>45967</v>
      </c>
      <c r="F39" s="55">
        <v>45989</v>
      </c>
      <c r="G39" s="60">
        <v>148989.96</v>
      </c>
      <c r="H39" s="60">
        <v>148989.96</v>
      </c>
      <c r="I39" s="60"/>
      <c r="J39" s="57" t="s">
        <v>12</v>
      </c>
      <c r="K39" s="2"/>
    </row>
    <row r="40" spans="1:102" s="1" customFormat="1" ht="214.5" customHeight="1" thickBot="1">
      <c r="A40" s="49">
        <v>26</v>
      </c>
      <c r="B40" s="62" t="s">
        <v>79</v>
      </c>
      <c r="C40" s="58" t="s">
        <v>107</v>
      </c>
      <c r="D40" s="64" t="s">
        <v>81</v>
      </c>
      <c r="E40" s="55">
        <v>45967</v>
      </c>
      <c r="F40" s="55">
        <v>45989</v>
      </c>
      <c r="G40" s="60">
        <v>68274.91</v>
      </c>
      <c r="H40" s="60">
        <v>68274.91</v>
      </c>
      <c r="I40" s="60"/>
      <c r="J40" s="57" t="s">
        <v>12</v>
      </c>
      <c r="K40" s="2"/>
    </row>
    <row r="41" spans="1:102" s="1" customFormat="1" ht="156" customHeight="1">
      <c r="A41" s="50">
        <v>27</v>
      </c>
      <c r="B41" s="65" t="s">
        <v>83</v>
      </c>
      <c r="C41" s="66" t="s">
        <v>84</v>
      </c>
      <c r="D41" s="67" t="s">
        <v>93</v>
      </c>
      <c r="E41" s="68">
        <v>45979</v>
      </c>
      <c r="F41" s="55">
        <v>46370</v>
      </c>
      <c r="G41" s="69">
        <v>6650</v>
      </c>
      <c r="H41" s="60">
        <v>6650</v>
      </c>
      <c r="I41" s="60"/>
      <c r="J41" s="63" t="s">
        <v>12</v>
      </c>
      <c r="K41" s="2"/>
    </row>
    <row r="42" spans="1:102" s="1" customFormat="1" ht="144.75" customHeight="1">
      <c r="A42" s="48">
        <v>28</v>
      </c>
      <c r="B42" s="62" t="s">
        <v>90</v>
      </c>
      <c r="C42" s="58" t="s">
        <v>91</v>
      </c>
      <c r="D42" s="64" t="s">
        <v>92</v>
      </c>
      <c r="E42" s="55">
        <v>45972</v>
      </c>
      <c r="F42" s="54">
        <v>45993</v>
      </c>
      <c r="G42" s="60">
        <v>950000</v>
      </c>
      <c r="H42" s="60"/>
      <c r="I42" s="60">
        <v>950000</v>
      </c>
      <c r="J42" s="57" t="s">
        <v>36</v>
      </c>
      <c r="K42" s="2"/>
    </row>
    <row r="43" spans="1:102" s="1" customFormat="1" ht="150.75" customHeight="1">
      <c r="A43" s="48">
        <v>29</v>
      </c>
      <c r="B43" s="58" t="s">
        <v>94</v>
      </c>
      <c r="C43" s="58" t="s">
        <v>133</v>
      </c>
      <c r="D43" s="64" t="s">
        <v>95</v>
      </c>
      <c r="E43" s="55">
        <v>45966</v>
      </c>
      <c r="F43" s="55">
        <v>45988</v>
      </c>
      <c r="G43" s="60">
        <v>92300</v>
      </c>
      <c r="H43" s="60">
        <v>92300</v>
      </c>
      <c r="I43" s="60"/>
      <c r="J43" s="63" t="s">
        <v>12</v>
      </c>
      <c r="K43" s="2"/>
    </row>
    <row r="44" spans="1:102" s="1" customFormat="1" ht="195.75" customHeight="1">
      <c r="A44" s="49">
        <v>30</v>
      </c>
      <c r="B44" s="66" t="s">
        <v>55</v>
      </c>
      <c r="C44" s="66" t="s">
        <v>124</v>
      </c>
      <c r="D44" s="67" t="s">
        <v>97</v>
      </c>
      <c r="E44" s="72">
        <v>45980</v>
      </c>
      <c r="F44" s="73">
        <v>46006</v>
      </c>
      <c r="G44" s="69">
        <v>354000</v>
      </c>
      <c r="H44" s="69"/>
      <c r="I44" s="69">
        <v>354000</v>
      </c>
      <c r="J44" s="74" t="s">
        <v>36</v>
      </c>
      <c r="K44" s="2"/>
    </row>
    <row r="45" spans="1:102" s="1" customFormat="1" ht="145.5" customHeight="1">
      <c r="A45" s="48">
        <v>31</v>
      </c>
      <c r="B45" s="66" t="s">
        <v>98</v>
      </c>
      <c r="C45" s="58" t="s">
        <v>100</v>
      </c>
      <c r="D45" s="64" t="s">
        <v>99</v>
      </c>
      <c r="E45" s="55">
        <v>45981</v>
      </c>
      <c r="F45" s="55">
        <v>46007</v>
      </c>
      <c r="G45" s="60">
        <v>37996</v>
      </c>
      <c r="H45" s="60"/>
      <c r="I45" s="60">
        <v>37996</v>
      </c>
      <c r="J45" s="63" t="s">
        <v>36</v>
      </c>
      <c r="K45" s="2"/>
    </row>
    <row r="46" spans="1:102" s="1" customFormat="1" ht="147" customHeight="1">
      <c r="A46" s="49">
        <v>32</v>
      </c>
      <c r="B46" s="65" t="s">
        <v>83</v>
      </c>
      <c r="C46" s="66" t="s">
        <v>101</v>
      </c>
      <c r="D46" s="67" t="s">
        <v>102</v>
      </c>
      <c r="E46" s="55">
        <v>45985</v>
      </c>
      <c r="F46" s="54">
        <v>46003</v>
      </c>
      <c r="G46" s="60">
        <v>6650</v>
      </c>
      <c r="H46" s="60"/>
      <c r="I46" s="60">
        <v>6650</v>
      </c>
      <c r="J46" s="63" t="s">
        <v>36</v>
      </c>
      <c r="K46" s="2"/>
    </row>
    <row r="47" spans="1:102" s="1" customFormat="1" ht="214.5" customHeight="1">
      <c r="A47" s="48">
        <v>33</v>
      </c>
      <c r="B47" s="58" t="s">
        <v>103</v>
      </c>
      <c r="C47" s="58" t="s">
        <v>106</v>
      </c>
      <c r="D47" s="64" t="s">
        <v>104</v>
      </c>
      <c r="E47" s="55">
        <v>45964</v>
      </c>
      <c r="F47" s="54">
        <v>45986</v>
      </c>
      <c r="G47" s="60">
        <v>3064649.07</v>
      </c>
      <c r="H47" s="60"/>
      <c r="I47" s="60">
        <v>3064649.07</v>
      </c>
      <c r="J47" s="63" t="s">
        <v>36</v>
      </c>
      <c r="K47" s="2"/>
    </row>
    <row r="48" spans="1:102" s="70" customFormat="1" ht="129" customHeight="1">
      <c r="A48" s="48">
        <v>35</v>
      </c>
      <c r="B48" s="58" t="s">
        <v>109</v>
      </c>
      <c r="C48" s="58" t="s">
        <v>34</v>
      </c>
      <c r="D48" s="64" t="s">
        <v>110</v>
      </c>
      <c r="E48" s="55">
        <v>45985</v>
      </c>
      <c r="F48" s="55">
        <v>46003</v>
      </c>
      <c r="G48" s="60">
        <v>5900</v>
      </c>
      <c r="H48" s="60"/>
      <c r="I48" s="60">
        <v>5900</v>
      </c>
      <c r="J48" s="63" t="s">
        <v>36</v>
      </c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</row>
    <row r="49" spans="1:11" s="1" customFormat="1" ht="233.25" customHeight="1">
      <c r="A49" s="48">
        <v>36</v>
      </c>
      <c r="B49" s="58" t="s">
        <v>118</v>
      </c>
      <c r="C49" s="58" t="s">
        <v>132</v>
      </c>
      <c r="D49" s="64" t="s">
        <v>119</v>
      </c>
      <c r="E49" s="55">
        <v>45967</v>
      </c>
      <c r="F49" s="55">
        <v>45993</v>
      </c>
      <c r="G49" s="60">
        <v>271919.2</v>
      </c>
      <c r="H49" s="60">
        <v>271919.2</v>
      </c>
      <c r="I49" s="60"/>
      <c r="J49" s="63" t="s">
        <v>12</v>
      </c>
      <c r="K49" s="2"/>
    </row>
    <row r="50" spans="1:11" s="1" customFormat="1" ht="164.25" customHeight="1">
      <c r="A50" s="48">
        <v>37</v>
      </c>
      <c r="B50" s="58" t="s">
        <v>120</v>
      </c>
      <c r="C50" s="58" t="s">
        <v>121</v>
      </c>
      <c r="D50" s="64" t="s">
        <v>122</v>
      </c>
      <c r="E50" s="55">
        <v>45985</v>
      </c>
      <c r="F50" s="54">
        <v>46003</v>
      </c>
      <c r="G50" s="60">
        <v>6200</v>
      </c>
      <c r="H50" s="60"/>
      <c r="I50" s="60">
        <v>6200</v>
      </c>
      <c r="J50" s="63" t="s">
        <v>36</v>
      </c>
      <c r="K50" s="2"/>
    </row>
    <row r="51" spans="1:11" s="1" customFormat="1" ht="208.5" customHeight="1">
      <c r="A51" s="49">
        <v>38</v>
      </c>
      <c r="B51" s="66" t="s">
        <v>126</v>
      </c>
      <c r="C51" s="66" t="s">
        <v>128</v>
      </c>
      <c r="D51" s="67" t="s">
        <v>127</v>
      </c>
      <c r="E51" s="75">
        <v>45979</v>
      </c>
      <c r="F51" s="73">
        <v>46005</v>
      </c>
      <c r="G51" s="69">
        <v>543469.23</v>
      </c>
      <c r="H51" s="69"/>
      <c r="I51" s="69">
        <v>543469.23</v>
      </c>
      <c r="J51" s="74" t="s">
        <v>36</v>
      </c>
      <c r="K51" s="2"/>
    </row>
    <row r="52" spans="1:11" s="1" customFormat="1" ht="140.25" customHeight="1">
      <c r="A52" s="48">
        <v>39</v>
      </c>
      <c r="B52" s="58" t="s">
        <v>129</v>
      </c>
      <c r="C52" s="58" t="s">
        <v>131</v>
      </c>
      <c r="D52" s="64" t="s">
        <v>130</v>
      </c>
      <c r="E52" s="55">
        <v>45985</v>
      </c>
      <c r="F52" s="55">
        <v>46003</v>
      </c>
      <c r="G52" s="60">
        <v>195408</v>
      </c>
      <c r="H52" s="60"/>
      <c r="I52" s="60">
        <v>195408</v>
      </c>
      <c r="J52" s="63" t="s">
        <v>36</v>
      </c>
      <c r="K52" s="2"/>
    </row>
    <row r="53" spans="1:11" s="1" customFormat="1" ht="102.75" customHeight="1" thickBot="1">
      <c r="A53" s="43"/>
      <c r="B53" s="7"/>
      <c r="C53" s="8"/>
      <c r="D53" s="89" t="s">
        <v>17</v>
      </c>
      <c r="E53" s="90"/>
      <c r="F53" s="9"/>
      <c r="G53" s="10">
        <f>SUM(G15:G52)</f>
        <v>8404529.9700000007</v>
      </c>
      <c r="H53" s="10">
        <f>SUM(H15:H52)</f>
        <v>2548371.0700000008</v>
      </c>
      <c r="I53" s="10">
        <f>SUM(I15:I52)</f>
        <v>5856158.9000000004</v>
      </c>
      <c r="J53" s="11"/>
      <c r="K53" s="2"/>
    </row>
    <row r="54" spans="1:11" ht="75" customHeight="1" thickTop="1">
      <c r="A54" s="12"/>
      <c r="B54" s="7"/>
      <c r="C54" s="8"/>
      <c r="D54" s="13"/>
      <c r="E54" s="14"/>
      <c r="F54" s="14"/>
      <c r="G54" s="14"/>
      <c r="H54" s="15"/>
      <c r="I54" s="16"/>
      <c r="J54" s="17"/>
    </row>
    <row r="55" spans="1:11" ht="72" customHeight="1">
      <c r="A55" s="19"/>
      <c r="B55" s="20"/>
      <c r="C55" s="21"/>
      <c r="D55" s="22"/>
      <c r="E55" s="23"/>
      <c r="F55" s="23"/>
      <c r="G55" s="24"/>
      <c r="H55" s="25"/>
      <c r="I55" s="23"/>
      <c r="J55" s="23"/>
    </row>
    <row r="56" spans="1:11" ht="44.25" customHeight="1">
      <c r="A56" s="19"/>
      <c r="B56" s="26"/>
      <c r="C56" s="22"/>
      <c r="D56" s="22"/>
      <c r="E56" s="41"/>
      <c r="F56" s="22"/>
      <c r="G56" s="22"/>
      <c r="H56" s="27" t="s">
        <v>24</v>
      </c>
      <c r="I56" s="23"/>
      <c r="J56" s="28"/>
    </row>
    <row r="57" spans="1:11" ht="87.75" customHeight="1">
      <c r="A57" s="19"/>
      <c r="B57" s="28" t="s">
        <v>25</v>
      </c>
      <c r="C57" s="22"/>
      <c r="D57" s="29" t="s">
        <v>18</v>
      </c>
      <c r="E57" s="22"/>
      <c r="F57" s="22"/>
      <c r="G57" s="92" t="s">
        <v>21</v>
      </c>
      <c r="H57" s="92"/>
      <c r="I57" s="92"/>
      <c r="J57" s="30"/>
    </row>
    <row r="58" spans="1:11" ht="69" customHeight="1">
      <c r="A58" s="19"/>
      <c r="B58" s="28" t="s">
        <v>19</v>
      </c>
      <c r="C58" s="22"/>
      <c r="D58" s="31" t="s">
        <v>20</v>
      </c>
      <c r="E58" s="22"/>
      <c r="F58" s="22"/>
      <c r="G58" s="22"/>
      <c r="H58" s="31" t="s">
        <v>22</v>
      </c>
      <c r="I58" s="32"/>
      <c r="J58" s="30"/>
    </row>
    <row r="59" spans="1:11" ht="20.25">
      <c r="A59" s="33"/>
      <c r="B59" s="34"/>
      <c r="C59" s="33"/>
      <c r="D59" s="35"/>
      <c r="E59" s="36"/>
      <c r="F59" s="36"/>
      <c r="G59" s="36"/>
      <c r="H59" s="33"/>
      <c r="I59" s="33"/>
      <c r="J59" s="33"/>
    </row>
    <row r="60" spans="1:11" ht="18">
      <c r="A60" s="37"/>
      <c r="B60" s="38"/>
      <c r="C60" s="37"/>
      <c r="D60" s="41"/>
      <c r="E60" s="41"/>
      <c r="F60" s="41"/>
      <c r="G60" s="41"/>
      <c r="H60" s="37"/>
      <c r="I60" s="37"/>
      <c r="J60" s="37"/>
    </row>
    <row r="61" spans="1:11">
      <c r="A61" s="41"/>
      <c r="B61" s="42"/>
      <c r="C61" s="41"/>
      <c r="D61" s="41"/>
      <c r="E61" s="41"/>
      <c r="F61" s="41"/>
      <c r="G61" s="41"/>
      <c r="H61" s="41"/>
      <c r="I61" s="41"/>
      <c r="J61" s="41"/>
    </row>
    <row r="62" spans="1:11">
      <c r="A62" s="41"/>
      <c r="B62" s="42"/>
      <c r="C62" s="41"/>
      <c r="D62" s="41"/>
      <c r="E62" s="41"/>
      <c r="F62" s="41"/>
      <c r="G62" s="41"/>
      <c r="H62" s="41"/>
      <c r="I62" s="41"/>
      <c r="J62" s="41"/>
    </row>
    <row r="63" spans="1:11">
      <c r="A63" s="41"/>
      <c r="B63" s="42"/>
      <c r="C63" s="41"/>
      <c r="D63" s="41"/>
      <c r="E63" s="41"/>
      <c r="F63" s="41"/>
      <c r="G63" s="41"/>
      <c r="H63" s="41"/>
      <c r="I63" s="41"/>
      <c r="J63" s="41"/>
    </row>
    <row r="64" spans="1:11">
      <c r="A64" s="41"/>
      <c r="B64" s="41"/>
      <c r="C64" s="41"/>
      <c r="D64" s="41"/>
      <c r="E64" s="41"/>
      <c r="F64" s="41"/>
      <c r="G64" s="41"/>
      <c r="H64" s="41"/>
      <c r="I64" s="41"/>
      <c r="J64" s="41"/>
    </row>
    <row r="65" spans="1:10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spans="1:10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3" spans="1:10" ht="31.5" customHeight="1"/>
  </sheetData>
  <mergeCells count="16">
    <mergeCell ref="D53:E53"/>
    <mergeCell ref="B11:J11"/>
    <mergeCell ref="G57:I57"/>
    <mergeCell ref="D12:D14"/>
    <mergeCell ref="G12:G14"/>
    <mergeCell ref="E12:E14"/>
    <mergeCell ref="H12:H14"/>
    <mergeCell ref="A7:J7"/>
    <mergeCell ref="A8:J8"/>
    <mergeCell ref="A9:J9"/>
    <mergeCell ref="A10:J10"/>
    <mergeCell ref="A12:A14"/>
    <mergeCell ref="I12:I14"/>
    <mergeCell ref="B12:B14"/>
    <mergeCell ref="C12:C14"/>
    <mergeCell ref="J12:J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0CA-CA87-48D2-95DC-94C63E7DC992}">
  <dimension ref="E7:F16"/>
  <sheetViews>
    <sheetView workbookViewId="0">
      <selection activeCell="G22" sqref="G22"/>
    </sheetView>
  </sheetViews>
  <sheetFormatPr baseColWidth="10" defaultRowHeight="15"/>
  <sheetData>
    <row r="7" spans="5:6">
      <c r="F7" s="44">
        <f>6500*3</f>
        <v>19500</v>
      </c>
    </row>
    <row r="8" spans="5:6">
      <c r="E8" s="44">
        <v>9300</v>
      </c>
      <c r="F8" s="44">
        <f>SUM(E8/2)</f>
        <v>4650</v>
      </c>
    </row>
    <row r="9" spans="5:6">
      <c r="E9" s="44">
        <v>12500</v>
      </c>
      <c r="F9" s="44">
        <f t="shared" ref="F9:F11" si="0">SUM(E9/2)</f>
        <v>6250</v>
      </c>
    </row>
    <row r="10" spans="5:6">
      <c r="E10" s="44">
        <v>3500</v>
      </c>
      <c r="F10" s="44">
        <f t="shared" si="0"/>
        <v>1750</v>
      </c>
    </row>
    <row r="11" spans="5:6">
      <c r="E11" s="44">
        <v>3500</v>
      </c>
      <c r="F11" s="44">
        <f t="shared" si="0"/>
        <v>1750</v>
      </c>
    </row>
    <row r="12" spans="5:6">
      <c r="E12" s="44"/>
      <c r="F12" s="44"/>
    </row>
    <row r="13" spans="5:6">
      <c r="E13" s="44"/>
      <c r="F13" s="44"/>
    </row>
    <row r="14" spans="5:6">
      <c r="E14" s="44"/>
    </row>
    <row r="15" spans="5:6">
      <c r="E15" s="44">
        <f>SUM(E8:E14)</f>
        <v>28800</v>
      </c>
      <c r="F15" s="44">
        <f>SUM(F7:F14)</f>
        <v>33900</v>
      </c>
    </row>
    <row r="16" spans="5:6">
      <c r="E16" s="44">
        <f>SUM(E15/2)</f>
        <v>14400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23"/>
  <sheetViews>
    <sheetView topLeftCell="A3" workbookViewId="0">
      <selection activeCell="D23" sqref="D23"/>
    </sheetView>
  </sheetViews>
  <sheetFormatPr baseColWidth="10" defaultRowHeight="15"/>
  <sheetData>
    <row r="1" spans="1:4">
      <c r="A1" s="39"/>
    </row>
    <row r="3" spans="1:4">
      <c r="C3" s="39"/>
    </row>
    <row r="5" spans="1:4">
      <c r="A5" s="96" t="s">
        <v>82</v>
      </c>
      <c r="B5" s="96"/>
      <c r="C5" s="96"/>
      <c r="D5" t="s">
        <v>31</v>
      </c>
    </row>
    <row r="7" spans="1:4">
      <c r="B7" t="s">
        <v>32</v>
      </c>
      <c r="C7" t="s">
        <v>28</v>
      </c>
    </row>
    <row r="8" spans="1:4">
      <c r="B8" t="s">
        <v>32</v>
      </c>
      <c r="C8" t="s">
        <v>29</v>
      </c>
    </row>
    <row r="9" spans="1:4">
      <c r="B9" t="s">
        <v>32</v>
      </c>
      <c r="C9" t="s">
        <v>30</v>
      </c>
    </row>
    <row r="10" spans="1:4">
      <c r="B10" t="s">
        <v>32</v>
      </c>
      <c r="C10" t="s">
        <v>27</v>
      </c>
    </row>
    <row r="23" spans="4:4">
      <c r="D23" t="s">
        <v>96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4a5031c7d092c57757256a3669a4ab15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6375629631ef8d842a99c7210dc1b943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B596C-06FB-402D-BE2C-03556EE9A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NOV. 2025</vt:lpstr>
      <vt:lpstr>Hoja2</vt:lpstr>
      <vt:lpstr>Hoja1</vt:lpstr>
      <vt:lpstr>'ESTADO DE CTA SUPLID NOV. 2025'!Área_de_impresión</vt:lpstr>
      <vt:lpstr>'ESTADO DE CTA SUPLID NOV.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2025-12-04T17:24:22Z</cp:lastPrinted>
  <dcterms:created xsi:type="dcterms:W3CDTF">2019-08-27T16:42:25Z</dcterms:created>
  <dcterms:modified xsi:type="dcterms:W3CDTF">2025-12-04T18:08:36Z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