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X:\04.- ARQUITECTURA DPC&amp;E\06-EQUIPO\Arq. Francis Bussi\PAGINA WEB\CALENDARIO DE EJECUCION\2024\"/>
    </mc:Choice>
  </mc:AlternateContent>
  <xr:revisionPtr revIDLastSave="0" documentId="13_ncr:1_{07522E8D-8A20-40F3-AAF1-5ACBA42828B9}" xr6:coauthVersionLast="47" xr6:coauthVersionMax="47" xr10:uidLastSave="{00000000-0000-0000-0000-000000000000}"/>
  <workbookProtection workbookAlgorithmName="SHA-512" workbookHashValue="gHFt/jVobE3uYddUPyQnzsoBik1J1tdiQYt8BZMbIGk7B7PRlJqvw6JvKlZwImsGfScjAeh7yc5sw76Ud6pwyA==" workbookSaltValue="L0oYcQbauirdymkb8fbxTQ==" workbookSpinCount="100000" lockStructure="1"/>
  <bookViews>
    <workbookView xWindow="-28920" yWindow="1575" windowWidth="29040" windowHeight="15840" tabRatio="928" xr2:uid="{00000000-000D-0000-FFFF-FFFF00000000}"/>
  </bookViews>
  <sheets>
    <sheet name="en ejecucion  (3)" sheetId="9" r:id="rId1"/>
  </sheets>
  <definedNames>
    <definedName name="_xlnm.Print_Area" localSheetId="0">'en ejecucion  (3)'!$A$1:$AX$22</definedName>
    <definedName name="_xlnm.Print_Titles" localSheetId="0">'en ejecucion  (3)'!$3:$4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9" l="1"/>
  <c r="I12" i="9"/>
  <c r="H12" i="9"/>
  <c r="T9" i="9"/>
  <c r="T11" i="9"/>
  <c r="J12" i="9"/>
  <c r="A8" i="9" l="1"/>
  <c r="A9" i="9" s="1"/>
  <c r="A10" i="9" s="1"/>
  <c r="K12" i="9" l="1"/>
  <c r="O12" i="9" l="1"/>
  <c r="N12" i="9"/>
  <c r="L12" i="9"/>
  <c r="M12" i="9" l="1"/>
  <c r="P12" i="9"/>
  <c r="Q12" i="9"/>
  <c r="T10" i="9" l="1"/>
  <c r="T8" i="9"/>
  <c r="S12" i="9" l="1"/>
  <c r="R12" i="9"/>
  <c r="T7" i="9"/>
  <c r="T5" i="9"/>
  <c r="T12" i="9" s="1"/>
</calcChain>
</file>

<file path=xl/sharedStrings.xml><?xml version="1.0" encoding="utf-8"?>
<sst xmlns="http://schemas.openxmlformats.org/spreadsheetml/2006/main" count="56" uniqueCount="56">
  <si>
    <t>Nombre de Proyecto</t>
  </si>
  <si>
    <t>Ubicación</t>
  </si>
  <si>
    <t>Provincia</t>
  </si>
  <si>
    <t xml:space="preserve">Municipio </t>
  </si>
  <si>
    <t>San Juan</t>
  </si>
  <si>
    <t>#</t>
  </si>
  <si>
    <t>Avance</t>
  </si>
  <si>
    <t>2</t>
  </si>
  <si>
    <t>3</t>
  </si>
  <si>
    <t>4</t>
  </si>
  <si>
    <t>5</t>
  </si>
  <si>
    <t>Elías Piña</t>
  </si>
  <si>
    <t>Total</t>
  </si>
  <si>
    <t>6</t>
  </si>
  <si>
    <t>Las Charcas</t>
  </si>
  <si>
    <t>Lote 9,   13 de 3 habitaciones y 2 de 2 habitaciones</t>
  </si>
  <si>
    <t>Construcción de una Panadería Repostería, en Sabana Larga</t>
  </si>
  <si>
    <t xml:space="preserve">Distrito municipal Sabana Larga, Comendador </t>
  </si>
  <si>
    <t>Descripción del Proyecto</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</si>
  <si>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</si>
  <si>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Informe de Seguimiento</t>
  </si>
  <si>
    <t>Calendario de Ejecución</t>
  </si>
  <si>
    <t xml:space="preserve">PAGADO      </t>
  </si>
  <si>
    <t xml:space="preserve">Dirección de Proyectos Construcciones y Edificaciones </t>
  </si>
  <si>
    <t>7</t>
  </si>
  <si>
    <t>8</t>
  </si>
  <si>
    <t>9</t>
  </si>
  <si>
    <t>10</t>
  </si>
  <si>
    <t>Arq. Francis Bussi
ARQUITECTA</t>
  </si>
  <si>
    <t>Informes del Presupuesto    (Cubicaciones)</t>
  </si>
  <si>
    <t>Construcción Panadería Repostería y Salón Multiuso La Buena Esperanza, municipio El Pino</t>
  </si>
  <si>
    <t>Construcción Panadería y Repostería La Leonor, paraje La Leonor, municipio San Ignacio de Sabaneta</t>
  </si>
  <si>
    <t>Construcción de 4 viviendas económicas en  Santo Domingo y Una vivienda en San Cristóbal.</t>
  </si>
  <si>
    <t>El Pino</t>
  </si>
  <si>
    <t>Dajabon</t>
  </si>
  <si>
    <t>San Ignacio de Sabaneta</t>
  </si>
  <si>
    <t>Santiago Rodriguez</t>
  </si>
  <si>
    <t>Santo Domingo y San Cristobal</t>
  </si>
  <si>
    <t>Diferentes Municipios</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</si>
  <si>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</si>
  <si>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Monto Contrato + Adenda</t>
  </si>
  <si>
    <t>Construcción de 4 viviendas economicas unifamiliares, cuatro en Santo Domingo y una en San Cristobal.</t>
  </si>
  <si>
    <t>Coordinadora de Arquitectura</t>
  </si>
  <si>
    <t>Construcción de 150 viviendas económicas en los sectores de Las Zanjas, Mogollon, San Ramon, Vallejuelo, Lavapies, Maria Dionisio, La Ciénega y Las Charcas. En lotes de 15 viviendas cada uno.</t>
  </si>
  <si>
    <t>Construcción de una Panadería Repostería en el municipio San ignacio de Sabaneta, con un área total de 886.67 m2, el área construcción de la panadería es de 607.82 m2 distribuidas de la siguiente manera: un área de preparación, fermentador, cocina, empaque y enfriamiento, área de expendio, almacén para materia prima, vestidor y producto terminado, oficina administrativa, baños, parqueos, etc.</t>
  </si>
  <si>
    <t xml:space="preserve">Supervisión                                                                19-03-2024             </t>
  </si>
  <si>
    <t>PROGRAMAS Y PROYECTOS TRIMESTRE Abril-Junio 2024</t>
  </si>
  <si>
    <t xml:space="preserve">En el trismestre Abril-Junio, la obra se encuentra en el 78% de ejecución. </t>
  </si>
  <si>
    <t xml:space="preserve">En el trismestre Abril-Junio, la obra se encuentra en el 85% de ejecución. </t>
  </si>
  <si>
    <t xml:space="preserve">En el trismestre Abril-Junio,  la obra se encuentra en el 92% de ejecución. </t>
  </si>
  <si>
    <t>En el trismestre Abril-Junio,  la obra se encuentra en el 92% de ejecución.</t>
  </si>
  <si>
    <t xml:space="preserve">Supervisión                                                       12-06-2024                                                                      </t>
  </si>
  <si>
    <t>Supervisión                                                                    24-05-2024</t>
  </si>
  <si>
    <t>Supervisión y cubicación de Obra.                                                    04-04-2024                                                                                       04-06-2024                                                                             12-06-2024</t>
  </si>
  <si>
    <t xml:space="preserve">Recepción, Supervisión y cubicación                                                               20-02-2024                                                                                   26-03-2024           </t>
  </si>
  <si>
    <t>En el trismestre Abril-Junio, la obra se encuentra en el 70% de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</si>
</sst>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 _€_-;\-* #,##0.00\ _€_-;_-* &quot;-&quot;??\ _€_-;_-@_-"/>
  </numFmts>
  <fonts count="24" x14ac:knownFonts="1">
    <font>
      <sz val="11"/>
      <color theme="1"/>
      <name val="Calibri"/>
      <family val="2"/>
      <scheme val="minor"/>
    </font>
    <font>
      <b/>
      <sz val="11"/>
      <color theme="1"/>
      <name val="Arial"/>
      <family val="2"/>
    </font>
    <font>
      <sz val="11"/>
      <color theme="1"/>
      <name val="Calibri"/>
      <family val="2"/>
      <scheme val="minor"/>
    </font>
    <font>
      <sz val="10"/>
      <color theme="1"/>
      <name val="Calibri"/>
      <family val="2"/>
      <scheme val="minor"/>
    </font>
    <font>
      <sz val="10"/>
      <name val="Arial"/>
      <family val="2"/>
    </font>
    <font>
      <sz val="9"/>
      <color theme="1"/>
      <name val="Calibri"/>
      <family val="2"/>
      <scheme val="minor"/>
    </font>
    <font>
      <b/>
      <sz val="11"/>
      <color theme="1"/>
      <name val="Calibri"/>
      <family val="2"/>
      <scheme val="minor"/>
    </font>
    <font>
      <sz val="12"/>
      <color theme="1"/>
      <name val="Calibri"/>
      <family val="2"/>
      <scheme val="minor"/>
    </font>
    <font>
      <b/>
      <sz val="12"/>
      <color theme="1"/>
      <name val="Arial"/>
      <family val="2"/>
    </font>
    <font>
      <b/>
      <sz val="10"/>
      <color theme="1"/>
      <name val="Calibri"/>
      <family val="2"/>
      <scheme val="minor"/>
    </font>
    <font>
      <b/>
      <sz val="12"/>
      <color theme="1"/>
      <name val="Calibri"/>
      <family val="2"/>
      <scheme val="minor"/>
    </font>
    <font>
      <b/>
      <sz val="20"/>
      <color theme="1"/>
      <name val="Arial"/>
      <family val="2"/>
    </font>
    <font>
      <b/>
      <sz val="11"/>
      <name val="Arial"/>
      <family val="2"/>
    </font>
    <font>
      <b/>
      <sz val="12"/>
      <color theme="1"/>
      <name val="Cambria"/>
      <family val="1"/>
    </font>
    <font>
      <b/>
      <sz val="11"/>
      <name val="Cambria"/>
      <family val="1"/>
    </font>
    <font>
      <sz val="10"/>
      <name val="Arial"/>
      <family val="2"/>
    </font>
    <font>
      <b/>
      <sz val="14"/>
      <color theme="1"/>
      <name val="Calibri"/>
      <family val="2"/>
      <scheme val="minor"/>
    </font>
    <font>
      <b/>
      <sz val="18"/>
      <color theme="1"/>
      <name val="Arial"/>
      <family val="2"/>
    </font>
    <font>
      <b/>
      <sz val="14"/>
      <name val="Cambria"/>
      <family val="1"/>
    </font>
    <font>
      <b/>
      <sz val="14"/>
      <name val="Arial Narrow"/>
      <family val="2"/>
    </font>
    <font>
      <b/>
      <sz val="13"/>
      <color theme="1"/>
      <name val="Arial"/>
      <family val="2"/>
    </font>
    <font>
      <b/>
      <sz val="13"/>
      <name val="Arial"/>
      <family val="2"/>
    </font>
    <font>
      <b/>
      <sz val="13"/>
      <color theme="1"/>
      <name val="Cambria"/>
      <family val="1"/>
    </font>
    <font>
      <b/>
      <sz val="11"/>
      <color theme="1"/>
      <name val="Cambria"/>
      <family val="1"/>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80">
    <xf numFmtId="0" fontId="0" fillId="0" borderId="0"/>
    <xf numFmtId="43" fontId="2"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9" fontId="4" fillId="0" borderId="0" applyFont="0" applyFill="0" applyBorder="0" applyAlignment="0" applyProtection="0"/>
    <xf numFmtId="0" fontId="4" fillId="0" borderId="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164" fontId="2"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cellStyleXfs>
  <cellXfs count="65">
    <xf numFmtId="0" fontId="0" fillId="0" borderId="0" xfId="0"/>
    <xf numFmtId="43" fontId="1" fillId="0" borderId="1" xfId="1" applyFont="1" applyFill="1" applyBorder="1" applyAlignment="1">
      <alignment vertical="center"/>
    </xf>
    <xf numFmtId="0" fontId="0" fillId="2" borderId="0" xfId="0" applyFill="1"/>
    <xf numFmtId="0" fontId="3" fillId="0" borderId="0" xfId="0" applyFont="1"/>
    <xf numFmtId="0" fontId="19" fillId="0" borderId="0" xfId="0" applyFont="1" applyAlignment="1">
      <alignment horizontal="center" vertical="top" wrapText="1"/>
    </xf>
    <xf numFmtId="0" fontId="11" fillId="0" borderId="6" xfId="0" applyFont="1" applyBorder="1" applyAlignment="1">
      <alignment horizontal="center" vertical="center"/>
    </xf>
    <xf numFmtId="0" fontId="17" fillId="0" borderId="7" xfId="0" applyFont="1" applyBorder="1" applyAlignment="1">
      <alignment horizontal="center" vertical="center" wrapText="1"/>
    </xf>
    <xf numFmtId="43" fontId="1" fillId="0" borderId="4" xfId="1" applyFont="1" applyFill="1" applyBorder="1" applyAlignment="1">
      <alignment horizontal="center" vertical="center"/>
    </xf>
    <xf numFmtId="43" fontId="1" fillId="0" borderId="1" xfId="1" applyFont="1" applyFill="1" applyBorder="1" applyAlignment="1">
      <alignment horizontal="center" vertical="center"/>
    </xf>
    <xf numFmtId="0" fontId="21" fillId="2" borderId="1" xfId="0" applyFont="1" applyFill="1" applyBorder="1" applyAlignment="1">
      <alignment vertical="center" wrapText="1"/>
    </xf>
    <xf numFmtId="0" fontId="12" fillId="0" borderId="1" xfId="0" applyFont="1" applyBorder="1" applyAlignment="1">
      <alignment vertical="center" wrapText="1"/>
    </xf>
    <xf numFmtId="43" fontId="6" fillId="0" borderId="1" xfId="1" applyFont="1" applyBorder="1" applyAlignment="1">
      <alignment vertical="center"/>
    </xf>
    <xf numFmtId="0" fontId="16" fillId="0" borderId="1" xfId="0" applyFont="1" applyBorder="1" applyAlignment="1">
      <alignment horizontal="right" vertical="center" wrapText="1"/>
    </xf>
    <xf numFmtId="0" fontId="0" fillId="0" borderId="1" xfId="0" applyBorder="1"/>
    <xf numFmtId="0" fontId="10" fillId="0" borderId="4" xfId="0" applyFont="1" applyBorder="1" applyAlignment="1">
      <alignment horizontal="center" vertical="center"/>
    </xf>
    <xf numFmtId="0" fontId="3" fillId="2" borderId="0" xfId="0" applyFont="1" applyFill="1"/>
    <xf numFmtId="43" fontId="6" fillId="3" borderId="1" xfId="0" applyNumberFormat="1" applyFont="1" applyFill="1" applyBorder="1" applyAlignment="1">
      <alignment vertical="center"/>
    </xf>
    <xf numFmtId="43" fontId="9" fillId="3" borderId="1" xfId="0" applyNumberFormat="1" applyFont="1" applyFill="1" applyBorder="1" applyAlignment="1">
      <alignment vertical="center"/>
    </xf>
    <xf numFmtId="0" fontId="13"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43" fontId="22" fillId="3" borderId="1" xfId="1" applyFont="1" applyFill="1" applyBorder="1" applyAlignment="1">
      <alignment horizontal="center" vertical="center" wrapText="1"/>
    </xf>
    <xf numFmtId="49" fontId="23" fillId="3" borderId="1" xfId="1" applyNumberFormat="1" applyFont="1" applyFill="1" applyBorder="1" applyAlignment="1">
      <alignment horizontal="center" vertical="center" wrapText="1"/>
    </xf>
    <xf numFmtId="43" fontId="14" fillId="3" borderId="1" xfId="1" applyFont="1" applyFill="1" applyBorder="1" applyAlignment="1">
      <alignment horizontal="center" vertical="center" wrapText="1"/>
    </xf>
    <xf numFmtId="43" fontId="6" fillId="0" borderId="1" xfId="1" applyFont="1" applyFill="1" applyBorder="1" applyAlignment="1">
      <alignment vertical="center"/>
    </xf>
    <xf numFmtId="0" fontId="1" fillId="0" borderId="1" xfId="0" applyFont="1" applyBorder="1" applyAlignment="1">
      <alignment horizontal="center" vertical="center" wrapText="1"/>
    </xf>
    <xf numFmtId="43" fontId="12" fillId="0" borderId="1" xfId="1" applyFont="1" applyFill="1" applyBorder="1" applyAlignment="1">
      <alignment vertical="center"/>
    </xf>
    <xf numFmtId="0" fontId="5" fillId="0" borderId="0" xfId="0" applyFont="1"/>
    <xf numFmtId="0" fontId="21" fillId="0" borderId="1" xfId="0" applyFont="1" applyBorder="1" applyAlignment="1">
      <alignment vertical="center" wrapText="1"/>
    </xf>
    <xf numFmtId="0" fontId="1" fillId="0" borderId="1" xfId="0" applyFont="1" applyBorder="1" applyAlignment="1">
      <alignment vertical="center" wrapText="1"/>
    </xf>
    <xf numFmtId="0" fontId="1" fillId="2" borderId="0" xfId="0" applyFont="1" applyFill="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19" fillId="0" borderId="0" xfId="0" applyFont="1" applyAlignment="1">
      <alignment vertical="top" wrapText="1"/>
    </xf>
    <xf numFmtId="0" fontId="1" fillId="0" borderId="0" xfId="0" applyFont="1" applyAlignment="1">
      <alignment vertical="center" wrapText="1"/>
    </xf>
    <xf numFmtId="0" fontId="7" fillId="0" borderId="1" xfId="0" applyFont="1" applyBorder="1"/>
    <xf numFmtId="43" fontId="16" fillId="0" borderId="1" xfId="0" applyNumberFormat="1" applyFont="1" applyBorder="1" applyAlignment="1">
      <alignment horizontal="right" vertical="center" wrapText="1"/>
    </xf>
    <xf numFmtId="0" fontId="20" fillId="0" borderId="1" xfId="0" applyFont="1" applyBorder="1" applyAlignment="1">
      <alignment horizontal="right" vertical="center" wrapText="1"/>
    </xf>
    <xf numFmtId="0" fontId="1" fillId="0" borderId="4" xfId="0" applyFont="1" applyBorder="1" applyAlignment="1">
      <alignment horizontal="left" vertical="center" wrapText="1"/>
    </xf>
    <xf numFmtId="0" fontId="1" fillId="0" borderId="4" xfId="0" applyFont="1" applyBorder="1" applyAlignment="1">
      <alignment horizontal="center" vertical="center" wrapText="1"/>
    </xf>
    <xf numFmtId="0" fontId="1" fillId="0" borderId="1" xfId="0" applyFont="1" applyBorder="1" applyAlignment="1">
      <alignment horizontal="left" vertical="center" wrapText="1"/>
    </xf>
    <xf numFmtId="0" fontId="10" fillId="0" borderId="1" xfId="0" applyFont="1" applyBorder="1" applyAlignment="1">
      <alignment horizontal="center" vertical="center"/>
    </xf>
    <xf numFmtId="0" fontId="19" fillId="0" borderId="8" xfId="0" applyFont="1" applyBorder="1" applyAlignment="1">
      <alignment horizontal="center" vertical="top" wrapText="1"/>
    </xf>
    <xf numFmtId="43" fontId="3" fillId="0" borderId="0" xfId="0" applyNumberFormat="1" applyFont="1"/>
    <xf numFmtId="0" fontId="8" fillId="0" borderId="6" xfId="0" applyFont="1" applyBorder="1" applyAlignment="1">
      <alignment horizontal="center" vertical="center"/>
    </xf>
    <xf numFmtId="0" fontId="11" fillId="0" borderId="0" xfId="0" applyFont="1" applyAlignment="1">
      <alignment horizontal="center" vertical="center"/>
    </xf>
    <xf numFmtId="0" fontId="12" fillId="0" borderId="1" xfId="0" applyFont="1" applyBorder="1" applyAlignment="1">
      <alignment horizontal="left"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1" fillId="0" borderId="6" xfId="0" applyFont="1" applyBorder="1" applyAlignment="1">
      <alignment horizontal="center" vertical="center"/>
    </xf>
    <xf numFmtId="0" fontId="22"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43" fontId="18" fillId="3" borderId="1" xfId="1" applyFont="1" applyFill="1" applyBorder="1" applyAlignment="1">
      <alignment horizontal="center" vertical="center" wrapText="1"/>
    </xf>
    <xf numFmtId="0" fontId="10" fillId="3" borderId="1" xfId="0" applyFont="1" applyFill="1" applyBorder="1" applyAlignment="1">
      <alignment horizontal="right"/>
    </xf>
    <xf numFmtId="0" fontId="8" fillId="0" borderId="6"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cellXfs>
  <cellStyles count="80">
    <cellStyle name="Comma 2" xfId="3" xr:uid="{00000000-0005-0000-0000-000000000000}"/>
    <cellStyle name="Millares" xfId="1" builtinId="3"/>
    <cellStyle name="Millares 16" xfId="5" xr:uid="{00000000-0005-0000-0000-000002000000}"/>
    <cellStyle name="Millares 16 2" xfId="6" xr:uid="{00000000-0005-0000-0000-000003000000}"/>
    <cellStyle name="Millares 16 3" xfId="7" xr:uid="{00000000-0005-0000-0000-000004000000}"/>
    <cellStyle name="Millares 16 4" xfId="8" xr:uid="{00000000-0005-0000-0000-000005000000}"/>
    <cellStyle name="Millares 16 5" xfId="9" xr:uid="{00000000-0005-0000-0000-000006000000}"/>
    <cellStyle name="Millares 16 6" xfId="10" xr:uid="{00000000-0005-0000-0000-000007000000}"/>
    <cellStyle name="Millares 19" xfId="11" xr:uid="{00000000-0005-0000-0000-000008000000}"/>
    <cellStyle name="Millares 19 2" xfId="12" xr:uid="{00000000-0005-0000-0000-000009000000}"/>
    <cellStyle name="Millares 19 3" xfId="13" xr:uid="{00000000-0005-0000-0000-00000A000000}"/>
    <cellStyle name="Millares 19 4" xfId="14" xr:uid="{00000000-0005-0000-0000-00000B000000}"/>
    <cellStyle name="Millares 19 5" xfId="15" xr:uid="{00000000-0005-0000-0000-00000C000000}"/>
    <cellStyle name="Millares 19 6" xfId="16" xr:uid="{00000000-0005-0000-0000-00000D000000}"/>
    <cellStyle name="Millares 2" xfId="4" xr:uid="{00000000-0005-0000-0000-00000E000000}"/>
    <cellStyle name="Millares 2 2" xfId="17" xr:uid="{00000000-0005-0000-0000-00000F000000}"/>
    <cellStyle name="Millares 2 2 2" xfId="18" xr:uid="{00000000-0005-0000-0000-000010000000}"/>
    <cellStyle name="Millares 2 2 3" xfId="19" xr:uid="{00000000-0005-0000-0000-000011000000}"/>
    <cellStyle name="Millares 2 3" xfId="20" xr:uid="{00000000-0005-0000-0000-000012000000}"/>
    <cellStyle name="Millares 2 3 2" xfId="21" xr:uid="{00000000-0005-0000-0000-000013000000}"/>
    <cellStyle name="Millares 2 3 3" xfId="22" xr:uid="{00000000-0005-0000-0000-000014000000}"/>
    <cellStyle name="Millares 2 4" xfId="23" xr:uid="{00000000-0005-0000-0000-000015000000}"/>
    <cellStyle name="Millares 2 5" xfId="76" xr:uid="{00000000-0005-0000-0000-000016000000}"/>
    <cellStyle name="Millares 3" xfId="24" xr:uid="{00000000-0005-0000-0000-000017000000}"/>
    <cellStyle name="Millares 3 2" xfId="25" xr:uid="{00000000-0005-0000-0000-000018000000}"/>
    <cellStyle name="Millares 3 3" xfId="26" xr:uid="{00000000-0005-0000-0000-000019000000}"/>
    <cellStyle name="Millares 30" xfId="27" xr:uid="{00000000-0005-0000-0000-00001A000000}"/>
    <cellStyle name="Millares 30 2" xfId="28" xr:uid="{00000000-0005-0000-0000-00001B000000}"/>
    <cellStyle name="Millares 30 3" xfId="29" xr:uid="{00000000-0005-0000-0000-00001C000000}"/>
    <cellStyle name="Millares 30 4" xfId="30" xr:uid="{00000000-0005-0000-0000-00001D000000}"/>
    <cellStyle name="Millares 4" xfId="53" xr:uid="{00000000-0005-0000-0000-00001E000000}"/>
    <cellStyle name="Millares 4 2" xfId="31" xr:uid="{00000000-0005-0000-0000-00001F000000}"/>
    <cellStyle name="Millares 5" xfId="32" xr:uid="{00000000-0005-0000-0000-000020000000}"/>
    <cellStyle name="Millares 5 2" xfId="33" xr:uid="{00000000-0005-0000-0000-000021000000}"/>
    <cellStyle name="Millares 5 3" xfId="34" xr:uid="{00000000-0005-0000-0000-000022000000}"/>
    <cellStyle name="Millares 6" xfId="68" xr:uid="{00000000-0005-0000-0000-000023000000}"/>
    <cellStyle name="Millares 6 2" xfId="74" xr:uid="{00000000-0005-0000-0000-000024000000}"/>
    <cellStyle name="Millares 7" xfId="71" xr:uid="{00000000-0005-0000-0000-000025000000}"/>
    <cellStyle name="Millares 8" xfId="78" xr:uid="{00000000-0005-0000-0000-000026000000}"/>
    <cellStyle name="Normal" xfId="0" builtinId="0"/>
    <cellStyle name="Normal 10" xfId="59" xr:uid="{00000000-0005-0000-0000-000028000000}"/>
    <cellStyle name="Normal 10 2" xfId="66" xr:uid="{00000000-0005-0000-0000-000029000000}"/>
    <cellStyle name="Normal 11" xfId="67" xr:uid="{00000000-0005-0000-0000-00002A000000}"/>
    <cellStyle name="Normal 11 2" xfId="73" xr:uid="{00000000-0005-0000-0000-00002B000000}"/>
    <cellStyle name="Normal 12" xfId="70" xr:uid="{00000000-0005-0000-0000-00002C000000}"/>
    <cellStyle name="Normal 13" xfId="77" xr:uid="{00000000-0005-0000-0000-00002D000000}"/>
    <cellStyle name="Normal 2" xfId="35" xr:uid="{00000000-0005-0000-0000-00002E000000}"/>
    <cellStyle name="Normal 2 2" xfId="36" xr:uid="{00000000-0005-0000-0000-00002F000000}"/>
    <cellStyle name="Normal 2 2 2" xfId="37" xr:uid="{00000000-0005-0000-0000-000030000000}"/>
    <cellStyle name="Normal 2 2 3" xfId="38" xr:uid="{00000000-0005-0000-0000-000031000000}"/>
    <cellStyle name="Normal 2 3" xfId="39" xr:uid="{00000000-0005-0000-0000-000032000000}"/>
    <cellStyle name="Normal 2 3 2" xfId="40" xr:uid="{00000000-0005-0000-0000-000033000000}"/>
    <cellStyle name="Normal 2 3 3" xfId="41" xr:uid="{00000000-0005-0000-0000-000034000000}"/>
    <cellStyle name="Normal 2 4" xfId="42" xr:uid="{00000000-0005-0000-0000-000035000000}"/>
    <cellStyle name="Normal 2 5" xfId="43" xr:uid="{00000000-0005-0000-0000-000036000000}"/>
    <cellStyle name="Normal 2_REPORTE DE TRABAJOS EN PROYECTOS 2010" xfId="44" xr:uid="{00000000-0005-0000-0000-000037000000}"/>
    <cellStyle name="Normal 3" xfId="2" xr:uid="{00000000-0005-0000-0000-000038000000}"/>
    <cellStyle name="Normal 3 2" xfId="45" xr:uid="{00000000-0005-0000-0000-000039000000}"/>
    <cellStyle name="Normal 3 2 2" xfId="46" xr:uid="{00000000-0005-0000-0000-00003A000000}"/>
    <cellStyle name="Normal 3 2 3" xfId="47" xr:uid="{00000000-0005-0000-0000-00003B000000}"/>
    <cellStyle name="Normal 3 3" xfId="48" xr:uid="{00000000-0005-0000-0000-00003C000000}"/>
    <cellStyle name="Normal 4" xfId="51" xr:uid="{00000000-0005-0000-0000-00003D000000}"/>
    <cellStyle name="Normal 5" xfId="52" xr:uid="{00000000-0005-0000-0000-00003E000000}"/>
    <cellStyle name="Normal 5 2" xfId="60" xr:uid="{00000000-0005-0000-0000-00003F000000}"/>
    <cellStyle name="Normal 6" xfId="54" xr:uid="{00000000-0005-0000-0000-000040000000}"/>
    <cellStyle name="Normal 6 2" xfId="49" xr:uid="{00000000-0005-0000-0000-000041000000}"/>
    <cellStyle name="Normal 6 3" xfId="61" xr:uid="{00000000-0005-0000-0000-000042000000}"/>
    <cellStyle name="Normal 7" xfId="56" xr:uid="{00000000-0005-0000-0000-000043000000}"/>
    <cellStyle name="Normal 7 2" xfId="63" xr:uid="{00000000-0005-0000-0000-000044000000}"/>
    <cellStyle name="Normal 8" xfId="57" xr:uid="{00000000-0005-0000-0000-000045000000}"/>
    <cellStyle name="Normal 8 2" xfId="64" xr:uid="{00000000-0005-0000-0000-000046000000}"/>
    <cellStyle name="Normal 9" xfId="58" xr:uid="{00000000-0005-0000-0000-000047000000}"/>
    <cellStyle name="Normal 9 2" xfId="65" xr:uid="{00000000-0005-0000-0000-000048000000}"/>
    <cellStyle name="Porcentual 2" xfId="50" xr:uid="{00000000-0005-0000-0000-000049000000}"/>
    <cellStyle name="Porcentual 3" xfId="55" xr:uid="{00000000-0005-0000-0000-00004A000000}"/>
    <cellStyle name="Porcentual 3 2" xfId="62" xr:uid="{00000000-0005-0000-0000-00004B000000}"/>
    <cellStyle name="Porcentual 4" xfId="69" xr:uid="{00000000-0005-0000-0000-00004C000000}"/>
    <cellStyle name="Porcentual 4 2" xfId="75" xr:uid="{00000000-0005-0000-0000-00004D000000}"/>
    <cellStyle name="Porcentual 5" xfId="72" xr:uid="{00000000-0005-0000-0000-00004E000000}"/>
    <cellStyle name="Porcentual 6" xfId="79" xr:uid="{00000000-0005-0000-0000-00004F000000}"/>
  </cellStyles>
  <dxfs count="0"/>
  <tableStyles count="0" defaultTableStyle="TableStyleMedium9" defaultPivotStyle="PivotStyleLight16"/>
  <colors>
    <mruColors>
      <color rgb="FF7FDE00"/>
      <color rgb="FFFBFE8A"/>
      <color rgb="FF118D52"/>
      <color rgb="FFD9FFA7"/>
      <color rgb="FFCDCD11"/>
      <color rgb="FFE7FDD1"/>
      <color rgb="FFD6FFCF"/>
      <color rgb="FF006600"/>
      <color rgb="FF8F0F86"/>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650874</xdr:colOff>
      <xdr:row>0</xdr:row>
      <xdr:rowOff>63500</xdr:rowOff>
    </xdr:from>
    <xdr:to>
      <xdr:col>2</xdr:col>
      <xdr:colOff>219428</xdr:colOff>
      <xdr:row>0</xdr:row>
      <xdr:rowOff>793750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1063624" y="63500"/>
          <a:ext cx="3178529" cy="7302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0"/>
  <sheetViews>
    <sheetView tabSelected="1" showWhiteSpace="0" view="pageBreakPreview" topLeftCell="D4" zoomScale="60" zoomScaleNormal="60" zoomScalePageLayoutView="75" workbookViewId="0">
      <selection activeCell="T22" sqref="A1:T22"/>
    </sheetView>
  </sheetViews>
  <sheetFormatPr baseColWidth="10" defaultColWidth="0" defaultRowHeight="23.1" customHeight="1" x14ac:dyDescent="0.25"/>
  <cols>
    <col min="1" max="1" width="6.140625" style="3" customWidth="1"/>
    <col min="2" max="2" width="54.140625" style="3" customWidth="1"/>
    <col min="3" max="3" width="17" customWidth="1"/>
    <col min="4" max="4" width="14.5703125" customWidth="1"/>
    <col min="5" max="5" width="62.5703125" style="3" customWidth="1"/>
    <col min="6" max="6" width="57.42578125" style="3" customWidth="1"/>
    <col min="7" max="7" width="25.5703125" customWidth="1"/>
    <col min="8" max="8" width="25.140625" style="3" customWidth="1"/>
    <col min="9" max="9" width="21.42578125" style="3" customWidth="1"/>
    <col min="10" max="10" width="22" style="3" customWidth="1"/>
    <col min="11" max="11" width="24.28515625" style="3" customWidth="1"/>
    <col min="12" max="12" width="22.7109375" style="3" customWidth="1"/>
    <col min="13" max="13" width="21.42578125" style="3" customWidth="1"/>
    <col min="14" max="14" width="20.28515625" style="3" customWidth="1"/>
    <col min="15" max="15" width="21.5703125" style="3" customWidth="1"/>
    <col min="16" max="16" width="20.5703125" style="3" customWidth="1"/>
    <col min="17" max="17" width="19.28515625" style="3" customWidth="1"/>
    <col min="18" max="18" width="19.7109375" style="3" customWidth="1"/>
    <col min="19" max="19" width="20.7109375" style="3" customWidth="1"/>
    <col min="20" max="20" width="23.28515625" style="3" customWidth="1"/>
    <col min="16381" max="16384" width="2" customWidth="1"/>
  </cols>
  <sheetData>
    <row r="1" spans="1:20" ht="67.5" customHeight="1" x14ac:dyDescent="0.25">
      <c r="A1" s="62"/>
      <c r="B1" s="62"/>
      <c r="C1" s="62"/>
      <c r="D1" s="54" t="s">
        <v>23</v>
      </c>
      <c r="E1" s="54"/>
      <c r="F1" s="54"/>
      <c r="G1" s="54"/>
      <c r="H1" s="54" t="s">
        <v>46</v>
      </c>
      <c r="I1" s="54"/>
      <c r="J1" s="54"/>
      <c r="K1" s="54"/>
      <c r="L1" s="54"/>
      <c r="M1" s="54"/>
      <c r="N1" s="54"/>
      <c r="O1" s="5"/>
      <c r="P1" s="5"/>
      <c r="Q1" s="5"/>
      <c r="R1" s="5"/>
      <c r="S1" s="5"/>
      <c r="T1" s="6"/>
    </row>
    <row r="2" spans="1:20" ht="67.5" customHeight="1" x14ac:dyDescent="0.25">
      <c r="A2" s="43"/>
      <c r="B2" s="43"/>
      <c r="C2" s="43"/>
      <c r="D2" s="5"/>
      <c r="E2" s="44"/>
      <c r="F2" s="44"/>
      <c r="G2" s="44"/>
      <c r="H2" s="5"/>
      <c r="I2" s="5"/>
      <c r="J2" s="5"/>
      <c r="K2" s="5"/>
      <c r="L2" s="5"/>
      <c r="M2" s="5"/>
      <c r="N2" s="5"/>
      <c r="O2" s="5"/>
      <c r="P2" s="5"/>
      <c r="Q2" s="5"/>
      <c r="R2" s="5"/>
      <c r="S2" s="5"/>
      <c r="T2" s="6"/>
    </row>
    <row r="3" spans="1:20" ht="23.1" customHeight="1" x14ac:dyDescent="0.25">
      <c r="A3" s="55" t="s">
        <v>5</v>
      </c>
      <c r="B3" s="55" t="s">
        <v>0</v>
      </c>
      <c r="C3" s="56" t="s">
        <v>1</v>
      </c>
      <c r="D3" s="57"/>
      <c r="E3" s="58" t="s">
        <v>18</v>
      </c>
      <c r="F3" s="58" t="s">
        <v>20</v>
      </c>
      <c r="G3" s="58" t="s">
        <v>21</v>
      </c>
      <c r="H3" s="60" t="s">
        <v>29</v>
      </c>
      <c r="I3" s="60"/>
      <c r="J3" s="60"/>
      <c r="K3" s="60"/>
      <c r="L3" s="60"/>
      <c r="M3" s="60"/>
      <c r="N3" s="60"/>
      <c r="O3" s="60"/>
      <c r="P3" s="60"/>
      <c r="Q3" s="60"/>
      <c r="R3" s="60"/>
      <c r="S3" s="60"/>
      <c r="T3" s="60"/>
    </row>
    <row r="4" spans="1:20" ht="36" customHeight="1" x14ac:dyDescent="0.25">
      <c r="A4" s="55"/>
      <c r="B4" s="55"/>
      <c r="C4" s="18" t="s">
        <v>3</v>
      </c>
      <c r="D4" s="18" t="s">
        <v>2</v>
      </c>
      <c r="E4" s="59"/>
      <c r="F4" s="59"/>
      <c r="G4" s="59"/>
      <c r="H4" s="19" t="s">
        <v>40</v>
      </c>
      <c r="I4" s="20" t="s">
        <v>6</v>
      </c>
      <c r="J4" s="21">
        <v>1</v>
      </c>
      <c r="K4" s="21" t="s">
        <v>7</v>
      </c>
      <c r="L4" s="21" t="s">
        <v>8</v>
      </c>
      <c r="M4" s="21" t="s">
        <v>9</v>
      </c>
      <c r="N4" s="21" t="s">
        <v>10</v>
      </c>
      <c r="O4" s="21" t="s">
        <v>13</v>
      </c>
      <c r="P4" s="21" t="s">
        <v>24</v>
      </c>
      <c r="Q4" s="21" t="s">
        <v>25</v>
      </c>
      <c r="R4" s="21" t="s">
        <v>26</v>
      </c>
      <c r="S4" s="21" t="s">
        <v>27</v>
      </c>
      <c r="T4" s="22" t="s">
        <v>22</v>
      </c>
    </row>
    <row r="5" spans="1:20" ht="102.75" customHeight="1" x14ac:dyDescent="0.25">
      <c r="A5" s="52">
        <v>1</v>
      </c>
      <c r="B5" s="50" t="s">
        <v>16</v>
      </c>
      <c r="C5" s="63" t="s">
        <v>17</v>
      </c>
      <c r="D5" s="63" t="s">
        <v>11</v>
      </c>
      <c r="E5" s="46" t="s">
        <v>19</v>
      </c>
      <c r="F5" s="46" t="s">
        <v>48</v>
      </c>
      <c r="G5" s="48" t="s">
        <v>45</v>
      </c>
      <c r="H5" s="1">
        <v>6995464.2199999997</v>
      </c>
      <c r="I5" s="1">
        <v>1336934.3500000001</v>
      </c>
      <c r="J5" s="1">
        <v>1237668.23</v>
      </c>
      <c r="K5" s="1">
        <v>1079056.3999999999</v>
      </c>
      <c r="L5" s="1">
        <v>595876.93999999994</v>
      </c>
      <c r="M5" s="1"/>
      <c r="N5" s="1"/>
      <c r="O5" s="8"/>
      <c r="P5" s="7"/>
      <c r="Q5" s="7"/>
      <c r="R5" s="7"/>
      <c r="S5" s="8"/>
      <c r="T5" s="23">
        <f>SUM(I5:S5)</f>
        <v>4249535.92</v>
      </c>
    </row>
    <row r="6" spans="1:20" ht="42" customHeight="1" x14ac:dyDescent="0.25">
      <c r="A6" s="53"/>
      <c r="B6" s="51"/>
      <c r="C6" s="64"/>
      <c r="D6" s="64"/>
      <c r="E6" s="47"/>
      <c r="F6" s="47"/>
      <c r="G6" s="49"/>
      <c r="H6" s="1">
        <v>6550333.2800000003</v>
      </c>
      <c r="I6" s="1">
        <v>1252298.3899999999</v>
      </c>
      <c r="J6" s="1">
        <v>1168407.76</v>
      </c>
      <c r="K6" s="1">
        <v>1430684.37</v>
      </c>
      <c r="L6" s="1">
        <v>1313387.8700000001</v>
      </c>
      <c r="M6" s="1"/>
      <c r="N6" s="1"/>
      <c r="O6" s="8"/>
      <c r="P6" s="7"/>
      <c r="Q6" s="7"/>
      <c r="R6" s="7"/>
      <c r="S6" s="8"/>
      <c r="T6" s="23">
        <f>SUM(H6-I6-J6-K6-L6)</f>
        <v>1385554.8900000006</v>
      </c>
    </row>
    <row r="7" spans="1:20" s="26" customFormat="1" ht="115.5" customHeight="1" x14ac:dyDescent="0.2">
      <c r="A7" s="40">
        <v>2</v>
      </c>
      <c r="B7" s="27" t="s">
        <v>43</v>
      </c>
      <c r="C7" s="10" t="s">
        <v>14</v>
      </c>
      <c r="D7" s="24" t="s">
        <v>4</v>
      </c>
      <c r="E7" s="45" t="s">
        <v>15</v>
      </c>
      <c r="F7" s="10" t="s">
        <v>47</v>
      </c>
      <c r="G7" s="30" t="s">
        <v>54</v>
      </c>
      <c r="H7" s="25">
        <v>9331804.2300000004</v>
      </c>
      <c r="I7" s="1">
        <v>1576905.02</v>
      </c>
      <c r="J7" s="25">
        <v>1101089.46</v>
      </c>
      <c r="K7" s="25">
        <v>853902.04</v>
      </c>
      <c r="L7" s="1">
        <v>548121.02</v>
      </c>
      <c r="M7" s="1">
        <v>576159.99</v>
      </c>
      <c r="N7" s="1">
        <v>699654.64</v>
      </c>
      <c r="O7" s="1">
        <v>505253.23</v>
      </c>
      <c r="P7" s="1">
        <v>737578.46</v>
      </c>
      <c r="Q7" s="1">
        <v>887464.83</v>
      </c>
      <c r="R7" s="1"/>
      <c r="S7" s="1"/>
      <c r="T7" s="23">
        <f>SUM(I7:S7)</f>
        <v>7486128.6900000004</v>
      </c>
    </row>
    <row r="8" spans="1:20" s="34" customFormat="1" ht="132.75" customHeight="1" x14ac:dyDescent="0.25">
      <c r="A8" s="14">
        <f>SUM(+A7+1)</f>
        <v>3</v>
      </c>
      <c r="B8" s="9" t="s">
        <v>30</v>
      </c>
      <c r="C8" s="38" t="s">
        <v>33</v>
      </c>
      <c r="D8" s="38" t="s">
        <v>34</v>
      </c>
      <c r="E8" s="39" t="s">
        <v>39</v>
      </c>
      <c r="F8" s="28" t="s">
        <v>49</v>
      </c>
      <c r="G8" s="31" t="s">
        <v>53</v>
      </c>
      <c r="H8" s="1">
        <v>11287740.01</v>
      </c>
      <c r="I8" s="1">
        <v>2257548</v>
      </c>
      <c r="J8" s="1">
        <v>1575139.95</v>
      </c>
      <c r="K8" s="1">
        <v>1575139.95</v>
      </c>
      <c r="L8" s="8">
        <v>1390135.31</v>
      </c>
      <c r="M8" s="8">
        <v>956831.56</v>
      </c>
      <c r="N8" s="8"/>
      <c r="O8" s="8"/>
      <c r="P8" s="8"/>
      <c r="Q8" s="8"/>
      <c r="R8" s="8"/>
      <c r="S8" s="8"/>
      <c r="T8" s="11">
        <f>SUM(I8:S8)</f>
        <v>7754794.7700000014</v>
      </c>
    </row>
    <row r="9" spans="1:20" s="34" customFormat="1" ht="171.75" customHeight="1" x14ac:dyDescent="0.25">
      <c r="A9" s="14">
        <f t="shared" ref="A9:A10" si="0">SUM(+A8+1)</f>
        <v>4</v>
      </c>
      <c r="B9" s="9" t="s">
        <v>31</v>
      </c>
      <c r="C9" s="38" t="s">
        <v>35</v>
      </c>
      <c r="D9" s="38" t="s">
        <v>36</v>
      </c>
      <c r="E9" s="37" t="s">
        <v>44</v>
      </c>
      <c r="F9" s="28" t="s">
        <v>50</v>
      </c>
      <c r="G9" s="30" t="s">
        <v>51</v>
      </c>
      <c r="H9" s="1">
        <v>8811720.8800000008</v>
      </c>
      <c r="I9" s="1">
        <v>1762344.18</v>
      </c>
      <c r="J9" s="1">
        <v>1178986.25</v>
      </c>
      <c r="K9" s="1">
        <v>1255529.83</v>
      </c>
      <c r="L9" s="8">
        <v>1024727.24</v>
      </c>
      <c r="M9" s="8">
        <v>1121522.8899999999</v>
      </c>
      <c r="N9" s="8">
        <v>513956.71</v>
      </c>
      <c r="O9" s="8">
        <v>1466265.25</v>
      </c>
      <c r="P9" s="8"/>
      <c r="Q9" s="8"/>
      <c r="R9" s="8"/>
      <c r="S9" s="8"/>
      <c r="T9" s="11">
        <f>SUM(I9:S9)</f>
        <v>8323332.3499999996</v>
      </c>
    </row>
    <row r="10" spans="1:20" s="34" customFormat="1" ht="66" customHeight="1" x14ac:dyDescent="0.25">
      <c r="A10" s="52">
        <f t="shared" si="0"/>
        <v>5</v>
      </c>
      <c r="B10" s="50" t="s">
        <v>32</v>
      </c>
      <c r="C10" s="63" t="s">
        <v>38</v>
      </c>
      <c r="D10" s="63" t="s">
        <v>37</v>
      </c>
      <c r="E10" s="63" t="s">
        <v>41</v>
      </c>
      <c r="F10" s="63" t="s">
        <v>55</v>
      </c>
      <c r="G10" s="48" t="s">
        <v>52</v>
      </c>
      <c r="H10" s="1">
        <v>5682927.71</v>
      </c>
      <c r="I10" s="1">
        <v>1136585.54</v>
      </c>
      <c r="J10" s="1">
        <v>778019.01</v>
      </c>
      <c r="K10" s="1">
        <v>540685.1</v>
      </c>
      <c r="L10" s="8">
        <v>498334.64</v>
      </c>
      <c r="M10" s="8"/>
      <c r="N10" s="8"/>
      <c r="O10" s="8"/>
      <c r="P10" s="8"/>
      <c r="Q10" s="8"/>
      <c r="R10" s="8"/>
      <c r="S10" s="8"/>
      <c r="T10" s="23">
        <f>SUM(I10:S10)</f>
        <v>2953624.29</v>
      </c>
    </row>
    <row r="11" spans="1:20" s="34" customFormat="1" ht="21.95" customHeight="1" x14ac:dyDescent="0.25">
      <c r="A11" s="53"/>
      <c r="B11" s="51"/>
      <c r="C11" s="64"/>
      <c r="D11" s="64"/>
      <c r="E11" s="64"/>
      <c r="F11" s="64"/>
      <c r="G11" s="49"/>
      <c r="H11" s="1">
        <v>5844605.0499999998</v>
      </c>
      <c r="I11" s="1">
        <v>1168921.01</v>
      </c>
      <c r="J11" s="23">
        <v>1479322.23</v>
      </c>
      <c r="K11" s="35"/>
      <c r="L11" s="36"/>
      <c r="M11" s="12"/>
      <c r="N11" s="12"/>
      <c r="O11" s="12"/>
      <c r="P11" s="12"/>
      <c r="Q11" s="12"/>
      <c r="R11" s="12"/>
      <c r="S11" s="12"/>
      <c r="T11" s="23">
        <f>SUM(I11:S11)</f>
        <v>2648243.2400000002</v>
      </c>
    </row>
    <row r="12" spans="1:20" s="13" customFormat="1" ht="21.95" customHeight="1" x14ac:dyDescent="0.25">
      <c r="A12" s="61" t="s">
        <v>12</v>
      </c>
      <c r="B12" s="61"/>
      <c r="C12" s="61"/>
      <c r="D12" s="61"/>
      <c r="E12" s="61"/>
      <c r="F12" s="61"/>
      <c r="G12" s="61"/>
      <c r="H12" s="16">
        <f>SUM(H5:H11)</f>
        <v>54504595.380000003</v>
      </c>
      <c r="I12" s="16">
        <f>SUM(I5:I11)</f>
        <v>10491536.49</v>
      </c>
      <c r="J12" s="17">
        <f>SUM(J5:J11)</f>
        <v>8518632.8900000006</v>
      </c>
      <c r="K12" s="16">
        <f t="shared" ref="K12:Q12" si="1">SUM(K5:K10)</f>
        <v>6734997.6899999995</v>
      </c>
      <c r="L12" s="16">
        <f t="shared" si="1"/>
        <v>5370583.0199999996</v>
      </c>
      <c r="M12" s="16">
        <f t="shared" si="1"/>
        <v>2654514.44</v>
      </c>
      <c r="N12" s="16">
        <f t="shared" si="1"/>
        <v>1213611.3500000001</v>
      </c>
      <c r="O12" s="16">
        <f t="shared" si="1"/>
        <v>1971518.48</v>
      </c>
      <c r="P12" s="16">
        <f t="shared" si="1"/>
        <v>737578.46</v>
      </c>
      <c r="Q12" s="16">
        <f t="shared" si="1"/>
        <v>887464.83</v>
      </c>
      <c r="R12" s="16">
        <f>SUM(R5:R7)</f>
        <v>0</v>
      </c>
      <c r="S12" s="16">
        <f>SUM(S5:S7)</f>
        <v>0</v>
      </c>
      <c r="T12" s="16">
        <f>SUM(T5:T10)</f>
        <v>32152970.910000004</v>
      </c>
    </row>
    <row r="13" spans="1:20" ht="23.1" customHeight="1" x14ac:dyDescent="0.25">
      <c r="H13" s="4"/>
      <c r="J13" s="15"/>
      <c r="K13" s="15"/>
      <c r="M13" s="15"/>
      <c r="T13" s="15"/>
    </row>
    <row r="15" spans="1:20" ht="23.1" customHeight="1" x14ac:dyDescent="0.25">
      <c r="E15" s="29"/>
      <c r="F15" s="33"/>
    </row>
    <row r="16" spans="1:20" ht="23.1" customHeight="1" x14ac:dyDescent="0.25">
      <c r="E16" s="2"/>
      <c r="F16"/>
      <c r="O16" s="42"/>
    </row>
    <row r="17" spans="5:6" ht="23.1" customHeight="1" x14ac:dyDescent="0.25">
      <c r="E17" s="2"/>
      <c r="F17"/>
    </row>
    <row r="18" spans="5:6" ht="23.1" customHeight="1" x14ac:dyDescent="0.25">
      <c r="E18" s="41" t="s">
        <v>28</v>
      </c>
      <c r="F18" s="32"/>
    </row>
    <row r="19" spans="5:6" ht="23.1" customHeight="1" x14ac:dyDescent="0.25">
      <c r="E19" s="4" t="s">
        <v>42</v>
      </c>
      <c r="F19" s="32"/>
    </row>
    <row r="20" spans="5:6" ht="23.1" customHeight="1" x14ac:dyDescent="0.25">
      <c r="F20" s="32"/>
    </row>
  </sheetData>
  <sheetProtection algorithmName="SHA-512" hashValue="JofYgGD2HmBJu1Rxoplxrbwwij4Tot37kNZx/wo+Uugx/H2upVU2fFsvv1D1lMpB8cJBDz59/1OfJ5rvcIIXnw==" saltValue="3LYaPjjbB5DQPlKfXczPjQ==" spinCount="100000" sheet="1" objects="1" scenarios="1"/>
  <mergeCells count="25">
    <mergeCell ref="A12:G12"/>
    <mergeCell ref="A1:C1"/>
    <mergeCell ref="D1:G1"/>
    <mergeCell ref="G10:G11"/>
    <mergeCell ref="F10:F11"/>
    <mergeCell ref="E10:E11"/>
    <mergeCell ref="D10:D11"/>
    <mergeCell ref="C10:C11"/>
    <mergeCell ref="B10:B11"/>
    <mergeCell ref="A10:A11"/>
    <mergeCell ref="C5:C6"/>
    <mergeCell ref="D5:D6"/>
    <mergeCell ref="E5:E6"/>
    <mergeCell ref="F5:F6"/>
    <mergeCell ref="G5:G6"/>
    <mergeCell ref="B5:B6"/>
    <mergeCell ref="A5:A6"/>
    <mergeCell ref="H1:N1"/>
    <mergeCell ref="A3:A4"/>
    <mergeCell ref="B3:B4"/>
    <mergeCell ref="C3:D3"/>
    <mergeCell ref="E3:E4"/>
    <mergeCell ref="F3:F4"/>
    <mergeCell ref="G3:G4"/>
    <mergeCell ref="H3:T3"/>
  </mergeCells>
  <pageMargins left="0.11811023622047245" right="0.15748031496062992" top="0.9055118110236221" bottom="0.11811023622047245" header="0" footer="0"/>
  <pageSetup paperSize="17" scale="4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en ejecucion  (3)</vt:lpstr>
      <vt:lpstr>'en ejecucion  (3)'!Área_de_impresión</vt:lpstr>
      <vt:lpstr>'en ejecucion  (3)'!Títulos_a_imprimir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A. Polanco Vasquez</dc:creator>
  <cp:lastModifiedBy>Francis Bussi</cp:lastModifiedBy>
  <cp:lastPrinted>2024-07-09T18:58:37Z</cp:lastPrinted>
  <dcterms:created xsi:type="dcterms:W3CDTF">2015-04-06T13:40:03Z</dcterms:created>
  <dcterms:modified xsi:type="dcterms:W3CDTF">2024-07-09T19:02:17Z</dcterms:modified>
</cp:coreProperties>
</file>