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1" documentId="8_{260266E1-E2D7-4769-B446-C457D8131FAF}" xr6:coauthVersionLast="47" xr6:coauthVersionMax="47" xr10:uidLastSave="{16E94D17-BABD-4EC5-A81C-69D029B4FCAF}"/>
  <bookViews>
    <workbookView xWindow="-120" yWindow="480" windowWidth="29040" windowHeight="15840" xr2:uid="{7D30CED5-89E7-46C3-8BC5-C068A13AB4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L11" i="1"/>
  <c r="K11" i="1"/>
  <c r="J11" i="1"/>
  <c r="I11" i="1"/>
  <c r="H11" i="1"/>
  <c r="G11" i="1"/>
  <c r="M9" i="1"/>
  <c r="M11" i="1" s="1"/>
</calcChain>
</file>

<file path=xl/sharedStrings.xml><?xml version="1.0" encoding="utf-8"?>
<sst xmlns="http://schemas.openxmlformats.org/spreadsheetml/2006/main" count="25" uniqueCount="24">
  <si>
    <t>FONDO PATRIMONIAL DE LAS EMPRESAS REFORMADAS</t>
  </si>
  <si>
    <t>NÓMINA COLABORADORES EN PROCESO DE PENSIÓN DICIEMBRE AÑO 2022</t>
  </si>
  <si>
    <t>NO.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</si>
  <si>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</si>
  <si>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</si>
  <si>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</si>
  <si>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</si>
  <si>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</si>
  <si>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</si>
  <si>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</si>
  <si>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</si>
  <si>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</si>
  <si>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</si>
  <si>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</si>
  <si>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</si>
  <si>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</si>
  <si>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</si>
  <si>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 xml:space="preserve">DEPARTAMENTO JURÍDICO </t>
  </si>
  <si>
    <t>FABIÁN CABRERA FEBRILLET</t>
  </si>
  <si>
    <t>M</t>
  </si>
  <si>
    <t>ABOGADO</t>
  </si>
  <si>
    <t xml:space="preserve">EN PROCESO DE PENSIÓN </t>
  </si>
  <si>
    <t>Total por departamento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</si>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</sst>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  <font>
      <sz val="11"/>
      <name val="Museo Sans 500"/>
      <family val="3"/>
    </font>
    <font>
      <sz val="12"/>
      <color theme="1"/>
      <name val="Museo Sans 500"/>
      <family val="3"/>
    </font>
    <font>
      <sz val="12"/>
      <name val="Museo Sans 500"/>
      <family val="3"/>
    </font>
    <font>
      <b/>
      <sz val="12"/>
      <name val="Museo Sans 500"/>
      <family val="3"/>
    </font>
    <font>
      <b/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2" fillId="0" borderId="8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43" fontId="4" fillId="0" borderId="6" xfId="1" applyFont="1" applyFill="1" applyBorder="1" applyAlignment="1">
      <alignment horizontal="right"/>
    </xf>
    <xf numFmtId="43" fontId="2" fillId="0" borderId="6" xfId="0" applyNumberFormat="1" applyFont="1" applyBorder="1"/>
    <xf numFmtId="43" fontId="2" fillId="0" borderId="6" xfId="1" applyFont="1" applyFill="1" applyBorder="1"/>
    <xf numFmtId="4" fontId="2" fillId="0" borderId="7" xfId="0" applyNumberFormat="1" applyFont="1" applyBorder="1"/>
    <xf numFmtId="43" fontId="3" fillId="4" borderId="8" xfId="1" applyFont="1" applyFill="1" applyBorder="1"/>
    <xf numFmtId="43" fontId="3" fillId="4" borderId="5" xfId="1" applyFont="1" applyFill="1" applyBorder="1"/>
    <xf numFmtId="43" fontId="3" fillId="4" borderId="6" xfId="1" applyFont="1" applyFill="1" applyBorder="1"/>
    <xf numFmtId="43" fontId="3" fillId="4" borderId="6" xfId="1" applyFont="1" applyFill="1" applyBorder="1" applyAlignment="1">
      <alignment horizontal="center"/>
    </xf>
    <xf numFmtId="43" fontId="3" fillId="4" borderId="7" xfId="1" applyFont="1" applyFill="1" applyBorder="1"/>
    <xf numFmtId="43" fontId="3" fillId="4" borderId="9" xfId="1" applyFont="1" applyFill="1" applyBorder="1"/>
    <xf numFmtId="43" fontId="3" fillId="4" borderId="10" xfId="1" applyFont="1" applyFill="1" applyBorder="1" applyAlignment="1">
      <alignment horizontal="center"/>
    </xf>
    <xf numFmtId="43" fontId="3" fillId="4" borderId="11" xfId="1" applyFont="1" applyFill="1" applyBorder="1" applyAlignment="1">
      <alignment horizontal="center"/>
    </xf>
    <xf numFmtId="43" fontId="3" fillId="4" borderId="12" xfId="1" applyFont="1" applyFill="1" applyBorder="1" applyAlignment="1">
      <alignment horizontal="center"/>
    </xf>
    <xf numFmtId="43" fontId="3" fillId="4" borderId="13" xfId="1" applyFont="1" applyFill="1" applyBorder="1"/>
    <xf numFmtId="43" fontId="3" fillId="4" borderId="14" xfId="1" applyFont="1" applyFill="1" applyBorder="1"/>
    <xf numFmtId="43" fontId="3" fillId="0" borderId="0" xfId="1" applyFont="1" applyFill="1" applyBorder="1"/>
    <xf numFmtId="43" fontId="3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43" fontId="5" fillId="0" borderId="0" xfId="1" applyFont="1"/>
    <xf numFmtId="0" fontId="8" fillId="0" borderId="0" xfId="0" applyFont="1"/>
    <xf numFmtId="43" fontId="8" fillId="0" borderId="0" xfId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76200</xdr:rowOff>
    </xdr:from>
    <xdr:ext cx="3909832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E6220513-FE95-4247-9EB3-838E128ED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76200"/>
          <a:ext cx="39098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C4CC-5F1F-4910-ACFA-33F034071BDB}">
  <dimension ref="A1:U27"/>
  <sheetViews>
    <sheetView tabSelected="1" workbookViewId="0">
      <selection activeCell="O27" sqref="O27"/>
    </sheetView>
  </sheetViews>
  <sheetFormatPr baseColWidth="10" defaultColWidth="10.85546875" defaultRowHeight="15" x14ac:dyDescent="0.25"/>
  <cols>
    <col min="1" max="1" width="4.5703125" style="3" bestFit="1" customWidth="1"/>
    <col min="2" max="2" width="31.42578125" style="3" customWidth="1"/>
    <col min="3" max="3" width="8.5703125" style="36" bestFit="1" customWidth="1"/>
    <col min="4" max="4" width="11" style="36" bestFit="1" customWidth="1"/>
    <col min="5" max="5" width="11" style="3" bestFit="1" customWidth="1"/>
    <col min="6" max="6" width="28.42578125" style="3" bestFit="1" customWidth="1"/>
    <col min="7" max="7" width="13.7109375" style="3" bestFit="1" customWidth="1"/>
    <col min="8" max="8" width="12.42578125" style="3" customWidth="1"/>
    <col min="9" max="9" width="12.85546875" style="3" bestFit="1" customWidth="1"/>
    <col min="10" max="10" width="12.5703125" style="3" customWidth="1"/>
    <col min="11" max="11" width="11.7109375" style="3" bestFit="1" customWidth="1"/>
    <col min="12" max="12" width="11.7109375" style="3" hidden="1" customWidth="1"/>
    <col min="13" max="13" width="12.85546875" style="3" bestFit="1" customWidth="1"/>
    <col min="14" max="14" width="13.140625" style="3" customWidth="1"/>
    <col min="15" max="15" width="13.85546875" style="3" customWidth="1"/>
    <col min="16" max="16384" width="10.85546875" style="3"/>
  </cols>
  <sheetData>
    <row r="1" spans="1:21" x14ac:dyDescent="0.25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 x14ac:dyDescent="0.25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x14ac:dyDescent="0.25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x14ac:dyDescent="0.25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1" x14ac:dyDescent="0.25">
      <c r="A5" s="1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1" ht="15.75" thickBot="1" x14ac:dyDescent="0.3">
      <c r="A6" s="1"/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1" ht="60" x14ac:dyDescent="0.25">
      <c r="A7" s="5" t="s">
        <v>2</v>
      </c>
      <c r="B7" s="5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7" t="s">
        <v>8</v>
      </c>
      <c r="H7" s="6" t="s">
        <v>9</v>
      </c>
      <c r="I7" s="6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7" t="s">
        <v>15</v>
      </c>
      <c r="O7" s="8" t="s">
        <v>16</v>
      </c>
    </row>
    <row r="8" spans="1:21" x14ac:dyDescent="0.25">
      <c r="A8" s="9" t="s">
        <v>17</v>
      </c>
      <c r="B8" s="10"/>
      <c r="C8" s="12"/>
      <c r="D8" s="12"/>
      <c r="E8" s="11"/>
      <c r="F8" s="11"/>
      <c r="G8" s="11"/>
      <c r="H8" s="11"/>
      <c r="I8" s="13"/>
      <c r="J8" s="11"/>
      <c r="K8" s="11"/>
      <c r="L8" s="11"/>
      <c r="M8" s="11"/>
      <c r="N8" s="11"/>
      <c r="O8" s="14"/>
    </row>
    <row r="9" spans="1:21" x14ac:dyDescent="0.25">
      <c r="A9" s="15">
        <v>1</v>
      </c>
      <c r="B9" s="16" t="s">
        <v>18</v>
      </c>
      <c r="C9" s="17" t="s">
        <v>19</v>
      </c>
      <c r="D9" s="18">
        <v>42767</v>
      </c>
      <c r="E9" s="17" t="s">
        <v>20</v>
      </c>
      <c r="F9" s="17" t="s">
        <v>21</v>
      </c>
      <c r="G9" s="19">
        <v>55000</v>
      </c>
      <c r="H9" s="20">
        <v>-2559.6799999999998</v>
      </c>
      <c r="I9" s="20">
        <v>-1578.5</v>
      </c>
      <c r="J9" s="20">
        <v>-1672</v>
      </c>
      <c r="K9" s="21">
        <v>0</v>
      </c>
      <c r="L9" s="21">
        <v>0</v>
      </c>
      <c r="M9" s="21">
        <f>J9+I9+K9+L9</f>
        <v>-3250.5</v>
      </c>
      <c r="N9" s="20">
        <v>-5810.18</v>
      </c>
      <c r="O9" s="22">
        <v>49189.82</v>
      </c>
    </row>
    <row r="10" spans="1:21" x14ac:dyDescent="0.25">
      <c r="A10" s="23"/>
      <c r="B10" s="24" t="s">
        <v>22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/>
    </row>
    <row r="11" spans="1:21" ht="15.75" thickBot="1" x14ac:dyDescent="0.3">
      <c r="A11" s="28"/>
      <c r="B11" s="29" t="s">
        <v>23</v>
      </c>
      <c r="C11" s="30"/>
      <c r="D11" s="30"/>
      <c r="E11" s="30"/>
      <c r="F11" s="31"/>
      <c r="G11" s="32">
        <f t="shared" ref="G11:O11" si="0">SUM(G9:G10)</f>
        <v>55000</v>
      </c>
      <c r="H11" s="32">
        <f t="shared" si="0"/>
        <v>-2559.6799999999998</v>
      </c>
      <c r="I11" s="32">
        <f t="shared" si="0"/>
        <v>-1578.5</v>
      </c>
      <c r="J11" s="32">
        <f t="shared" si="0"/>
        <v>-1672</v>
      </c>
      <c r="K11" s="32">
        <f t="shared" si="0"/>
        <v>0</v>
      </c>
      <c r="L11" s="32">
        <f t="shared" si="0"/>
        <v>0</v>
      </c>
      <c r="M11" s="32">
        <f t="shared" si="0"/>
        <v>-3250.5</v>
      </c>
      <c r="N11" s="32">
        <f t="shared" si="0"/>
        <v>-5810.18</v>
      </c>
      <c r="O11" s="33">
        <f t="shared" si="0"/>
        <v>49189.82</v>
      </c>
    </row>
    <row r="12" spans="1:21" x14ac:dyDescent="0.25">
      <c r="B12" s="34"/>
      <c r="C12" s="34"/>
      <c r="D12" s="35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21" x14ac:dyDescent="0.25">
      <c r="B13" s="34"/>
      <c r="C13" s="34"/>
      <c r="D13" s="35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21" x14ac:dyDescent="0.25">
      <c r="K14" s="37"/>
      <c r="N14" s="3" t="s">
        <v>3</v>
      </c>
      <c r="O14" s="37"/>
    </row>
    <row r="16" spans="1:21" s="38" customFormat="1" ht="15.75" x14ac:dyDescent="0.25">
      <c r="B16" s="39"/>
      <c r="D16" s="40"/>
      <c r="G16" s="39"/>
      <c r="H16" s="39"/>
      <c r="U16" s="3"/>
    </row>
    <row r="17" spans="2:14" s="38" customFormat="1" ht="15.75" x14ac:dyDescent="0.25">
      <c r="B17" s="41"/>
      <c r="D17" s="40"/>
      <c r="G17" s="42"/>
      <c r="H17" s="42"/>
    </row>
    <row r="18" spans="2:14" s="38" customFormat="1" ht="15.75" x14ac:dyDescent="0.25">
      <c r="B18" s="39"/>
      <c r="D18" s="40"/>
      <c r="N18" s="43"/>
    </row>
    <row r="19" spans="2:14" s="38" customFormat="1" ht="15.75" x14ac:dyDescent="0.25">
      <c r="B19" s="39"/>
      <c r="D19" s="40"/>
      <c r="G19" s="44"/>
      <c r="H19" s="44"/>
    </row>
    <row r="20" spans="2:14" s="38" customFormat="1" ht="15.75" x14ac:dyDescent="0.25">
      <c r="B20" s="39"/>
      <c r="D20" s="40"/>
      <c r="G20" s="44"/>
      <c r="H20" s="44"/>
    </row>
    <row r="21" spans="2:14" s="38" customFormat="1" ht="15.75" x14ac:dyDescent="0.25">
      <c r="B21" s="39"/>
      <c r="D21" s="40"/>
      <c r="G21" s="44"/>
      <c r="H21" s="44"/>
    </row>
    <row r="22" spans="2:14" s="38" customFormat="1" ht="15.75" x14ac:dyDescent="0.25">
      <c r="B22" s="39"/>
      <c r="D22" s="40"/>
      <c r="G22" s="44"/>
      <c r="H22" s="44"/>
    </row>
    <row r="23" spans="2:14" s="38" customFormat="1" ht="15.75" x14ac:dyDescent="0.25">
      <c r="B23" s="39"/>
      <c r="D23" s="40"/>
      <c r="G23" s="44"/>
      <c r="H23" s="44"/>
    </row>
    <row r="24" spans="2:14" s="38" customFormat="1" ht="15.75" x14ac:dyDescent="0.25">
      <c r="D24" s="40"/>
      <c r="G24" s="45"/>
      <c r="H24" s="45"/>
    </row>
    <row r="25" spans="2:14" s="38" customFormat="1" ht="15.75" x14ac:dyDescent="0.25">
      <c r="B25" s="46"/>
      <c r="D25" s="40"/>
      <c r="G25" s="47"/>
      <c r="H25" s="47"/>
    </row>
    <row r="26" spans="2:14" s="38" customFormat="1" ht="15.75" x14ac:dyDescent="0.25">
      <c r="D26" s="40"/>
      <c r="G26" s="45"/>
      <c r="H26" s="45"/>
    </row>
    <row r="27" spans="2:14" s="38" customFormat="1" ht="15.75" x14ac:dyDescent="0.25">
      <c r="B27" s="40"/>
      <c r="D27" s="40"/>
    </row>
  </sheetData>
  <sheetProtection algorithmName="SHA-512" hashValue="kDe6JAL8JSK9tkeDF7sqpQfF8NSSiLtUZ+7bJc1OH3NImWmvKzG3wsTpntc8S0YkOzOkkZloyAz9U22mNuwLxQ==" saltValue="QJRuezav5jXsLlsFh2gKbw==" spinCount="100000" sheet="1" formatCells="0" formatColumns="0" formatRows="0" insertColumns="0" insertRows="0" insertHyperlinks="0" deleteColumns="0" deleteRows="0" sort="0" autoFilter="0" pivotTables="0"/>
  <mergeCells count="4">
    <mergeCell ref="B5:O5"/>
    <mergeCell ref="B6:O6"/>
    <mergeCell ref="A8:B8"/>
    <mergeCell ref="B11:F11"/>
  </mergeCells>
  <conditionalFormatting sqref="U16">
    <cfRule type="containsText" dxfId="0" priority="1" operator="containsText" text="Vencido">
      <formula>NOT(ISERROR(SEARCH("Vencido",U16)))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2FDBA7-100E-49D1-80FB-E1BC8BF1D2C3}"/>
</file>

<file path=customXml/itemProps2.xml><?xml version="1.0" encoding="utf-8"?>
<ds:datastoreItem xmlns:ds="http://schemas.openxmlformats.org/officeDocument/2006/customXml" ds:itemID="{D8EADE81-3534-4235-938B-A27CCB9C0BA4}"/>
</file>

<file path=customXml/itemProps3.xml><?xml version="1.0" encoding="utf-8"?>
<ds:datastoreItem xmlns:ds="http://schemas.openxmlformats.org/officeDocument/2006/customXml" ds:itemID="{832320B1-0A1F-48CF-857C-1EBC49079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2023-01-20T17:19:44Z</dcterms:created>
  <dcterms:modified xsi:type="dcterms:W3CDTF">2023-01-20T17:20:57Z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