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fonpercloud-my.sharepoint.com/personal/apardilla_fonper_gov_do/Documents/Escritorio/"/>
    </mc:Choice>
  </mc:AlternateContent>
  <xr:revisionPtr revIDLastSave="17" documentId="8_{90D1B5FA-A02B-407E-A312-7103564B1D90}" xr6:coauthVersionLast="47" xr6:coauthVersionMax="47" xr10:uidLastSave="{F2CD48E8-089B-42C9-A9DF-FA7A5C26E8A2}"/>
  <bookViews>
    <workbookView xWindow="-108" yWindow="-108" windowWidth="23256" windowHeight="12576" xr2:uid="{4338FEAE-DB8E-4C02-BE6D-DDC1311F061E}"/>
  </bookViews>
  <sheets>
    <sheet name="Hoja1" sheetId="1" r:id="rId1"/>
  </sheet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I29" i="1"/>
  <c r="I25" i="1"/>
  <c r="C25" i="1"/>
</calcChain>
</file>

<file path=xl/sharedStrings.xml><?xml version="1.0" encoding="utf-8"?>
<sst xmlns="http://schemas.openxmlformats.org/spreadsheetml/2006/main" count="76" uniqueCount="76">
  <si>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</si>
  <si>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</si>
  <si>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</si>
  <si>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</si>
  <si>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</si>
  <si>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</si>
  <si>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</si>
  <si>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</si>
  <si>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</si>
  <si>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</si>
  <si>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</si>
  <si>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</si>
  <si>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</si>
  <si>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</si>
  <si>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</si>
  <si>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</si>
  <si>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</si>
  <si>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</si>
  <si>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</si>
  <si>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</si>
  <si>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</si>
  <si>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</si>
  <si>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</si>
  <si>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</si>
  <si>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</si>
  <si>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</si>
  <si>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</si>
  <si>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</si>
  <si>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</si>
  <si>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</si>
  <si>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</si>
  <si>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</si>
  <si>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</si>
  <si>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</si>
  <si>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</si>
  <si>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</si>
  <si>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</si>
  <si>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</si>
  <si>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</si>
  <si>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</si>
  <si>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</si>
  <si>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</si>
  <si>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</si>
  <si>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</si>
  <si>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</si>
  <si>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</si>
  <si>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</si>
  <si>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</si>
  <si>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Presupuesto aprobado:  </t>
  </si>
  <si>
    <t xml:space="preserve">Presupuesto modificado: </t>
  </si>
  <si>
    <t>Total devengado:</t>
  </si>
  <si>
    <t>5142</t>
  </si>
  <si>
    <t>Fondo Patrimonial de las Empresas Reformadas</t>
  </si>
  <si>
    <t>Garantizar la inversión de las empresas reformadas y contribuir al desarrollo del país, mediante la gestión efectiva de la participación accionaria del Estado.</t>
  </si>
  <si>
    <t>Ser reconocida como modelo en el manejo de los recursos generados por las empresas reformadas y por su inversión en el desarrollo del país, con una gestión de calidad, eficiente y eficaz.</t>
  </si>
  <si>
    <t>Igualdad de derechos y oportunidades.</t>
  </si>
  <si>
    <t>Elevar el capital humano y social y las oportunidades económicas para la población en condiciones de pobreza, a fin de elevar su empleabilidad, capacidad de generación de ingresos y mejoría de las condiciones de vida</t>
  </si>
  <si>
    <t>2.3.2</t>
  </si>
  <si>
    <t>"Una sociedad con igualdad de derechos y oportunidades, en la que toda la población tiene garantizada educación, salud, vivienda digna y servicios básicos de calidad, y que promueve la reducción progresiva de la pobreza y la desigualdad social y territorial”</t>
  </si>
  <si>
    <t>Lineamientos para la Ejecución Presupuestaria 2023 del Fondo Patrimonial de las Empresas Reformadas</t>
  </si>
  <si>
    <t>0001</t>
  </si>
  <si>
    <t>Programa 11 - Supervisión y administración del patrimonio de las empresas.</t>
  </si>
  <si>
    <t xml:space="preserve">Gestión efectiva y eficiente de la participación accionaria del Estado Dominicano, en las empresas sometidas a la modalidad de Reformas , la cual
incluye la participación del sector privado en la administración de dichas empresas. El programa presupuestario ha sido estructurado en base a la reinversión de los recursos provenientes de los dividendos de las Empresas Reformadas, en tal sentido las partidas presupuestarias como 2.7 Obras, son objetos de constante monitoreo para el cumplimiento de la misión de la institución, así como las partidas de apoyo para que esta ejecución se cumpla.  </t>
  </si>
  <si>
    <t>Terminación y entrega del 63% de los proyectos de desarrollo en ejecución.</t>
  </si>
  <si>
    <t>Comunidades de escasos recursos.</t>
  </si>
  <si>
    <t>6483-Población recibe los beneficios de los proyectos de desarrollo ejecutados.</t>
  </si>
  <si>
    <t>Porcentaje de proyectos terminados y entregados.</t>
  </si>
  <si>
    <t>6483 – Población recibe los beneficios de los proyectos de desarrollo ejecutados.</t>
  </si>
  <si>
    <t>Construcción de Panaderías Reposterías.
Construcción de Viviendas Económicas.
Construcción de Funerarias Municipales.
Construcción de Destacamentos Policiales.</t>
  </si>
  <si>
    <t>No aplica</t>
  </si>
  <si>
    <t>Aída Pardilla Martínez</t>
  </si>
  <si>
    <t>Encargada Planificación y Desarrollo</t>
  </si>
  <si>
    <t xml:space="preserve">  Programación Trimestral</t>
  </si>
  <si>
    <t>Informe Trimestral de Metas Físicas-Financieras Abril-Junio 2023</t>
  </si>
  <si>
    <t>Para el año 2023 se programo la terminación y entrega del 63% del total de proyectos en ejcución y una programación anual financiera de RD$105,000,000. Para el segundo trimestre 2023 se programó la terminación y entrega de 3 proyectos de construcción. Fueron terminados y equipados 3 proyectos: 2 funerarias municipales y 1 Centro de Madres para la Confección Textil. La ejecución financiera  fue de RD$33,258,312 lo que significó un 83.15% de la programación de la meta financiera.</t>
  </si>
  <si>
    <t>Ejecución 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</si>
</sst>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0;\-#,##0.00"/>
    <numFmt numFmtId="166" formatCode="[$-10409]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sz val="10"/>
      <name val="Arial"/>
      <family val="2"/>
    </font>
    <font>
      <i/>
      <sz val="10"/>
      <name val="Calibri"/>
      <family val="2"/>
      <scheme val="minor"/>
    </font>
    <font>
      <i/>
      <sz val="11"/>
      <name val="Calibri"/>
      <family val="2"/>
      <scheme val="minor"/>
    </font>
    <font>
      <sz val="11"/>
      <color theme="1"/>
      <name val="Calibri"/>
      <family val="2"/>
    </font>
    <font>
      <sz val="9"/>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21" fillId="0" borderId="0" xfId="0" applyFont="1" applyAlignment="1" applyProtection="1">
      <alignment horizontal="left" vertical="center" wrapText="1"/>
      <protection locked="0"/>
    </xf>
    <xf numFmtId="0" fontId="2" fillId="0" borderId="22" xfId="0" applyFont="1" applyBorder="1" applyAlignment="1">
      <alignment vertical="top"/>
    </xf>
    <xf numFmtId="43" fontId="23" fillId="0" borderId="22" xfId="1" applyFont="1" applyFill="1" applyBorder="1" applyAlignment="1">
      <alignment horizontal="left"/>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9" fontId="16" fillId="0" borderId="28" xfId="0" applyNumberFormat="1" applyFont="1" applyBorder="1" applyAlignment="1" applyProtection="1">
      <alignment horizontal="center" vertical="center" wrapText="1" readingOrder="1"/>
      <protection locked="0"/>
    </xf>
    <xf numFmtId="0" fontId="11" fillId="0" borderId="10" xfId="0" applyFont="1" applyBorder="1" applyProtection="1">
      <protection locked="0"/>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166" fontId="16" fillId="7" borderId="25" xfId="0" applyNumberFormat="1" applyFont="1" applyFill="1" applyBorder="1" applyAlignment="1" applyProtection="1">
      <alignment horizontal="center" vertical="center" wrapText="1" readingOrder="1"/>
      <protection locked="0"/>
    </xf>
    <xf numFmtId="39" fontId="11" fillId="0" borderId="27" xfId="1" applyNumberFormat="1" applyFont="1" applyFill="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readingOrder="1"/>
      <protection locked="0"/>
    </xf>
    <xf numFmtId="49" fontId="24" fillId="0" borderId="19" xfId="0" quotePrefix="1" applyNumberFormat="1" applyFont="1" applyBorder="1" applyAlignment="1" applyProtection="1">
      <alignment horizontal="left" vertical="center" wrapText="1"/>
      <protection locked="0"/>
    </xf>
    <xf numFmtId="49" fontId="24" fillId="0" borderId="20" xfId="0" quotePrefix="1" applyNumberFormat="1" applyFont="1" applyBorder="1" applyAlignment="1" applyProtection="1">
      <alignment horizontal="left" vertical="center" wrapText="1"/>
      <protection locked="0"/>
    </xf>
    <xf numFmtId="49" fontId="24" fillId="0" borderId="21" xfId="0" quotePrefix="1" applyNumberFormat="1"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20" fillId="0" borderId="22" xfId="0" applyFont="1" applyBorder="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5" fillId="0" borderId="0" xfId="0" applyFont="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39" fontId="26" fillId="0" borderId="27" xfId="1" applyNumberFormat="1" applyFont="1" applyFill="1" applyBorder="1" applyAlignment="1" applyProtection="1">
      <alignment horizontal="center" vertical="center" wrapText="1" readingOrder="1"/>
      <protection locked="0"/>
    </xf>
    <xf numFmtId="39" fontId="26"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25" fillId="0" borderId="0" xfId="0" applyFont="1" applyAlignment="1" applyProtection="1">
      <alignment horizontal="left" vertical="center"/>
      <protection locked="0"/>
    </xf>
    <xf numFmtId="0" fontId="25" fillId="0" borderId="18" xfId="0" applyFont="1" applyBorder="1" applyAlignment="1" applyProtection="1">
      <alignment horizontal="left" vertical="center"/>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6"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1" fillId="0" borderId="0" xfId="0" applyFont="1" applyAlignment="1" applyProtection="1">
      <alignment horizontal="center"/>
      <protection locked="0"/>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5" fillId="0" borderId="33" xfId="0" applyFont="1" applyBorder="1" applyAlignment="1" applyProtection="1">
      <alignment horizontal="left" vertical="center" wrapText="1"/>
      <protection locked="0"/>
    </xf>
    <xf numFmtId="0" fontId="25" fillId="0" borderId="34" xfId="0" applyFont="1" applyBorder="1" applyAlignment="1" applyProtection="1">
      <alignment horizontal="left" vertical="center" wrapText="1"/>
      <protection locked="0"/>
    </xf>
    <xf numFmtId="0" fontId="25"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164" fontId="27" fillId="0" borderId="12" xfId="0" applyNumberFormat="1" applyFont="1" applyBorder="1" applyAlignment="1">
      <alignment horizontal="center"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family val="2"/>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3" formatCode="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3" formatCode="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3" formatCode="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autoFilter ref="A28:J29"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4"/>
    <tableColumn id="10" xr3:uid="{0CC70C83-E52A-4C45-B592-E7B7ECCF1AD3}" name="Financiera_x000a_(D)" dataDxfId="3"/>
    <tableColumn id="5" xr3:uid="{C2FDA61C-9281-4FCB-A3FE-246521A85EA0}" name="Física _x000a_(E)" dataDxfId="2"/>
    <tableColumn id="6" xr3:uid="{B07D8104-8103-4848-A228-6FBAE528EF68}" name="Financiera _x000a_ (F)" dataDxfId="0"/>
    <tableColumn id="7" xr3:uid="{F97ACE16-1124-4543-AD0A-CBAA1878A36A}" name="Física _x000a_(%)_x000a_ G=E/C" dataDxfId="1" dataCellStyle="Porcentaje">
      <calculatedColumnFormula>Tabla1[[#This Row],[Física 
(E)]]/Tabla1[[#This Row],[Física
(C)]]</calculatedColumnFormula>
    </tableColumn>
    <tableColumn id="8" xr3:uid="{CAB2F777-24BA-4EFC-82F9-153B93171D9B}" name="Financiero _x000a_(%) _x000a_H=F/D" dataDxfId="5">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5"/>
  <sheetViews>
    <sheetView tabSelected="1" view="pageBreakPreview" topLeftCell="A19" zoomScaleNormal="100" zoomScaleSheetLayoutView="100" workbookViewId="0">
      <selection activeCell="I25" sqref="I25:J25"/>
    </sheetView>
  </sheetViews>
  <sheetFormatPr baseColWidth="10" defaultRowHeight="14.4" x14ac:dyDescent="0.3"/>
  <cols>
    <col min="1" max="1" width="23" style="7" customWidth="1"/>
    <col min="2" max="2" width="19.88671875" style="7" bestFit="1" customWidth="1"/>
    <col min="3" max="10" width="12.6640625" style="7" customWidth="1"/>
    <col min="11" max="11" width="11.44140625" style="7"/>
  </cols>
  <sheetData>
    <row r="1" spans="1:11" ht="21.6" thickBot="1" x14ac:dyDescent="0.35">
      <c r="A1" s="14"/>
      <c r="B1" s="52" t="s">
        <v>73</v>
      </c>
      <c r="C1" s="53"/>
      <c r="D1" s="53"/>
      <c r="E1" s="53"/>
      <c r="F1" s="53"/>
      <c r="G1" s="53"/>
      <c r="H1" s="53"/>
      <c r="I1" s="53"/>
      <c r="J1" s="54"/>
      <c r="K1" s="1"/>
    </row>
    <row r="2" spans="1:11" ht="21.6" thickBot="1" x14ac:dyDescent="0.35">
      <c r="A2" s="15"/>
      <c r="B2" s="55" t="s">
        <v>0</v>
      </c>
      <c r="C2" s="56"/>
      <c r="D2" s="55" t="s">
        <v>1</v>
      </c>
      <c r="E2" s="56"/>
      <c r="F2" s="56"/>
      <c r="G2" s="56"/>
      <c r="H2" s="57"/>
      <c r="I2" s="2" t="s">
        <v>2</v>
      </c>
      <c r="J2" s="3" t="s">
        <v>3</v>
      </c>
      <c r="K2" s="1"/>
    </row>
    <row r="3" spans="1:11" ht="21.6" thickBot="1" x14ac:dyDescent="0.35">
      <c r="A3" s="16"/>
      <c r="B3" s="58"/>
      <c r="C3" s="59"/>
      <c r="D3" s="58" t="s">
        <v>59</v>
      </c>
      <c r="E3" s="59"/>
      <c r="F3" s="59"/>
      <c r="G3" s="59"/>
      <c r="H3" s="60"/>
      <c r="I3" s="93">
        <v>45126</v>
      </c>
      <c r="J3" s="4">
        <v>0</v>
      </c>
      <c r="K3" s="1"/>
    </row>
    <row r="4" spans="1:11" x14ac:dyDescent="0.3">
      <c r="A4" s="61"/>
      <c r="B4" s="62"/>
      <c r="C4" s="62"/>
      <c r="D4" s="63"/>
      <c r="E4" s="63"/>
      <c r="F4" s="63"/>
      <c r="G4" s="63"/>
      <c r="H4" s="63"/>
      <c r="I4" s="62"/>
      <c r="J4" s="64"/>
      <c r="K4" s="1"/>
    </row>
    <row r="5" spans="1:11" ht="3" customHeight="1" x14ac:dyDescent="0.3">
      <c r="A5" s="46"/>
      <c r="B5" s="47"/>
      <c r="C5" s="47"/>
      <c r="D5" s="47"/>
      <c r="E5" s="47"/>
      <c r="F5" s="47"/>
      <c r="G5" s="47"/>
      <c r="H5" s="47"/>
      <c r="I5" s="47"/>
      <c r="J5" s="48"/>
      <c r="K5" s="1"/>
    </row>
    <row r="6" spans="1:11" ht="15.6" x14ac:dyDescent="0.3">
      <c r="A6" s="39" t="s">
        <v>4</v>
      </c>
      <c r="B6" s="40"/>
      <c r="C6" s="40"/>
      <c r="D6" s="40"/>
      <c r="E6" s="40"/>
      <c r="F6" s="40"/>
      <c r="G6" s="40"/>
      <c r="H6" s="40"/>
      <c r="I6" s="40"/>
      <c r="J6" s="41"/>
      <c r="K6" s="1"/>
    </row>
    <row r="7" spans="1:11" ht="15.6" x14ac:dyDescent="0.3">
      <c r="A7" s="49" t="s">
        <v>5</v>
      </c>
      <c r="B7" s="50"/>
      <c r="C7" s="50"/>
      <c r="D7" s="50"/>
      <c r="E7" s="50"/>
      <c r="F7" s="50"/>
      <c r="G7" s="50"/>
      <c r="H7" s="50"/>
      <c r="I7" s="50"/>
      <c r="J7" s="51"/>
      <c r="K7" s="1"/>
    </row>
    <row r="8" spans="1:11" x14ac:dyDescent="0.3">
      <c r="A8" s="5" t="s">
        <v>6</v>
      </c>
      <c r="B8" s="30" t="s">
        <v>51</v>
      </c>
      <c r="C8" s="31"/>
      <c r="D8" s="31"/>
      <c r="E8" s="31"/>
      <c r="F8" s="31"/>
      <c r="G8" s="31"/>
      <c r="H8" s="31"/>
      <c r="I8" s="31"/>
      <c r="J8" s="32"/>
      <c r="K8" s="1"/>
    </row>
    <row r="9" spans="1:11" x14ac:dyDescent="0.3">
      <c r="A9" s="17" t="s">
        <v>36</v>
      </c>
      <c r="B9" s="43" t="s">
        <v>60</v>
      </c>
      <c r="C9" s="44"/>
      <c r="D9" s="44"/>
      <c r="E9" s="44"/>
      <c r="F9" s="44"/>
      <c r="G9" s="44"/>
      <c r="H9" s="44"/>
      <c r="I9" s="44"/>
      <c r="J9" s="45"/>
      <c r="K9" s="1"/>
    </row>
    <row r="10" spans="1:11" x14ac:dyDescent="0.3">
      <c r="A10" s="17" t="s">
        <v>37</v>
      </c>
      <c r="B10" s="43" t="s">
        <v>52</v>
      </c>
      <c r="C10" s="44"/>
      <c r="D10" s="44"/>
      <c r="E10" s="44"/>
      <c r="F10" s="44"/>
      <c r="G10" s="44"/>
      <c r="H10" s="44"/>
      <c r="I10" s="44"/>
      <c r="J10" s="45"/>
      <c r="K10" s="1"/>
    </row>
    <row r="11" spans="1:11" ht="30.75" customHeight="1" x14ac:dyDescent="0.3">
      <c r="A11" s="5" t="s">
        <v>7</v>
      </c>
      <c r="B11" s="33" t="s">
        <v>53</v>
      </c>
      <c r="C11" s="34"/>
      <c r="D11" s="34"/>
      <c r="E11" s="34"/>
      <c r="F11" s="34"/>
      <c r="G11" s="34"/>
      <c r="H11" s="34"/>
      <c r="I11" s="34"/>
      <c r="J11" s="35"/>
    </row>
    <row r="12" spans="1:11" ht="42.75" customHeight="1" x14ac:dyDescent="0.3">
      <c r="A12" s="5" t="s">
        <v>8</v>
      </c>
      <c r="B12" s="36" t="s">
        <v>54</v>
      </c>
      <c r="C12" s="37"/>
      <c r="D12" s="37"/>
      <c r="E12" s="37"/>
      <c r="F12" s="37"/>
      <c r="G12" s="37"/>
      <c r="H12" s="37"/>
      <c r="I12" s="37"/>
      <c r="J12" s="38"/>
    </row>
    <row r="13" spans="1:11" ht="15.6" x14ac:dyDescent="0.3">
      <c r="A13" s="39" t="s">
        <v>9</v>
      </c>
      <c r="B13" s="40"/>
      <c r="C13" s="40"/>
      <c r="D13" s="40"/>
      <c r="E13" s="40"/>
      <c r="F13" s="40"/>
      <c r="G13" s="40"/>
      <c r="H13" s="40"/>
      <c r="I13" s="40"/>
      <c r="J13" s="41"/>
    </row>
    <row r="14" spans="1:11" ht="40.950000000000003" customHeight="1" x14ac:dyDescent="0.3">
      <c r="A14" s="5" t="s">
        <v>10</v>
      </c>
      <c r="B14" s="25">
        <v>2</v>
      </c>
      <c r="C14" s="42" t="s">
        <v>58</v>
      </c>
      <c r="D14" s="42"/>
      <c r="E14" s="42"/>
      <c r="F14" s="42"/>
      <c r="G14" s="42"/>
      <c r="H14" s="42"/>
      <c r="I14" s="42"/>
      <c r="J14" s="42"/>
    </row>
    <row r="15" spans="1:11" ht="26.25" customHeight="1" x14ac:dyDescent="0.3">
      <c r="A15" s="5" t="s">
        <v>11</v>
      </c>
      <c r="B15" s="26">
        <v>2.2999999999999998</v>
      </c>
      <c r="C15" s="42" t="s">
        <v>55</v>
      </c>
      <c r="D15" s="42"/>
      <c r="E15" s="42"/>
      <c r="F15" s="42"/>
      <c r="G15" s="42"/>
      <c r="H15" s="42"/>
      <c r="I15" s="42"/>
      <c r="J15" s="42"/>
    </row>
    <row r="16" spans="1:11" ht="31.5" customHeight="1" x14ac:dyDescent="0.3">
      <c r="A16" s="5" t="s">
        <v>12</v>
      </c>
      <c r="B16" s="8" t="s">
        <v>57</v>
      </c>
      <c r="C16" s="42" t="s">
        <v>56</v>
      </c>
      <c r="D16" s="42"/>
      <c r="E16" s="42"/>
      <c r="F16" s="42"/>
      <c r="G16" s="42"/>
      <c r="H16" s="42"/>
      <c r="I16" s="42"/>
      <c r="J16" s="42"/>
    </row>
    <row r="17" spans="1:11" ht="15.6" x14ac:dyDescent="0.3">
      <c r="A17" s="39" t="s">
        <v>13</v>
      </c>
      <c r="B17" s="40"/>
      <c r="C17" s="40"/>
      <c r="D17" s="40"/>
      <c r="E17" s="40"/>
      <c r="F17" s="40"/>
      <c r="G17" s="40"/>
      <c r="H17" s="40"/>
      <c r="I17" s="40"/>
      <c r="J17" s="41"/>
    </row>
    <row r="18" spans="1:11" ht="29.25" customHeight="1" x14ac:dyDescent="0.3">
      <c r="A18" s="5" t="s">
        <v>14</v>
      </c>
      <c r="B18" s="37" t="s">
        <v>61</v>
      </c>
      <c r="C18" s="37"/>
      <c r="D18" s="37"/>
      <c r="E18" s="37"/>
      <c r="F18" s="37"/>
      <c r="G18" s="37"/>
      <c r="H18" s="37"/>
      <c r="I18" s="37"/>
      <c r="J18" s="38"/>
    </row>
    <row r="19" spans="1:11" ht="88.95" customHeight="1" x14ac:dyDescent="0.3">
      <c r="A19" s="9" t="s">
        <v>15</v>
      </c>
      <c r="B19" s="37" t="s">
        <v>62</v>
      </c>
      <c r="C19" s="37"/>
      <c r="D19" s="37"/>
      <c r="E19" s="37"/>
      <c r="F19" s="37"/>
      <c r="G19" s="37"/>
      <c r="H19" s="37"/>
      <c r="I19" s="37"/>
      <c r="J19" s="38"/>
    </row>
    <row r="20" spans="1:11" ht="34.5" customHeight="1" x14ac:dyDescent="0.3">
      <c r="A20" s="9" t="s">
        <v>16</v>
      </c>
      <c r="B20" s="37" t="s">
        <v>64</v>
      </c>
      <c r="C20" s="37"/>
      <c r="D20" s="37"/>
      <c r="E20" s="37"/>
      <c r="F20" s="37"/>
      <c r="G20" s="37"/>
      <c r="H20" s="37"/>
      <c r="I20" s="37"/>
      <c r="J20" s="38"/>
    </row>
    <row r="21" spans="1:11" ht="35.25" customHeight="1" x14ac:dyDescent="0.3">
      <c r="A21" s="9" t="s">
        <v>38</v>
      </c>
      <c r="B21" s="37" t="s">
        <v>63</v>
      </c>
      <c r="C21" s="37"/>
      <c r="D21" s="37"/>
      <c r="E21" s="37"/>
      <c r="F21" s="37"/>
      <c r="G21" s="37"/>
      <c r="H21" s="37"/>
      <c r="I21" s="37"/>
      <c r="J21" s="38"/>
      <c r="K21" s="1"/>
    </row>
    <row r="22" spans="1:11" ht="15.6" x14ac:dyDescent="0.3">
      <c r="A22" s="39" t="s">
        <v>17</v>
      </c>
      <c r="B22" s="40"/>
      <c r="C22" s="40"/>
      <c r="D22" s="40"/>
      <c r="E22" s="40"/>
      <c r="F22" s="40"/>
      <c r="G22" s="40"/>
      <c r="H22" s="40"/>
      <c r="I22" s="40"/>
      <c r="J22" s="41"/>
    </row>
    <row r="23" spans="1:11" ht="15.6" x14ac:dyDescent="0.3">
      <c r="A23" s="49" t="s">
        <v>18</v>
      </c>
      <c r="B23" s="50"/>
      <c r="C23" s="50"/>
      <c r="D23" s="50"/>
      <c r="E23" s="50"/>
      <c r="F23" s="50"/>
      <c r="G23" s="50"/>
      <c r="H23" s="50"/>
      <c r="I23" s="50"/>
      <c r="J23" s="51"/>
      <c r="K23" s="1"/>
    </row>
    <row r="24" spans="1:11" ht="15" customHeight="1" x14ac:dyDescent="0.3">
      <c r="A24" s="79" t="s">
        <v>19</v>
      </c>
      <c r="B24" s="80"/>
      <c r="C24" s="81" t="s">
        <v>20</v>
      </c>
      <c r="D24" s="83"/>
      <c r="E24" s="83"/>
      <c r="F24" s="83" t="s">
        <v>21</v>
      </c>
      <c r="G24" s="83"/>
      <c r="H24" s="80"/>
      <c r="I24" s="81" t="s">
        <v>22</v>
      </c>
      <c r="J24" s="82"/>
    </row>
    <row r="25" spans="1:11" x14ac:dyDescent="0.3">
      <c r="A25" s="67">
        <v>2977000000</v>
      </c>
      <c r="B25" s="68"/>
      <c r="C25" s="76">
        <f>(A25-F25)</f>
        <v>1160292181</v>
      </c>
      <c r="D25" s="78"/>
      <c r="E25" s="28"/>
      <c r="F25" s="76">
        <v>1816707819</v>
      </c>
      <c r="G25" s="77"/>
      <c r="H25" s="28"/>
      <c r="I25" s="69">
        <f>(F25/A25)</f>
        <v>0.61024783977158215</v>
      </c>
      <c r="J25" s="70"/>
    </row>
    <row r="26" spans="1:11" ht="15.6" x14ac:dyDescent="0.3">
      <c r="A26" s="49" t="s">
        <v>23</v>
      </c>
      <c r="B26" s="50"/>
      <c r="C26" s="50"/>
      <c r="D26" s="50"/>
      <c r="E26" s="50"/>
      <c r="F26" s="50"/>
      <c r="G26" s="50"/>
      <c r="H26" s="50"/>
      <c r="I26" s="50"/>
      <c r="J26" s="51"/>
      <c r="K26" s="1"/>
    </row>
    <row r="27" spans="1:11" x14ac:dyDescent="0.3">
      <c r="A27" s="6"/>
      <c r="B27"/>
      <c r="C27" s="71" t="s">
        <v>24</v>
      </c>
      <c r="D27" s="72"/>
      <c r="E27" s="71" t="s">
        <v>72</v>
      </c>
      <c r="F27" s="72"/>
      <c r="G27" s="71" t="s">
        <v>75</v>
      </c>
      <c r="H27" s="71"/>
      <c r="I27" s="71" t="s">
        <v>25</v>
      </c>
      <c r="J27" s="73"/>
    </row>
    <row r="28" spans="1:11" ht="41.4" x14ac:dyDescent="0.3">
      <c r="A28" s="10" t="s">
        <v>26</v>
      </c>
      <c r="B28" s="11" t="s">
        <v>27</v>
      </c>
      <c r="C28" s="11" t="s">
        <v>39</v>
      </c>
      <c r="D28" s="11" t="s">
        <v>40</v>
      </c>
      <c r="E28" s="11" t="s">
        <v>42</v>
      </c>
      <c r="F28" s="11" t="s">
        <v>43</v>
      </c>
      <c r="G28" s="11" t="s">
        <v>44</v>
      </c>
      <c r="H28" s="11" t="s">
        <v>45</v>
      </c>
      <c r="I28" s="11" t="s">
        <v>46</v>
      </c>
      <c r="J28" s="12" t="s">
        <v>47</v>
      </c>
    </row>
    <row r="29" spans="1:11" ht="45" customHeight="1" x14ac:dyDescent="0.3">
      <c r="A29" s="21" t="s">
        <v>65</v>
      </c>
      <c r="B29" s="22" t="s">
        <v>66</v>
      </c>
      <c r="C29" s="23">
        <v>0.63</v>
      </c>
      <c r="D29" s="29">
        <v>105000000</v>
      </c>
      <c r="E29" s="23">
        <v>0.19</v>
      </c>
      <c r="F29" s="29">
        <v>40000000</v>
      </c>
      <c r="G29" s="23">
        <v>0.19</v>
      </c>
      <c r="H29" s="29">
        <v>33258312</v>
      </c>
      <c r="I29" s="23">
        <f>Tabla1[[#This Row],[Física 
(E)]]/Tabla1[[#This Row],[Física
(C)]]</f>
        <v>1</v>
      </c>
      <c r="J29" s="27">
        <f>Tabla1[[#This Row],[Financiera 
 (F)]]/Tabla1[[#This Row],[Financiera
(D)]]</f>
        <v>0.83145780000000002</v>
      </c>
    </row>
    <row r="30" spans="1:11" ht="15.6" x14ac:dyDescent="0.3">
      <c r="A30" s="39" t="s">
        <v>28</v>
      </c>
      <c r="B30" s="40"/>
      <c r="C30" s="40"/>
      <c r="D30" s="40"/>
      <c r="E30" s="40"/>
      <c r="F30" s="40"/>
      <c r="G30" s="40"/>
      <c r="H30" s="40"/>
      <c r="I30" s="40"/>
      <c r="J30" s="41"/>
    </row>
    <row r="31" spans="1:11" ht="15.6" x14ac:dyDescent="0.3">
      <c r="A31" s="49" t="s">
        <v>29</v>
      </c>
      <c r="B31" s="50"/>
      <c r="C31" s="50"/>
      <c r="D31" s="50"/>
      <c r="E31" s="50"/>
      <c r="F31" s="50"/>
      <c r="G31" s="50"/>
      <c r="H31" s="50"/>
      <c r="I31" s="50"/>
      <c r="J31" s="51"/>
      <c r="K31" s="1"/>
    </row>
    <row r="32" spans="1:11" ht="26.4" customHeight="1" x14ac:dyDescent="0.3">
      <c r="A32" s="13" t="s">
        <v>30</v>
      </c>
      <c r="B32" s="65" t="s">
        <v>67</v>
      </c>
      <c r="C32" s="65"/>
      <c r="D32" s="65"/>
      <c r="E32" s="65"/>
      <c r="F32" s="65"/>
      <c r="G32" s="65"/>
      <c r="H32" s="65"/>
      <c r="I32" s="65"/>
      <c r="J32" s="66"/>
    </row>
    <row r="33" spans="1:11" ht="64.2" customHeight="1" x14ac:dyDescent="0.3">
      <c r="A33" s="13" t="s">
        <v>31</v>
      </c>
      <c r="B33" s="65" t="s">
        <v>68</v>
      </c>
      <c r="C33" s="74"/>
      <c r="D33" s="74"/>
      <c r="E33" s="74"/>
      <c r="F33" s="74"/>
      <c r="G33" s="74"/>
      <c r="H33" s="74"/>
      <c r="I33" s="74"/>
      <c r="J33" s="75"/>
    </row>
    <row r="34" spans="1:11" ht="63" customHeight="1" x14ac:dyDescent="0.3">
      <c r="A34" s="13" t="s">
        <v>32</v>
      </c>
      <c r="B34" s="65" t="s">
        <v>74</v>
      </c>
      <c r="C34" s="65"/>
      <c r="D34" s="65"/>
      <c r="E34" s="65"/>
      <c r="F34" s="65"/>
      <c r="G34" s="65"/>
      <c r="H34" s="65"/>
      <c r="I34" s="65"/>
      <c r="J34" s="66"/>
    </row>
    <row r="35" spans="1:11" ht="26.4" customHeight="1" x14ac:dyDescent="0.3">
      <c r="A35" s="13" t="s">
        <v>33</v>
      </c>
      <c r="B35" s="37"/>
      <c r="C35" s="37"/>
      <c r="D35" s="37"/>
      <c r="E35" s="37"/>
      <c r="F35" s="37"/>
      <c r="G35" s="37"/>
      <c r="H35" s="37"/>
      <c r="I35" s="37"/>
      <c r="J35" s="38"/>
    </row>
    <row r="36" spans="1:11" ht="15.6" x14ac:dyDescent="0.3">
      <c r="A36" s="39" t="s">
        <v>34</v>
      </c>
      <c r="B36" s="40"/>
      <c r="C36" s="40"/>
      <c r="D36" s="40"/>
      <c r="E36" s="40"/>
      <c r="F36" s="40"/>
      <c r="G36" s="40"/>
      <c r="H36" s="40"/>
      <c r="I36" s="40"/>
      <c r="J36" s="41"/>
    </row>
    <row r="37" spans="1:11" ht="15.6" x14ac:dyDescent="0.3">
      <c r="A37" s="86" t="s">
        <v>35</v>
      </c>
      <c r="B37" s="87"/>
      <c r="C37" s="87"/>
      <c r="D37" s="87"/>
      <c r="E37" s="87"/>
      <c r="F37" s="87"/>
      <c r="G37" s="87"/>
      <c r="H37" s="87"/>
      <c r="I37" s="87"/>
      <c r="J37" s="88"/>
      <c r="K37" s="1"/>
    </row>
    <row r="38" spans="1:11" ht="17.399999999999999" customHeight="1" x14ac:dyDescent="0.3">
      <c r="A38" s="89" t="s">
        <v>69</v>
      </c>
      <c r="B38" s="90"/>
      <c r="C38" s="90"/>
      <c r="D38" s="90"/>
      <c r="E38" s="90"/>
      <c r="F38" s="90"/>
      <c r="G38" s="90"/>
      <c r="H38" s="90"/>
      <c r="I38" s="90"/>
      <c r="J38" s="91"/>
    </row>
    <row r="39" spans="1:11" ht="6" customHeight="1" x14ac:dyDescent="0.3">
      <c r="A39" s="18"/>
      <c r="B39" s="18"/>
      <c r="C39" s="18"/>
      <c r="D39" s="18"/>
      <c r="E39" s="18"/>
      <c r="F39" s="18"/>
      <c r="G39" s="18"/>
      <c r="H39" s="18"/>
      <c r="I39" s="18"/>
      <c r="J39" s="18"/>
    </row>
    <row r="40" spans="1:11" ht="15" customHeight="1" x14ac:dyDescent="0.3">
      <c r="A40" s="92" t="s">
        <v>41</v>
      </c>
      <c r="B40" s="92"/>
      <c r="C40" s="92"/>
      <c r="D40" s="92"/>
      <c r="E40" s="92"/>
      <c r="F40" s="92"/>
      <c r="G40" s="92"/>
      <c r="H40" s="92"/>
      <c r="I40" s="92"/>
      <c r="J40" s="92"/>
    </row>
    <row r="41" spans="1:11" ht="25.2" customHeight="1" x14ac:dyDescent="0.3">
      <c r="G41" s="84"/>
      <c r="H41" s="84"/>
      <c r="I41" s="84"/>
      <c r="J41" s="84"/>
    </row>
    <row r="42" spans="1:11" x14ac:dyDescent="0.3">
      <c r="A42" s="19" t="s">
        <v>48</v>
      </c>
      <c r="B42" s="20">
        <v>2977000000</v>
      </c>
    </row>
    <row r="43" spans="1:11" ht="15" thickBot="1" x14ac:dyDescent="0.35">
      <c r="A43" s="19" t="s">
        <v>49</v>
      </c>
      <c r="B43" s="20">
        <v>2977000000</v>
      </c>
      <c r="G43" s="24"/>
      <c r="H43" s="24"/>
      <c r="I43" s="24"/>
      <c r="J43" s="24"/>
    </row>
    <row r="44" spans="1:11" x14ac:dyDescent="0.3">
      <c r="A44" s="19" t="s">
        <v>50</v>
      </c>
      <c r="B44" s="20">
        <v>1816707819</v>
      </c>
      <c r="G44" s="85" t="s">
        <v>70</v>
      </c>
      <c r="H44" s="85"/>
      <c r="I44" s="85"/>
      <c r="J44" s="85"/>
    </row>
    <row r="45" spans="1:11" x14ac:dyDescent="0.3">
      <c r="G45" s="85" t="s">
        <v>71</v>
      </c>
      <c r="H45" s="85"/>
      <c r="I45" s="85"/>
      <c r="J45" s="85"/>
    </row>
  </sheetData>
  <mergeCells count="51">
    <mergeCell ref="C15:J15"/>
    <mergeCell ref="G41:J41"/>
    <mergeCell ref="G44:J44"/>
    <mergeCell ref="G45:J45"/>
    <mergeCell ref="A36:J36"/>
    <mergeCell ref="A37:J37"/>
    <mergeCell ref="A38:J38"/>
    <mergeCell ref="A40:J40"/>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B32:J32"/>
    <mergeCell ref="B34:J34"/>
    <mergeCell ref="B35:J35"/>
    <mergeCell ref="A25:B25"/>
    <mergeCell ref="I25:J25"/>
    <mergeCell ref="A26:J26"/>
    <mergeCell ref="C27:D27"/>
    <mergeCell ref="G27:H27"/>
    <mergeCell ref="I27:J27"/>
    <mergeCell ref="E27:F27"/>
    <mergeCell ref="B33:J33"/>
    <mergeCell ref="F25:G25"/>
    <mergeCell ref="C25:D25"/>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s>
  <phoneticPr fontId="22" type="noConversion"/>
  <dataValidations count="16">
    <dataValidation allowBlank="1" showInputMessage="1" showErrorMessage="1" prompt="Monto ejecutado en el trimestre" sqref="H28"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D28:D29 F28:F29 H29 B42:B43" xr:uid="{247AEBBA-5BB4-404D-982B-514E41C68A75}"/>
    <dataValidation allowBlank="1" showInputMessage="1" showErrorMessage="1" prompt="Meta anual del indicador" sqref="C28:C29 E28:E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 xr:uid="{C8D9F763-0A9E-4C14-B9B6-FD1605E1BCD0}"/>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15752D16-318A-466B-84D2-F16C378EE918}"/>
    <dataValidation allowBlank="1" showInputMessage="1" showErrorMessage="1" prompt="1. Describir lo plasmado en el presupuesto_x000a_2. Describir lo alcanzado en términos financieros y de producción " sqref="B34:J34" xr:uid="{A72D67B3-A10B-4E8F-9A22-A756D2816C9A}"/>
    <dataValidation allowBlank="1" showInputMessage="1" showErrorMessage="1" prompt="¿En qué consiste el producto? su objetivo" sqref="B33" xr:uid="{D80F669C-8E6E-42C8-81E6-048E00B37B26}"/>
    <dataValidation allowBlank="1" showInputMessage="1" showErrorMessage="1" prompt="Nombre del producto" sqref="B32:J32" xr:uid="{6D207D43-354C-4C00-8A80-5CA169C9156A}"/>
    <dataValidation allowBlank="1" showInputMessage="1" showErrorMessage="1" prompt="¿A quién va dirigido el programa?, ¿qué característica tiene esta población que requiere ser beneficiada?" sqref="B20:J20" xr:uid="{DE070CEF-149D-4C91-9E5F-9C7C244C27E7}"/>
    <dataValidation allowBlank="1" showInputMessage="1" prompt="Nombre del capítulo" sqref="B8:J10" xr:uid="{CD3169BF-DE9C-4F81-9EC4-40D5D2C91DFC}"/>
    <dataValidation allowBlank="1" sqref="A8" xr:uid="{4E4D531B-D39C-42CD-8509-9C2E6575184D}"/>
  </dataValidations>
  <pageMargins left="0.70866141732283472" right="0.11811023622047245" top="0.55118110236220474" bottom="0.35433070866141736" header="0.31496062992125984" footer="0.31496062992125984"/>
  <pageSetup scale="65"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F7C486651223D478240D97B45CD0A8D" ma:contentTypeVersion="14" ma:contentTypeDescription="Crear nuevo documento." ma:contentTypeScope="" ma:versionID="1c367b3f86d0fefd7492641b61375041">
  <xsd:schema xmlns:xsd="http://www.w3.org/2001/XMLSchema" xmlns:xs="http://www.w3.org/2001/XMLSchema" xmlns:p="http://schemas.microsoft.com/office/2006/metadata/properties" xmlns:ns2="30ffa277-37c4-4898-ac08-4c7c2e3fd7d0" xmlns:ns3="095b483f-c7a6-4252-8606-c67109c81eda" targetNamespace="http://schemas.microsoft.com/office/2006/metadata/properties" ma:root="true" ma:fieldsID="e6fe82f6f751562c4d4930b9c913a92b" ns2:_="" ns3:_="">
    <xsd:import namespace="30ffa277-37c4-4898-ac08-4c7c2e3fd7d0"/>
    <xsd:import namespace="095b483f-c7a6-4252-8606-c67109c81e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ffa277-37c4-4898-ac08-4c7c2e3fd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0ebdc4ba-9f28-4120-84bc-d63b9ce644a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95b483f-c7a6-4252-8606-c67109c81eda"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cac9de09-a332-451a-83c7-83e526a68e71}" ma:internalName="TaxCatchAll" ma:showField="CatchAllData" ma:web="095b483f-c7a6-4252-8606-c67109c81e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95b483f-c7a6-4252-8606-c67109c81eda" xsi:nil="true"/>
    <lcf76f155ced4ddcb4097134ff3c332f xmlns="30ffa277-37c4-4898-ac08-4c7c2e3fd7d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A989EE-0D15-4DC2-9719-6C69FAC4A0D3}"/>
</file>

<file path=customXml/itemProps2.xml><?xml version="1.0" encoding="utf-8"?>
<ds:datastoreItem xmlns:ds="http://schemas.openxmlformats.org/officeDocument/2006/customXml" ds:itemID="{84CC4B8B-D3BC-4C59-AF08-450B93BC973C}">
  <ds:schemaRefs>
    <ds:schemaRef ds:uri="http://schemas.microsoft.com/office/2006/metadata/properties"/>
    <ds:schemaRef ds:uri="http://schemas.microsoft.com/office/infopath/2007/PartnerControls"/>
    <ds:schemaRef ds:uri="095b483f-c7a6-4252-8606-c67109c81eda"/>
    <ds:schemaRef ds:uri="30ffa277-37c4-4898-ac08-4c7c2e3fd7d0"/>
  </ds:schemaRefs>
</ds:datastoreItem>
</file>

<file path=customXml/itemProps3.xml><?xml version="1.0" encoding="utf-8"?>
<ds:datastoreItem xmlns:ds="http://schemas.openxmlformats.org/officeDocument/2006/customXml" ds:itemID="{12344AA6-B66C-4888-BB87-CDC2A63DEB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Aida V. Pardilla Martinez</cp:lastModifiedBy>
  <cp:lastPrinted>2023-07-19T14:53:27Z</cp:lastPrinted>
  <dcterms:created xsi:type="dcterms:W3CDTF">2021-03-22T15:50:10Z</dcterms:created>
  <dcterms:modified xsi:type="dcterms:W3CDTF">2023-07-19T17:45:33Z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0x0101004FD84E918004A044BCE378A5E7129897</vt:lpwstr>
  </property>
  <property fmtid="{D5CDD505-2E9C-101B-9397-08002B2CF9AE}" pid="3" name="MediaServiceImageTags">
    <vt:lpwstr/>
  </property>
</Properties>
</file>