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marte\OneDrive - FONPER\Desktop\"/>
    </mc:Choice>
  </mc:AlternateContent>
  <xr:revisionPtr revIDLastSave="0" documentId="8_{0FCDCE1A-ED96-45FD-9247-9422281DC954}" xr6:coauthVersionLast="47" xr6:coauthVersionMax="47" xr10:uidLastSave="{00000000-0000-0000-0000-000000000000}"/>
  <bookViews>
    <workbookView xWindow="-120" yWindow="-120" windowWidth="20730" windowHeight="11160" xr2:uid="{E5C98C8F-7C44-4310-9039-E231374EC8AE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51" i="1"/>
  <c r="E50" i="1"/>
  <c r="E49" i="1"/>
  <c r="E48" i="1"/>
  <c r="E47" i="1"/>
  <c r="E46" i="1"/>
  <c r="E45" i="1"/>
  <c r="E44" i="1" s="1"/>
  <c r="D44" i="1"/>
  <c r="C44" i="1"/>
  <c r="E42" i="1"/>
  <c r="E41" i="1"/>
  <c r="D41" i="1"/>
  <c r="C41" i="1"/>
  <c r="E40" i="1"/>
  <c r="E39" i="1" s="1"/>
  <c r="D39" i="1"/>
  <c r="C39" i="1"/>
  <c r="E38" i="1"/>
  <c r="E37" i="1"/>
  <c r="E36" i="1"/>
  <c r="E35" i="1"/>
  <c r="E34" i="1"/>
  <c r="E33" i="1"/>
  <c r="E32" i="1"/>
  <c r="E31" i="1"/>
  <c r="E30" i="1" s="1"/>
  <c r="D30" i="1"/>
  <c r="C30" i="1"/>
  <c r="E29" i="1"/>
  <c r="E28" i="1"/>
  <c r="E27" i="1"/>
  <c r="E26" i="1"/>
  <c r="E25" i="1"/>
  <c r="E24" i="1"/>
  <c r="E23" i="1"/>
  <c r="E22" i="1"/>
  <c r="E20" i="1" s="1"/>
  <c r="E21" i="1"/>
  <c r="D20" i="1"/>
  <c r="C20" i="1"/>
  <c r="E19" i="1"/>
  <c r="E18" i="1"/>
  <c r="E17" i="1"/>
  <c r="E16" i="1"/>
  <c r="E15" i="1"/>
  <c r="E14" i="1"/>
  <c r="D14" i="1"/>
  <c r="D13" i="1" s="1"/>
  <c r="C14" i="1"/>
  <c r="C13" i="1" s="1"/>
  <c r="E13" i="1" l="1"/>
</calcChain>
</file>

<file path=xl/sharedStrings.xml><?xml version="1.0" encoding="utf-8"?>
<sst xmlns="http://schemas.openxmlformats.org/spreadsheetml/2006/main" count="95" uniqueCount="95">
  <si>
    <t>Junio</t>
  </si>
  <si>
    <t>Fondo Patrimonial de las Empresas Reformadas</t>
  </si>
  <si>
    <t>Reporte de Ejecución Presupuestaria del 1 al 30 de Junio</t>
  </si>
  <si>
    <t>Año 2024</t>
  </si>
  <si>
    <t>En RD$</t>
  </si>
  <si>
    <t>No. Cta.</t>
  </si>
  <si>
    <t>Concepto de Cuenta</t>
  </si>
  <si>
    <t>Presupuesto Aprob.</t>
  </si>
  <si>
    <t>Presup. Modificado</t>
  </si>
  <si>
    <t>2</t>
  </si>
  <si>
    <t>Gastos</t>
  </si>
  <si>
    <t>2.1</t>
  </si>
  <si>
    <t>Remuneraciones y Contribuciones</t>
  </si>
  <si>
    <t>2.1.1</t>
  </si>
  <si>
    <t>Remuneraciones</t>
  </si>
  <si>
    <t>2.1.2</t>
  </si>
  <si>
    <t>Sobresueldos</t>
  </si>
  <si>
    <t>2.1.3</t>
  </si>
  <si>
    <t xml:space="preserve">Dietas y Gastos de Representación </t>
  </si>
  <si>
    <t>2.1.4</t>
  </si>
  <si>
    <t>Gratificaciones y Bonificaciones</t>
  </si>
  <si>
    <t>2.1.5</t>
  </si>
  <si>
    <t>Contribuciones a la Seguridad Social</t>
  </si>
  <si>
    <t>2.2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</si>
  <si>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</si>
  <si>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</si>
  <si>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</si>
  <si>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</si>
  <si>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</si>
  <si>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</si>
  <si>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 xml:space="preserve">Viáticos </t>
  </si>
  <si>
    <t>2.2.4</t>
  </si>
  <si>
    <t>Transporte y Almacenaje</t>
  </si>
  <si>
    <t>2.2.5</t>
  </si>
  <si>
    <t>Alquileres</t>
  </si>
  <si>
    <t>2.2.6</t>
  </si>
  <si>
    <t>Seguros</t>
  </si>
  <si>
    <t>2.2.7</t>
  </si>
  <si>
    <t>Reparaciones e instalaciones</t>
  </si>
  <si>
    <t>2.2.8</t>
  </si>
  <si>
    <t>Otros servicios</t>
  </si>
  <si>
    <t>2.2.9</t>
  </si>
  <si>
    <t xml:space="preserve">Otras contrataciones de servicios </t>
  </si>
  <si>
    <t>2.3</t>
  </si>
  <si>
    <t>Materiales y Suministros</t>
  </si>
  <si>
    <t>2.3.1</t>
  </si>
  <si>
    <t>Alimentos y bebidas para personas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</si>
  <si>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</si>
  <si>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</si>
  <si>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</si>
  <si>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</si>
  <si>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</si>
  <si>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</si>
  <si>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</si>
  <si>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Productos de Cuero, Caucho y Plástico</t>
  </si>
  <si>
    <t>2.3.6</t>
  </si>
  <si>
    <t>Productos Minerales, Metálicos y no Metálicos</t>
  </si>
  <si>
    <t>2.3.7</t>
  </si>
  <si>
    <t>Combustibles y Lubricantes</t>
  </si>
  <si>
    <t>2.3.9</t>
  </si>
  <si>
    <t>Productos y Útiles Varios</t>
  </si>
  <si>
    <t>2.4</t>
  </si>
  <si>
    <t>Transferencias corrientes</t>
  </si>
  <si>
    <t>2.4.1</t>
  </si>
  <si>
    <t>Transferencias corrientes al Sector Privado</t>
  </si>
  <si>
    <t>2.5</t>
  </si>
  <si>
    <t>Transferencia de Capital</t>
  </si>
  <si>
    <t>2.5.1</t>
  </si>
  <si>
    <t>Transferencias de Capital a Asociaciones Privadas SFL</t>
  </si>
  <si>
    <t>2.5.2</t>
  </si>
  <si>
    <t>Transferencia a Gobierno Central</t>
  </si>
  <si>
    <t>2.6</t>
  </si>
  <si>
    <t>Bienes muebles, inmuebles e intangibles</t>
  </si>
  <si>
    <t>2.6.1</t>
  </si>
  <si>
    <t>Mobiliario y Equipo</t>
  </si>
  <si>
    <t>2.6.2</t>
  </si>
  <si>
    <t>Mobiliario y Equipo educacional y recreativo</t>
  </si>
  <si>
    <t>2.6.4</t>
  </si>
  <si>
    <t>Vehículos y Equipos de Transp. Tracción y Elevación</t>
  </si>
  <si>
    <t>2.6.5</t>
  </si>
  <si>
    <t>Maquinaria y otros Equipos</t>
  </si>
  <si>
    <t>2.6.6</t>
  </si>
  <si>
    <t>Equipos de defensa y seguridad</t>
  </si>
  <si>
    <t>2.6.8</t>
  </si>
  <si>
    <t>Bienes Intangibles</t>
  </si>
  <si>
    <t>2.6.9</t>
  </si>
  <si>
    <t>Edificios Estructuras tierras</t>
  </si>
  <si>
    <t>2.7</t>
  </si>
  <si>
    <t>Obras</t>
  </si>
  <si>
    <t>Claudio Marte</t>
  </si>
  <si>
    <t>Marleny Medrano</t>
  </si>
  <si>
    <t xml:space="preserve">  Encargado Presupuesto</t>
  </si>
  <si>
    <t>Directora Administrativa Financiera</t>
  </si>
  <si>
    <t>José E. Florentino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</si>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</sst>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Museo Sans 100"/>
      <family val="3"/>
    </font>
    <font>
      <sz val="10"/>
      <name val="Museo Sans 100"/>
      <family val="3"/>
    </font>
    <font>
      <b/>
      <sz val="11"/>
      <color rgb="FFFF0000"/>
      <name val="Museo Sans 100"/>
      <family val="3"/>
    </font>
    <font>
      <b/>
      <sz val="10"/>
      <name val="Museo Sans 100"/>
      <family val="3"/>
    </font>
    <font>
      <sz val="11"/>
      <color rgb="FFFF0000"/>
      <name val="Museo Sans 100"/>
      <family val="3"/>
    </font>
    <font>
      <b/>
      <sz val="9"/>
      <name val="Museo Sans 100"/>
      <family val="3"/>
    </font>
    <font>
      <sz val="9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3" fillId="0" borderId="0" xfId="1" applyFont="1" applyFill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6" fillId="0" borderId="0" xfId="0" applyNumberFormat="1" applyFont="1"/>
    <xf numFmtId="49" fontId="7" fillId="2" borderId="1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3" fontId="7" fillId="2" borderId="3" xfId="1" applyFont="1" applyFill="1" applyBorder="1" applyAlignment="1">
      <alignment horizontal="center"/>
    </xf>
    <xf numFmtId="49" fontId="5" fillId="0" borderId="0" xfId="0" applyNumberFormat="1" applyFont="1" applyAlignment="1">
      <alignment horizontal="left"/>
    </xf>
    <xf numFmtId="43" fontId="5" fillId="0" borderId="0" xfId="1" applyFont="1" applyFill="1" applyAlignment="1">
      <alignment horizontal="right"/>
    </xf>
    <xf numFmtId="43" fontId="3" fillId="0" borderId="0" xfId="0" applyNumberFormat="1" applyFont="1"/>
    <xf numFmtId="49" fontId="3" fillId="3" borderId="0" xfId="0" applyNumberFormat="1" applyFont="1" applyFill="1" applyAlignment="1">
      <alignment horizontal="left"/>
    </xf>
    <xf numFmtId="43" fontId="3" fillId="3" borderId="0" xfId="1" applyFont="1" applyFill="1" applyAlignment="1">
      <alignment horizontal="right"/>
    </xf>
    <xf numFmtId="49" fontId="3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43" fontId="8" fillId="0" borderId="0" xfId="1" applyFont="1"/>
    <xf numFmtId="43" fontId="8" fillId="0" borderId="0" xfId="0" applyNumberFormat="1" applyFont="1"/>
    <xf numFmtId="0" fontId="3" fillId="0" borderId="0" xfId="0" applyFont="1" applyProtection="1">
      <protection locked="0"/>
    </xf>
    <xf numFmtId="43" fontId="3" fillId="0" borderId="0" xfId="1" applyFont="1"/>
    <xf numFmtId="0" fontId="3" fillId="4" borderId="0" xfId="0" applyFont="1" applyFill="1" applyAlignment="1" applyProtection="1">
      <alignment horizontal="center"/>
      <protection locked="0"/>
    </xf>
    <xf numFmtId="0" fontId="3" fillId="4" borderId="0" xfId="0" applyFont="1" applyFill="1" applyProtection="1">
      <protection locked="0"/>
    </xf>
    <xf numFmtId="43" fontId="3" fillId="0" borderId="0" xfId="1" applyFont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43" fontId="3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41686</xdr:rowOff>
    </xdr:from>
    <xdr:to>
      <xdr:col>1</xdr:col>
      <xdr:colOff>1849316</xdr:colOff>
      <xdr:row>4</xdr:row>
      <xdr:rowOff>18571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0898DD1A-5FD2-4A84-B495-2D3D09358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086"/>
          <a:ext cx="2325566" cy="548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2107031</xdr:colOff>
      <xdr:row>0</xdr:row>
      <xdr:rowOff>76201</xdr:rowOff>
    </xdr:from>
    <xdr:to>
      <xdr:col>3</xdr:col>
      <xdr:colOff>247650</xdr:colOff>
      <xdr:row>4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85A76E-A822-4C17-B60D-AF387B51E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11856" y="76201"/>
          <a:ext cx="2360194" cy="828674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51</xdr:row>
      <xdr:rowOff>0</xdr:rowOff>
    </xdr:from>
    <xdr:to>
      <xdr:col>1</xdr:col>
      <xdr:colOff>190501</xdr:colOff>
      <xdr:row>51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802A0E45-B11A-41E1-86C8-A623C65BA715}"/>
            </a:ext>
          </a:extLst>
        </xdr:cNvPr>
        <xdr:cNvSpPr>
          <a:spLocks noChangeShapeType="1"/>
        </xdr:cNvSpPr>
      </xdr:nvSpPr>
      <xdr:spPr bwMode="auto">
        <a:xfrm flipH="1">
          <a:off x="685800" y="9429750"/>
          <a:ext cx="9526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690814</xdr:colOff>
      <xdr:row>56</xdr:row>
      <xdr:rowOff>10027</xdr:rowOff>
    </xdr:from>
    <xdr:to>
      <xdr:col>4</xdr:col>
      <xdr:colOff>491289</xdr:colOff>
      <xdr:row>56</xdr:row>
      <xdr:rowOff>10027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CC2EADD0-168B-4B5D-9074-A4633317DF05}"/>
            </a:ext>
          </a:extLst>
        </xdr:cNvPr>
        <xdr:cNvSpPr>
          <a:spLocks noChangeShapeType="1"/>
        </xdr:cNvSpPr>
      </xdr:nvSpPr>
      <xdr:spPr bwMode="auto">
        <a:xfrm>
          <a:off x="4367464" y="10363702"/>
          <a:ext cx="23055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55</xdr:row>
      <xdr:rowOff>140369</xdr:rowOff>
    </xdr:from>
    <xdr:to>
      <xdr:col>1</xdr:col>
      <xdr:colOff>2677025</xdr:colOff>
      <xdr:row>55</xdr:row>
      <xdr:rowOff>150395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35DEDCD9-6D25-4CF1-93F1-BBBDD6C9477D}"/>
            </a:ext>
          </a:extLst>
        </xdr:cNvPr>
        <xdr:cNvSpPr>
          <a:spLocks noChangeShapeType="1"/>
        </xdr:cNvSpPr>
      </xdr:nvSpPr>
      <xdr:spPr bwMode="auto">
        <a:xfrm>
          <a:off x="695325" y="10332119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1846384</xdr:colOff>
      <xdr:row>60</xdr:row>
      <xdr:rowOff>161191</xdr:rowOff>
    </xdr:from>
    <xdr:to>
      <xdr:col>3</xdr:col>
      <xdr:colOff>80595</xdr:colOff>
      <xdr:row>61</xdr:row>
      <xdr:rowOff>7326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2EEB9487-98D9-4078-956F-35B80C2BDBD3}"/>
            </a:ext>
          </a:extLst>
        </xdr:cNvPr>
        <xdr:cNvSpPr>
          <a:spLocks noChangeShapeType="1"/>
        </xdr:cNvSpPr>
      </xdr:nvSpPr>
      <xdr:spPr bwMode="auto">
        <a:xfrm flipV="1">
          <a:off x="2351209" y="11162566"/>
          <a:ext cx="2663336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Ejecucion%20Presupuestaria%202024/Plantilla%20de%20Ejecucion%20Presupuesto%20Fonper%202024%20.xlsx" TargetMode="External"/><Relationship Id="rId1" Type="http://schemas.openxmlformats.org/officeDocument/2006/relationships/externalLinkPath" Target="https://fonpercloud.sharepoint.com/sites/DF/Shared%20Documents/Documentos%20Enc.%20Presupuesto/Ejecucion%20Presupuestaria%202024/Plantilla%20de%20Ejecucion%20Presupuesto%20Fonper%202024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Presentacion Marz 2 (2)"/>
      <sheetName val="Presentacion Apl Finc. Enero"/>
      <sheetName val="Formato Presentacion En"/>
      <sheetName val="Aplicaciones Financieras Enero"/>
      <sheetName val=" Detalle Ejecucion Enero 24"/>
      <sheetName val="Modificacion Presupuestaria (2)"/>
      <sheetName val="Presupuesto Aprobado 2024"/>
      <sheetName val="Presupuesto Aprobado"/>
      <sheetName val="Modificacion Presupuestaria"/>
      <sheetName val="Justificaciones "/>
      <sheetName val="Formato Presentacion Feb 24"/>
      <sheetName val="Aplicaciones Financieras Feb 24"/>
      <sheetName val="Detalle Ejecucion Febrero 2 (2)"/>
      <sheetName val="Detalle Ejecucion Marzo 24"/>
      <sheetName val="Formato Presentacion Marz 24 "/>
      <sheetName val="Aplicaciones Financieras Marzo "/>
      <sheetName val="Hoja5"/>
      <sheetName val="Detalle Ejecución Abril 24 "/>
      <sheetName val="Caja Chica "/>
      <sheetName val="Aplicaciones Financieras Abril"/>
      <sheetName val="Detalle Ejecución Mayo 24 "/>
      <sheetName val="Formato Presentacion Abril 24"/>
      <sheetName val="Gastos en Proyectos"/>
      <sheetName val="Formato Presentacion Mayo "/>
      <sheetName val="Detalle de Ejecucion Junio  (2)"/>
      <sheetName val="Detalle de Ejecucion Julio 24"/>
      <sheetName val="Aplicaciones Financieras Jun 24"/>
      <sheetName val="Formato Presentacion Junio 24"/>
      <sheetName val="Formato Presentacion Julio (2)"/>
      <sheetName val="Formato Presentacion Julio"/>
      <sheetName val="Aplicaciones Financieras Julio"/>
      <sheetName val="Detalle de Ejecucion Agosto 23"/>
      <sheetName val="Formato Presentacion Agosto (2)"/>
      <sheetName val="Formato Presentacion Sept"/>
      <sheetName val="Notas Sobre la Ejecucion"/>
      <sheetName val="Detalle Ejecucion Sept 23"/>
      <sheetName val="Presentacion Apl Finc  Sep"/>
      <sheetName val="Detalle de Ejecucion Octubr (2)"/>
      <sheetName val="Presentacion Apl Finc Oct."/>
      <sheetName val="Presentacion Apl Finc Nov. "/>
      <sheetName val="Formato de Presentacion Oct (2)"/>
      <sheetName val="Formato de Presentacion Octubre"/>
      <sheetName val="Detalle de Ejecución Noviembre"/>
      <sheetName val="Detalle de Ejecución Diciembre"/>
      <sheetName val="Formato Presentación Noviem (2)"/>
      <sheetName val="Formato Presentación Diciembre"/>
      <sheetName val="Aplicaciones Financieras Nov"/>
      <sheetName val="Presentacion Act FinTabac D (2)"/>
      <sheetName val="Presentacion Act FinTabac Dic. "/>
      <sheetName val="Aplicaciones Financieras Ene-Oc"/>
      <sheetName val="Formato Presentacion Mayo"/>
      <sheetName val="Secuencial Cheques"/>
      <sheetName val="Capitalizacion Edes"/>
      <sheetName val="Referencias de Precios"/>
      <sheetName val="ENE-DIC 2021 (2)"/>
      <sheetName val="Certificacines Recurrentes"/>
      <sheetName val="Monto Productos"/>
      <sheetName val="ENE-DIC 2021"/>
      <sheetName val="Gastos de Caital y Corr"/>
      <sheetName val="Hoja7"/>
      <sheetName val="Hoja3"/>
      <sheetName val="Hoja12"/>
      <sheetName val="Hoja13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4">
          <cell r="F14">
            <v>8794569.5399999991</v>
          </cell>
        </row>
        <row r="34">
          <cell r="F34">
            <v>2626461.5</v>
          </cell>
        </row>
        <row r="57">
          <cell r="F57">
            <v>88516</v>
          </cell>
        </row>
        <row r="64">
          <cell r="F64">
            <v>10462990.43</v>
          </cell>
        </row>
        <row r="78">
          <cell r="F78">
            <v>904955.79999999993</v>
          </cell>
        </row>
        <row r="94">
          <cell r="F94">
            <v>1180</v>
          </cell>
        </row>
        <row r="100">
          <cell r="F100">
            <v>1316491.1000000001</v>
          </cell>
        </row>
        <row r="109">
          <cell r="F109">
            <v>874</v>
          </cell>
        </row>
        <row r="123">
          <cell r="F123">
            <v>1935812.5</v>
          </cell>
        </row>
        <row r="130">
          <cell r="F130">
            <v>1050829.29</v>
          </cell>
        </row>
        <row r="141">
          <cell r="F141">
            <v>494677.24</v>
          </cell>
        </row>
        <row r="160">
          <cell r="F160">
            <v>1713778.38</v>
          </cell>
        </row>
        <row r="191">
          <cell r="F191">
            <v>954365.49</v>
          </cell>
        </row>
        <row r="198">
          <cell r="F198">
            <v>84094.180000000008</v>
          </cell>
        </row>
        <row r="261">
          <cell r="F261">
            <v>0</v>
          </cell>
        </row>
        <row r="265">
          <cell r="F265">
            <v>0</v>
          </cell>
        </row>
        <row r="270">
          <cell r="F270">
            <v>0</v>
          </cell>
        </row>
        <row r="272">
          <cell r="F272">
            <v>0</v>
          </cell>
        </row>
        <row r="277">
          <cell r="F277">
            <v>46610</v>
          </cell>
        </row>
        <row r="288">
          <cell r="F288">
            <v>1232641</v>
          </cell>
        </row>
        <row r="300">
          <cell r="F300">
            <v>38158</v>
          </cell>
        </row>
        <row r="336">
          <cell r="F336">
            <v>102700</v>
          </cell>
        </row>
        <row r="354">
          <cell r="F354">
            <v>9029977.1099999994</v>
          </cell>
        </row>
        <row r="379">
          <cell r="F379">
            <v>0</v>
          </cell>
        </row>
        <row r="386">
          <cell r="F386">
            <v>0</v>
          </cell>
        </row>
        <row r="393">
          <cell r="F393">
            <v>0</v>
          </cell>
        </row>
        <row r="395">
          <cell r="F395">
            <v>0</v>
          </cell>
        </row>
        <row r="402">
          <cell r="F402">
            <v>0</v>
          </cell>
        </row>
        <row r="405">
          <cell r="F405">
            <v>0</v>
          </cell>
        </row>
        <row r="409">
          <cell r="F409">
            <v>0</v>
          </cell>
        </row>
        <row r="412">
          <cell r="F412">
            <v>6320702.5600000005</v>
          </cell>
        </row>
      </sheetData>
      <sheetData sheetId="25">
        <row r="74">
          <cell r="F74">
            <v>1689614.64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D5CA7-9078-4274-9E10-8B1082B36666}">
  <dimension ref="A1:G63"/>
  <sheetViews>
    <sheetView tabSelected="1" topLeftCell="A40" workbookViewId="0">
      <selection activeCell="A10" sqref="A10:E10"/>
    </sheetView>
  </sheetViews>
  <sheetFormatPr baseColWidth="10" defaultColWidth="11.42578125" defaultRowHeight="12.75" x14ac:dyDescent="0.2"/>
  <cols>
    <col min="1" max="1" width="7.140625" style="3" customWidth="1"/>
    <col min="2" max="2" width="45.28515625" style="3" customWidth="1"/>
    <col min="3" max="3" width="18" style="3" customWidth="1"/>
    <col min="4" max="4" width="17.85546875" style="3" customWidth="1"/>
    <col min="5" max="5" width="17.140625" style="3" customWidth="1"/>
    <col min="6" max="6" width="16" style="3" customWidth="1"/>
    <col min="7" max="7" width="16.7109375" style="3" customWidth="1"/>
    <col min="8" max="16384" width="11.42578125" style="3"/>
  </cols>
  <sheetData>
    <row r="1" spans="1:7" s="3" customFormat="1" ht="12" customHeight="1" x14ac:dyDescent="0.2">
      <c r="A1" s="2"/>
      <c r="B1" s="2"/>
      <c r="C1" s="2"/>
      <c r="D1" s="2"/>
      <c r="E1" s="2"/>
    </row>
    <row r="2" spans="1:7" s="3" customFormat="1" ht="12" customHeight="1" x14ac:dyDescent="0.2">
      <c r="A2" s="2"/>
      <c r="B2" s="2"/>
      <c r="C2" s="2"/>
      <c r="D2" s="2"/>
      <c r="E2" s="2"/>
    </row>
    <row r="3" spans="1:7" s="3" customFormat="1" ht="12" customHeight="1" x14ac:dyDescent="0.2">
      <c r="A3" s="2"/>
      <c r="B3" s="2"/>
      <c r="C3" s="2"/>
      <c r="D3" s="2"/>
      <c r="E3" s="2"/>
    </row>
    <row r="4" spans="1:7" s="3" customFormat="1" ht="12" customHeight="1" x14ac:dyDescent="0.2">
      <c r="A4" s="2"/>
      <c r="B4" s="2"/>
      <c r="C4" s="2"/>
      <c r="D4" s="2"/>
      <c r="E4" s="2"/>
    </row>
    <row r="5" spans="1:7" s="3" customFormat="1" ht="12" customHeight="1" x14ac:dyDescent="0.2">
      <c r="A5" s="2"/>
      <c r="B5" s="2"/>
      <c r="C5" s="2"/>
      <c r="D5" s="2"/>
      <c r="E5" s="2"/>
    </row>
    <row r="6" spans="1:7" s="3" customFormat="1" ht="12" customHeight="1" x14ac:dyDescent="0.2">
      <c r="A6" s="2"/>
      <c r="B6" s="2"/>
      <c r="C6" s="2"/>
      <c r="D6" s="2"/>
      <c r="E6" s="2"/>
    </row>
    <row r="7" spans="1:7" s="3" customFormat="1" ht="12" customHeight="1" x14ac:dyDescent="0.2">
      <c r="A7" s="4"/>
      <c r="B7" s="4"/>
      <c r="C7" s="4"/>
      <c r="D7" s="4"/>
      <c r="E7" s="4"/>
    </row>
    <row r="8" spans="1:7" s="3" customFormat="1" ht="16.5" customHeight="1" x14ac:dyDescent="0.25">
      <c r="A8" s="5" t="s">
        <v>1</v>
      </c>
      <c r="B8" s="5"/>
      <c r="C8" s="5"/>
      <c r="D8" s="5"/>
      <c r="E8" s="5"/>
    </row>
    <row r="9" spans="1:7" s="3" customFormat="1" ht="15" x14ac:dyDescent="0.25">
      <c r="A9" s="6" t="s">
        <v>2</v>
      </c>
      <c r="B9" s="6"/>
      <c r="C9" s="6"/>
      <c r="D9" s="6"/>
      <c r="E9" s="6"/>
    </row>
    <row r="10" spans="1:7" s="3" customFormat="1" ht="15" x14ac:dyDescent="0.25">
      <c r="A10" s="7" t="s">
        <v>3</v>
      </c>
      <c r="B10" s="7"/>
      <c r="C10" s="7"/>
      <c r="D10" s="7"/>
      <c r="E10" s="7"/>
      <c r="F10" s="8"/>
    </row>
    <row r="11" spans="1:7" s="3" customFormat="1" ht="15.75" thickBot="1" x14ac:dyDescent="0.3">
      <c r="A11" s="7" t="s">
        <v>4</v>
      </c>
      <c r="B11" s="7"/>
      <c r="C11" s="7"/>
      <c r="D11" s="7"/>
      <c r="E11" s="7"/>
      <c r="F11" s="8"/>
    </row>
    <row r="12" spans="1:7" s="3" customFormat="1" ht="15.75" thickBot="1" x14ac:dyDescent="0.3">
      <c r="A12" s="9" t="s">
        <v>5</v>
      </c>
      <c r="B12" s="10" t="s">
        <v>6</v>
      </c>
      <c r="C12" s="10" t="s">
        <v>7</v>
      </c>
      <c r="D12" s="10" t="s">
        <v>8</v>
      </c>
      <c r="E12" s="11" t="s">
        <v>0</v>
      </c>
      <c r="F12" s="8"/>
    </row>
    <row r="13" spans="1:7" s="3" customFormat="1" ht="15" x14ac:dyDescent="0.25">
      <c r="A13" s="12" t="s">
        <v>9</v>
      </c>
      <c r="B13" s="12" t="s">
        <v>10</v>
      </c>
      <c r="C13" s="13">
        <f>(C14+C20+C30+C39+C44+C52+C41)</f>
        <v>3912848360</v>
      </c>
      <c r="D13" s="13">
        <f>(D14+D20+D30+D39+D44+D52+D41)</f>
        <v>3912848360</v>
      </c>
      <c r="E13" s="13">
        <f>(E14+E20+E30+E39+E44+E52+E41)</f>
        <v>85790859.430000007</v>
      </c>
      <c r="F13" s="8"/>
      <c r="G13" s="14"/>
    </row>
    <row r="14" spans="1:7" s="3" customFormat="1" ht="15" x14ac:dyDescent="0.25">
      <c r="A14" s="15" t="s">
        <v>11</v>
      </c>
      <c r="B14" s="15" t="s">
        <v>12</v>
      </c>
      <c r="C14" s="16">
        <f>SUM(C15:C19)</f>
        <v>350042500</v>
      </c>
      <c r="D14" s="16">
        <f t="shared" ref="D14" si="0">SUM(D15:D19)</f>
        <v>350042500</v>
      </c>
      <c r="E14" s="16">
        <f>SUM(E15:E19)</f>
        <v>23662152.109999999</v>
      </c>
      <c r="F14" s="8"/>
      <c r="G14" s="14"/>
    </row>
    <row r="15" spans="1:7" s="3" customFormat="1" ht="13.5" customHeight="1" x14ac:dyDescent="0.25">
      <c r="A15" s="17" t="s">
        <v>13</v>
      </c>
      <c r="B15" s="17" t="s">
        <v>14</v>
      </c>
      <c r="C15" s="1">
        <v>208495000</v>
      </c>
      <c r="D15" s="1">
        <v>208495000</v>
      </c>
      <c r="E15" s="1">
        <f>('[1]Detalle de Ejecucion Junio  (2)'!F14)</f>
        <v>8794569.5399999991</v>
      </c>
      <c r="F15" s="8"/>
    </row>
    <row r="16" spans="1:7" s="3" customFormat="1" ht="14.25" customHeight="1" x14ac:dyDescent="0.25">
      <c r="A16" s="17" t="s">
        <v>15</v>
      </c>
      <c r="B16" s="17" t="s">
        <v>16</v>
      </c>
      <c r="C16" s="1">
        <v>51895000</v>
      </c>
      <c r="D16" s="1">
        <v>51895000</v>
      </c>
      <c r="E16" s="1">
        <f>('[1]Detalle de Ejecucion Junio  (2)'!F34)</f>
        <v>2626461.5</v>
      </c>
      <c r="F16" s="8"/>
    </row>
    <row r="17" spans="1:6" s="3" customFormat="1" ht="15" x14ac:dyDescent="0.25">
      <c r="A17" s="17" t="s">
        <v>17</v>
      </c>
      <c r="B17" s="17" t="s">
        <v>18</v>
      </c>
      <c r="C17" s="1">
        <v>5420000</v>
      </c>
      <c r="D17" s="1">
        <v>5420000</v>
      </c>
      <c r="E17" s="1">
        <f>('[1]Detalle de Ejecucion Junio  (2)'!F57)</f>
        <v>88516</v>
      </c>
      <c r="F17" s="8"/>
    </row>
    <row r="18" spans="1:6" s="3" customFormat="1" ht="15" x14ac:dyDescent="0.25">
      <c r="A18" s="17" t="s">
        <v>19</v>
      </c>
      <c r="B18" s="17" t="s">
        <v>20</v>
      </c>
      <c r="C18" s="1">
        <v>58232500</v>
      </c>
      <c r="D18" s="1">
        <v>58232500</v>
      </c>
      <c r="E18" s="1">
        <f>('[1]Detalle de Ejecucion Junio  (2)'!F64)</f>
        <v>10462990.43</v>
      </c>
      <c r="F18" s="8"/>
    </row>
    <row r="19" spans="1:6" s="3" customFormat="1" ht="15" x14ac:dyDescent="0.25">
      <c r="A19" s="17" t="s">
        <v>21</v>
      </c>
      <c r="B19" s="17" t="s">
        <v>22</v>
      </c>
      <c r="C19" s="1">
        <v>26000000</v>
      </c>
      <c r="D19" s="1">
        <v>26000000</v>
      </c>
      <c r="E19" s="1">
        <f>('[1]Detalle de Ejecucion Julio 24'!F74)</f>
        <v>1689614.64</v>
      </c>
      <c r="F19" s="8"/>
    </row>
    <row r="20" spans="1:6" s="3" customFormat="1" ht="15" x14ac:dyDescent="0.25">
      <c r="A20" s="15" t="s">
        <v>23</v>
      </c>
      <c r="B20" s="15" t="s">
        <v>24</v>
      </c>
      <c r="C20" s="16">
        <f>SUM(C21:C29)</f>
        <v>526664000</v>
      </c>
      <c r="D20" s="16">
        <f t="shared" ref="D20" si="1">SUM(D21:D29)</f>
        <v>526664000</v>
      </c>
      <c r="E20" s="16">
        <f>SUM(E21:E29)</f>
        <v>8372963.7999999998</v>
      </c>
      <c r="F20" s="8"/>
    </row>
    <row r="21" spans="1:6" s="3" customFormat="1" ht="15" x14ac:dyDescent="0.25">
      <c r="A21" s="17" t="s">
        <v>25</v>
      </c>
      <c r="B21" s="17" t="s">
        <v>26</v>
      </c>
      <c r="C21" s="1">
        <v>17544000</v>
      </c>
      <c r="D21" s="1">
        <v>17544000</v>
      </c>
      <c r="E21" s="1">
        <f>('[1]Detalle de Ejecucion Junio  (2)'!F78)</f>
        <v>904955.79999999993</v>
      </c>
      <c r="F21" s="8"/>
    </row>
    <row r="22" spans="1:6" s="3" customFormat="1" ht="15" x14ac:dyDescent="0.25">
      <c r="A22" s="17" t="s">
        <v>27</v>
      </c>
      <c r="B22" s="17" t="s">
        <v>28</v>
      </c>
      <c r="C22" s="1">
        <v>80500000</v>
      </c>
      <c r="D22" s="1">
        <v>80500000</v>
      </c>
      <c r="E22" s="1">
        <f>('[1]Detalle de Ejecucion Junio  (2)'!F94)</f>
        <v>1180</v>
      </c>
      <c r="F22" s="8"/>
    </row>
    <row r="23" spans="1:6" s="3" customFormat="1" ht="15" x14ac:dyDescent="0.25">
      <c r="A23" s="17" t="s">
        <v>29</v>
      </c>
      <c r="B23" s="17" t="s">
        <v>30</v>
      </c>
      <c r="C23" s="1">
        <v>22440000</v>
      </c>
      <c r="D23" s="1">
        <v>22440000</v>
      </c>
      <c r="E23" s="1">
        <f>('[1]Detalle de Ejecucion Junio  (2)'!F100)</f>
        <v>1316491.1000000001</v>
      </c>
      <c r="F23" s="8"/>
    </row>
    <row r="24" spans="1:6" s="3" customFormat="1" ht="15" x14ac:dyDescent="0.25">
      <c r="A24" s="17" t="s">
        <v>31</v>
      </c>
      <c r="B24" s="17" t="s">
        <v>32</v>
      </c>
      <c r="C24" s="1">
        <v>900000</v>
      </c>
      <c r="D24" s="1">
        <v>900000</v>
      </c>
      <c r="E24" s="1">
        <f>('[1]Detalle de Ejecucion Junio  (2)'!F109)</f>
        <v>874</v>
      </c>
      <c r="F24" s="8"/>
    </row>
    <row r="25" spans="1:6" s="3" customFormat="1" ht="15" x14ac:dyDescent="0.25">
      <c r="A25" s="17" t="s">
        <v>33</v>
      </c>
      <c r="B25" s="17" t="s">
        <v>34</v>
      </c>
      <c r="C25" s="1">
        <v>11800000</v>
      </c>
      <c r="D25" s="1">
        <v>11800000</v>
      </c>
      <c r="E25" s="1">
        <f>('[1]Detalle de Ejecucion Junio  (2)'!F123)</f>
        <v>1935812.5</v>
      </c>
      <c r="F25" s="8"/>
    </row>
    <row r="26" spans="1:6" s="3" customFormat="1" ht="15" x14ac:dyDescent="0.25">
      <c r="A26" s="17" t="s">
        <v>35</v>
      </c>
      <c r="B26" s="17" t="s">
        <v>36</v>
      </c>
      <c r="C26" s="1">
        <v>15590000</v>
      </c>
      <c r="D26" s="1">
        <v>15590000</v>
      </c>
      <c r="E26" s="1">
        <f>('[1]Detalle de Ejecucion Junio  (2)'!F130)</f>
        <v>1050829.29</v>
      </c>
      <c r="F26" s="8"/>
    </row>
    <row r="27" spans="1:6" s="3" customFormat="1" ht="15" x14ac:dyDescent="0.25">
      <c r="A27" s="17" t="s">
        <v>37</v>
      </c>
      <c r="B27" s="17" t="s">
        <v>38</v>
      </c>
      <c r="C27" s="1">
        <v>76200000</v>
      </c>
      <c r="D27" s="1">
        <v>76200000</v>
      </c>
      <c r="E27" s="1">
        <f>('[1]Detalle de Ejecucion Junio  (2)'!F141)</f>
        <v>494677.24</v>
      </c>
      <c r="F27" s="8"/>
    </row>
    <row r="28" spans="1:6" s="3" customFormat="1" ht="15" x14ac:dyDescent="0.25">
      <c r="A28" s="17" t="s">
        <v>39</v>
      </c>
      <c r="B28" s="17" t="s">
        <v>40</v>
      </c>
      <c r="C28" s="1">
        <v>294690000</v>
      </c>
      <c r="D28" s="1">
        <v>294690000</v>
      </c>
      <c r="E28" s="1">
        <f>('[1]Detalle de Ejecucion Junio  (2)'!F160)</f>
        <v>1713778.38</v>
      </c>
      <c r="F28" s="8"/>
    </row>
    <row r="29" spans="1:6" s="3" customFormat="1" ht="15" x14ac:dyDescent="0.25">
      <c r="A29" s="17" t="s">
        <v>41</v>
      </c>
      <c r="B29" s="17" t="s">
        <v>42</v>
      </c>
      <c r="C29" s="1">
        <v>7000000</v>
      </c>
      <c r="D29" s="1">
        <v>7000000</v>
      </c>
      <c r="E29" s="1">
        <f>('[1]Detalle de Ejecucion Junio  (2)'!F191)</f>
        <v>954365.49</v>
      </c>
      <c r="F29" s="8"/>
    </row>
    <row r="30" spans="1:6" s="3" customFormat="1" ht="15" x14ac:dyDescent="0.25">
      <c r="A30" s="15" t="s">
        <v>43</v>
      </c>
      <c r="B30" s="15" t="s">
        <v>44</v>
      </c>
      <c r="C30" s="16">
        <f>SUM(C31:C38)</f>
        <v>37826817</v>
      </c>
      <c r="D30" s="16">
        <f t="shared" ref="D30:E30" si="2">SUM(D31:D38)</f>
        <v>37826817</v>
      </c>
      <c r="E30" s="16">
        <f t="shared" si="2"/>
        <v>1401503.18</v>
      </c>
      <c r="F30" s="8"/>
    </row>
    <row r="31" spans="1:6" s="3" customFormat="1" ht="15" x14ac:dyDescent="0.25">
      <c r="A31" s="17" t="s">
        <v>45</v>
      </c>
      <c r="B31" s="17" t="s">
        <v>46</v>
      </c>
      <c r="C31" s="1">
        <v>3550000</v>
      </c>
      <c r="D31" s="1">
        <v>3550000</v>
      </c>
      <c r="E31" s="1">
        <f>('[1]Detalle de Ejecucion Junio  (2)'!F198)</f>
        <v>84094.180000000008</v>
      </c>
      <c r="F31" s="8"/>
    </row>
    <row r="32" spans="1:6" s="3" customFormat="1" ht="15" x14ac:dyDescent="0.25">
      <c r="A32" s="17" t="s">
        <v>47</v>
      </c>
      <c r="B32" s="17" t="s">
        <v>48</v>
      </c>
      <c r="C32" s="1">
        <v>4700000</v>
      </c>
      <c r="D32" s="1">
        <v>4700000</v>
      </c>
      <c r="E32" s="1">
        <f>('[1]Detalle de Ejecucion Junio  (2)'!F261)</f>
        <v>0</v>
      </c>
      <c r="F32" s="8"/>
    </row>
    <row r="33" spans="1:6" s="3" customFormat="1" ht="15" x14ac:dyDescent="0.25">
      <c r="A33" s="17" t="s">
        <v>49</v>
      </c>
      <c r="B33" s="17" t="s">
        <v>50</v>
      </c>
      <c r="C33" s="1">
        <v>1800000</v>
      </c>
      <c r="D33" s="1">
        <v>1800000</v>
      </c>
      <c r="E33" s="1">
        <f>('[1]Detalle de Ejecucion Junio  (2)'!F265)</f>
        <v>0</v>
      </c>
      <c r="F33" s="8"/>
    </row>
    <row r="34" spans="1:6" s="3" customFormat="1" ht="15" x14ac:dyDescent="0.25">
      <c r="A34" s="17" t="s">
        <v>51</v>
      </c>
      <c r="B34" s="17" t="s">
        <v>52</v>
      </c>
      <c r="C34" s="1">
        <v>200000</v>
      </c>
      <c r="D34" s="1">
        <v>200000</v>
      </c>
      <c r="E34" s="1">
        <f>('[1]Detalle de Ejecucion Junio  (2)'!F270)</f>
        <v>0</v>
      </c>
      <c r="F34" s="8"/>
    </row>
    <row r="35" spans="1:6" s="3" customFormat="1" ht="15" x14ac:dyDescent="0.25">
      <c r="A35" s="17" t="s">
        <v>53</v>
      </c>
      <c r="B35" s="17" t="s">
        <v>54</v>
      </c>
      <c r="C35" s="1">
        <v>1000000</v>
      </c>
      <c r="D35" s="1">
        <v>1000000</v>
      </c>
      <c r="E35" s="1">
        <f>('[1]Detalle de Ejecucion Junio  (2)'!F272)</f>
        <v>0</v>
      </c>
      <c r="F35" s="8"/>
    </row>
    <row r="36" spans="1:6" s="3" customFormat="1" ht="15" x14ac:dyDescent="0.25">
      <c r="A36" s="17" t="s">
        <v>55</v>
      </c>
      <c r="B36" s="17" t="s">
        <v>56</v>
      </c>
      <c r="C36" s="1">
        <v>150000</v>
      </c>
      <c r="D36" s="1">
        <v>150000</v>
      </c>
      <c r="E36" s="1">
        <f>('[1]Detalle de Ejecucion Junio  (2)'!F277)</f>
        <v>46610</v>
      </c>
      <c r="F36" s="8"/>
    </row>
    <row r="37" spans="1:6" s="3" customFormat="1" ht="15" x14ac:dyDescent="0.25">
      <c r="A37" s="17" t="s">
        <v>57</v>
      </c>
      <c r="B37" s="17" t="s">
        <v>58</v>
      </c>
      <c r="C37" s="1">
        <v>13690000</v>
      </c>
      <c r="D37" s="1">
        <v>13690000</v>
      </c>
      <c r="E37" s="1">
        <f>('[1]Detalle de Ejecucion Junio  (2)'!F288)</f>
        <v>1232641</v>
      </c>
      <c r="F37" s="8"/>
    </row>
    <row r="38" spans="1:6" s="3" customFormat="1" ht="15" x14ac:dyDescent="0.25">
      <c r="A38" s="17" t="s">
        <v>59</v>
      </c>
      <c r="B38" s="17" t="s">
        <v>60</v>
      </c>
      <c r="C38" s="1">
        <v>12736817</v>
      </c>
      <c r="D38" s="1">
        <v>12736817</v>
      </c>
      <c r="E38" s="1">
        <f>('[1]Detalle de Ejecucion Junio  (2)'!F300)</f>
        <v>38158</v>
      </c>
      <c r="F38" s="8"/>
    </row>
    <row r="39" spans="1:6" s="3" customFormat="1" x14ac:dyDescent="0.2">
      <c r="A39" s="15" t="s">
        <v>61</v>
      </c>
      <c r="B39" s="15" t="s">
        <v>62</v>
      </c>
      <c r="C39" s="16">
        <f>SUM(C40)</f>
        <v>26000000</v>
      </c>
      <c r="D39" s="16">
        <f t="shared" ref="D39:E39" si="3">SUM(D40)</f>
        <v>26000000</v>
      </c>
      <c r="E39" s="16">
        <f t="shared" si="3"/>
        <v>102700</v>
      </c>
    </row>
    <row r="40" spans="1:6" s="3" customFormat="1" ht="15" x14ac:dyDescent="0.25">
      <c r="A40" s="17" t="s">
        <v>63</v>
      </c>
      <c r="B40" s="17" t="s">
        <v>64</v>
      </c>
      <c r="C40" s="1">
        <v>26000000</v>
      </c>
      <c r="D40" s="1">
        <v>26000000</v>
      </c>
      <c r="E40" s="1">
        <f>('[1]Detalle de Ejecucion Junio  (2)'!F336)</f>
        <v>102700</v>
      </c>
      <c r="F40" s="8"/>
    </row>
    <row r="41" spans="1:6" s="3" customFormat="1" ht="15" x14ac:dyDescent="0.25">
      <c r="A41" s="15" t="s">
        <v>65</v>
      </c>
      <c r="B41" s="15" t="s">
        <v>66</v>
      </c>
      <c r="C41" s="16">
        <f>SUM(C42:C43)</f>
        <v>2765000000</v>
      </c>
      <c r="D41" s="16">
        <f t="shared" ref="D41" si="4">SUM(D42:D43)</f>
        <v>2765000000</v>
      </c>
      <c r="E41" s="16">
        <f>SUM(E42:E43)</f>
        <v>45930837.780000001</v>
      </c>
      <c r="F41" s="8"/>
    </row>
    <row r="42" spans="1:6" s="3" customFormat="1" ht="15" x14ac:dyDescent="0.25">
      <c r="A42" s="17" t="s">
        <v>67</v>
      </c>
      <c r="B42" s="18" t="s">
        <v>68</v>
      </c>
      <c r="C42" s="1">
        <v>30000000</v>
      </c>
      <c r="D42" s="1">
        <v>30000000</v>
      </c>
      <c r="E42" s="1">
        <f>('[1]Detalle de Ejecucion Junio  (2)'!F354)</f>
        <v>9029977.1099999994</v>
      </c>
      <c r="F42" s="8"/>
    </row>
    <row r="43" spans="1:6" s="3" customFormat="1" ht="15" x14ac:dyDescent="0.25">
      <c r="A43" s="17" t="s">
        <v>69</v>
      </c>
      <c r="B43" s="17" t="s">
        <v>70</v>
      </c>
      <c r="C43" s="1">
        <v>2735000000</v>
      </c>
      <c r="D43" s="1">
        <v>2735000000</v>
      </c>
      <c r="E43" s="1">
        <v>36900860.670000002</v>
      </c>
      <c r="F43" s="8"/>
    </row>
    <row r="44" spans="1:6" s="3" customFormat="1" ht="15" x14ac:dyDescent="0.25">
      <c r="A44" s="15" t="s">
        <v>71</v>
      </c>
      <c r="B44" s="15" t="s">
        <v>72</v>
      </c>
      <c r="C44" s="16">
        <f>SUM(C45:C51)</f>
        <v>107315043</v>
      </c>
      <c r="D44" s="16">
        <f t="shared" ref="D44:E44" si="5">SUM(D45:D51)</f>
        <v>107315043</v>
      </c>
      <c r="E44" s="16">
        <f t="shared" si="5"/>
        <v>0</v>
      </c>
      <c r="F44" s="8"/>
    </row>
    <row r="45" spans="1:6" s="3" customFormat="1" ht="15" x14ac:dyDescent="0.25">
      <c r="A45" s="17" t="s">
        <v>73</v>
      </c>
      <c r="B45" s="17" t="s">
        <v>74</v>
      </c>
      <c r="C45" s="1">
        <v>27000000</v>
      </c>
      <c r="D45" s="1">
        <v>27000000</v>
      </c>
      <c r="E45" s="1">
        <f>('[1]Detalle de Ejecucion Junio  (2)'!F379)</f>
        <v>0</v>
      </c>
      <c r="F45" s="8"/>
    </row>
    <row r="46" spans="1:6" s="3" customFormat="1" ht="15" x14ac:dyDescent="0.25">
      <c r="A46" s="17" t="s">
        <v>75</v>
      </c>
      <c r="B46" s="17" t="s">
        <v>76</v>
      </c>
      <c r="C46" s="1">
        <v>1900000</v>
      </c>
      <c r="D46" s="1">
        <v>1900000</v>
      </c>
      <c r="E46" s="1">
        <f>('[1]Detalle de Ejecucion Junio  (2)'!F386)</f>
        <v>0</v>
      </c>
      <c r="F46" s="8"/>
    </row>
    <row r="47" spans="1:6" s="3" customFormat="1" ht="15" x14ac:dyDescent="0.25">
      <c r="A47" s="17" t="s">
        <v>77</v>
      </c>
      <c r="B47" s="17" t="s">
        <v>78</v>
      </c>
      <c r="C47" s="1">
        <v>36000000</v>
      </c>
      <c r="D47" s="1">
        <v>36000000</v>
      </c>
      <c r="E47" s="1">
        <f>('[1]Detalle de Ejecucion Junio  (2)'!F393)</f>
        <v>0</v>
      </c>
      <c r="F47" s="8"/>
    </row>
    <row r="48" spans="1:6" s="3" customFormat="1" ht="15" x14ac:dyDescent="0.25">
      <c r="A48" s="17" t="s">
        <v>79</v>
      </c>
      <c r="B48" s="17" t="s">
        <v>80</v>
      </c>
      <c r="C48" s="1">
        <v>21800000</v>
      </c>
      <c r="D48" s="1">
        <v>21800000</v>
      </c>
      <c r="E48" s="1">
        <f>('[1]Detalle de Ejecucion Junio  (2)'!F395)</f>
        <v>0</v>
      </c>
      <c r="F48" s="8"/>
    </row>
    <row r="49" spans="1:6" s="3" customFormat="1" ht="15" x14ac:dyDescent="0.25">
      <c r="A49" s="17" t="s">
        <v>81</v>
      </c>
      <c r="B49" s="17" t="s">
        <v>82</v>
      </c>
      <c r="C49" s="1">
        <v>3000000</v>
      </c>
      <c r="D49" s="1">
        <v>3000000</v>
      </c>
      <c r="E49" s="1">
        <f>('[1]Detalle de Ejecucion Junio  (2)'!F402)</f>
        <v>0</v>
      </c>
      <c r="F49" s="8"/>
    </row>
    <row r="50" spans="1:6" s="3" customFormat="1" ht="15" x14ac:dyDescent="0.25">
      <c r="A50" s="17" t="s">
        <v>83</v>
      </c>
      <c r="B50" s="17" t="s">
        <v>84</v>
      </c>
      <c r="C50" s="1">
        <v>15000000</v>
      </c>
      <c r="D50" s="1">
        <v>15000000</v>
      </c>
      <c r="E50" s="1">
        <f>('[1]Detalle de Ejecucion Junio  (2)'!F405)</f>
        <v>0</v>
      </c>
      <c r="F50" s="8"/>
    </row>
    <row r="51" spans="1:6" s="3" customFormat="1" ht="15" x14ac:dyDescent="0.25">
      <c r="A51" s="17" t="s">
        <v>85</v>
      </c>
      <c r="B51" s="17" t="s">
        <v>86</v>
      </c>
      <c r="C51" s="1">
        <v>2615043</v>
      </c>
      <c r="D51" s="1">
        <v>2615043</v>
      </c>
      <c r="E51" s="1">
        <f>('[1]Detalle de Ejecucion Junio  (2)'!F409)</f>
        <v>0</v>
      </c>
      <c r="F51" s="8"/>
    </row>
    <row r="52" spans="1:6" s="3" customFormat="1" ht="15" x14ac:dyDescent="0.25">
      <c r="A52" s="15" t="s">
        <v>87</v>
      </c>
      <c r="B52" s="15" t="s">
        <v>88</v>
      </c>
      <c r="C52" s="16">
        <v>100000000</v>
      </c>
      <c r="D52" s="16">
        <v>100000000</v>
      </c>
      <c r="E52" s="16">
        <f>('[1]Detalle de Ejecucion Junio  (2)'!F412)</f>
        <v>6320702.5600000005</v>
      </c>
      <c r="F52" s="8"/>
    </row>
    <row r="53" spans="1:6" s="3" customFormat="1" ht="15" x14ac:dyDescent="0.25">
      <c r="A53" s="19"/>
      <c r="B53" s="19"/>
      <c r="C53" s="19"/>
      <c r="D53" s="19"/>
      <c r="E53" s="20"/>
      <c r="F53" s="8"/>
    </row>
    <row r="54" spans="1:6" s="3" customFormat="1" ht="15" x14ac:dyDescent="0.25">
      <c r="A54" s="19"/>
      <c r="C54" s="21"/>
      <c r="D54" s="19"/>
      <c r="E54" s="20"/>
      <c r="F54" s="8"/>
    </row>
    <row r="55" spans="1:6" s="3" customFormat="1" ht="15" x14ac:dyDescent="0.25">
      <c r="A55" s="19"/>
      <c r="C55" s="21"/>
      <c r="D55" s="19"/>
      <c r="E55" s="20"/>
      <c r="F55" s="8"/>
    </row>
    <row r="56" spans="1:6" s="3" customFormat="1" x14ac:dyDescent="0.2">
      <c r="A56" s="19"/>
      <c r="B56" s="22"/>
      <c r="C56" s="22"/>
      <c r="D56" s="23"/>
      <c r="E56" s="23"/>
      <c r="F56" s="23"/>
    </row>
    <row r="57" spans="1:6" s="3" customFormat="1" x14ac:dyDescent="0.2">
      <c r="A57" s="19"/>
      <c r="B57" s="24" t="s">
        <v>89</v>
      </c>
      <c r="C57" s="25"/>
      <c r="D57" s="24" t="s">
        <v>90</v>
      </c>
      <c r="E57" s="26"/>
      <c r="F57" s="26"/>
    </row>
    <row r="58" spans="1:6" s="3" customFormat="1" x14ac:dyDescent="0.2">
      <c r="B58" s="27" t="s">
        <v>91</v>
      </c>
      <c r="C58" s="28"/>
      <c r="D58" s="29" t="s">
        <v>92</v>
      </c>
      <c r="E58" s="29"/>
    </row>
    <row r="59" spans="1:6" s="3" customFormat="1" x14ac:dyDescent="0.2">
      <c r="B59" s="22"/>
      <c r="C59" s="22"/>
      <c r="D59" s="23"/>
      <c r="E59" s="23"/>
      <c r="F59" s="23"/>
    </row>
    <row r="60" spans="1:6" s="3" customFormat="1" x14ac:dyDescent="0.2">
      <c r="B60" s="22"/>
      <c r="C60" s="22"/>
      <c r="D60" s="23"/>
      <c r="E60" s="23"/>
      <c r="F60" s="23"/>
    </row>
    <row r="61" spans="1:6" s="3" customFormat="1" x14ac:dyDescent="0.2">
      <c r="D61" s="23"/>
      <c r="E61" s="23"/>
      <c r="F61" s="23"/>
    </row>
    <row r="62" spans="1:6" s="3" customFormat="1" ht="15" customHeight="1" x14ac:dyDescent="0.2">
      <c r="B62" s="2" t="s">
        <v>93</v>
      </c>
      <c r="C62" s="2"/>
      <c r="D62" s="2"/>
      <c r="E62" s="2"/>
    </row>
    <row r="63" spans="1:6" s="3" customFormat="1" x14ac:dyDescent="0.2">
      <c r="B63" s="2" t="s">
        <v>94</v>
      </c>
      <c r="C63" s="2"/>
      <c r="D63" s="2"/>
      <c r="E63" s="2"/>
    </row>
  </sheetData>
  <mergeCells count="8">
    <mergeCell ref="E57:F57"/>
    <mergeCell ref="B62:E62"/>
    <mergeCell ref="B63:E63"/>
    <mergeCell ref="A1:E6"/>
    <mergeCell ref="A8:E8"/>
    <mergeCell ref="A9:E9"/>
    <mergeCell ref="A10:E10"/>
    <mergeCell ref="A11:E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Alberto Marte Mercedes</dc:creator>
  <cp:lastModifiedBy>Claudio Alberto Marte Mercedes</cp:lastModifiedBy>
  <dcterms:created xsi:type="dcterms:W3CDTF">2024-07-18T19:33:10Z</dcterms:created>
  <dcterms:modified xsi:type="dcterms:W3CDTF">2024-07-18T19:53:38Z</dcterms:modified>
</cp:coreProperties>
</file>