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119" i="1"/>
  <c r="D113"/>
  <c r="D115" s="1"/>
  <c r="D99"/>
  <c r="D98"/>
  <c r="D90"/>
  <c r="D82"/>
  <c r="B82"/>
  <c r="D58"/>
  <c r="D23"/>
</calcChain>
</file>

<file path=xl/sharedStrings.xml><?xml version="1.0" encoding="utf-8"?>
<sst xmlns="http://schemas.openxmlformats.org/spreadsheetml/2006/main" count="108" uniqueCount="93">
  <si>
    <t>FONDO PATRIMONIAL DE EMPRESAS REFORMADAS</t>
  </si>
  <si>
    <t>PRESUPUESTO TOTAL</t>
  </si>
  <si>
    <t>AÑO 2013</t>
  </si>
  <si>
    <t>GRUPO 1:    GASTOS PERSONALES</t>
  </si>
  <si>
    <t>CODIGO</t>
  </si>
  <si>
    <t>DESCRIPCION DE CUENTAS</t>
  </si>
  <si>
    <t>MONTO</t>
  </si>
  <si>
    <t>Sueldos fijos</t>
  </si>
  <si>
    <t>Sueldos personal contratado y/o igualado</t>
  </si>
  <si>
    <t>Compensación por gastos de alimentación</t>
  </si>
  <si>
    <t>Compensación por horas extraordinarias</t>
  </si>
  <si>
    <t>Primas de transporte</t>
  </si>
  <si>
    <t>Compensación por servicios de seguridad</t>
  </si>
  <si>
    <t>Honorarios profesionales y técnicos</t>
  </si>
  <si>
    <t>Dietas en el país</t>
  </si>
  <si>
    <t>Gastos de representación</t>
  </si>
  <si>
    <t>Regalía Pascual</t>
  </si>
  <si>
    <t>Bonificaciones</t>
  </si>
  <si>
    <t>Pago de vacaciones</t>
  </si>
  <si>
    <t>Contribuciones al seguro de salud y riesgo laboral</t>
  </si>
  <si>
    <t>Contribuciones al seguro de pensiones</t>
  </si>
  <si>
    <t>Contribuciones al riesgo laboral</t>
  </si>
  <si>
    <t>Total Gastos Personales</t>
  </si>
  <si>
    <t>GRUPO 2:    GASTOS NO PERSONALES</t>
  </si>
  <si>
    <t>Teléfono Local</t>
  </si>
  <si>
    <t>Telefax y Correo</t>
  </si>
  <si>
    <t>Servicios de Internet y televisión por Cable</t>
  </si>
  <si>
    <t>Electricidad</t>
  </si>
  <si>
    <t>Agua</t>
  </si>
  <si>
    <t>Lavandería, Limpieza e Higiene</t>
  </si>
  <si>
    <t>Residuos Sólidos</t>
  </si>
  <si>
    <t>Publicidad y propaganda</t>
  </si>
  <si>
    <t>Impresión y encuadernación</t>
  </si>
  <si>
    <t>Viáticos dentro del país</t>
  </si>
  <si>
    <t>Viáticos fuera del país</t>
  </si>
  <si>
    <t>Pasajes</t>
  </si>
  <si>
    <t>Peaje</t>
  </si>
  <si>
    <t>Edificios y Locales</t>
  </si>
  <si>
    <t>Equipos de Producción</t>
  </si>
  <si>
    <t>Equipos de Transporte</t>
  </si>
  <si>
    <t>Otros alquileres</t>
  </si>
  <si>
    <t>Seguro de bienes inmuebles</t>
  </si>
  <si>
    <t>Seguro de bienes muebles</t>
  </si>
  <si>
    <t>Obras menores</t>
  </si>
  <si>
    <t>Maquinarias y equipos de oficina</t>
  </si>
  <si>
    <t>Gastos judiciales</t>
  </si>
  <si>
    <t>Comisiones y gastos bancarios</t>
  </si>
  <si>
    <t>Auditorías y estudios financieros</t>
  </si>
  <si>
    <t>Servicios funerarios y gastos conexos</t>
  </si>
  <si>
    <t>Servicios especiales</t>
  </si>
  <si>
    <t>Servicios técnicos y profesionales</t>
  </si>
  <si>
    <t>Impuestos, derechos y tasas</t>
  </si>
  <si>
    <t>Otros servicios no personales</t>
  </si>
  <si>
    <t>Total Gastos No Personales</t>
  </si>
  <si>
    <t>GRUPO 3:    MATERIALES Y SUMINISTROS</t>
  </si>
  <si>
    <t>Alimentos y bebidas para personas</t>
  </si>
  <si>
    <t>Acabados textiles</t>
  </si>
  <si>
    <t>Prenda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</si>
  <si>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</si>
  <si>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</si>
  <si>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</si>
  <si>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</si>
  <si>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</si>
  <si>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Combustibles y lubricantes</t>
  </si>
  <si>
    <t>Productos químicos y conexos</t>
  </si>
  <si>
    <t>Llantas y Neumáticos</t>
  </si>
  <si>
    <t>Productos de vidrio, loza y porcelana</t>
  </si>
  <si>
    <t>Material de Limpieza</t>
  </si>
  <si>
    <t>Útiles de escritorio, oficina y enseñanza</t>
  </si>
  <si>
    <t>Útiles menores médico-quirúrgicos</t>
  </si>
  <si>
    <t>Útiles de cocina y comedor</t>
  </si>
  <si>
    <t>Productos eléctricos y afines</t>
  </si>
  <si>
    <t>Materiales y útiles relacionados con informática</t>
  </si>
  <si>
    <t>Útiles diversos</t>
  </si>
  <si>
    <t>Grupo IV:  Transferencias Corrientes</t>
  </si>
  <si>
    <t>Ayuda y donaciones a personas</t>
  </si>
  <si>
    <t>Becas y viajes de estudio</t>
  </si>
  <si>
    <t>Transf. Corrientes (proy, sociales)</t>
  </si>
  <si>
    <t xml:space="preserve">Total Transferencias Corrientes </t>
  </si>
  <si>
    <t>Grupo V:  Transferencias de Capital</t>
  </si>
  <si>
    <t xml:space="preserve">Reserva Reinversión Capital </t>
  </si>
  <si>
    <t xml:space="preserve">Aportes UERS  </t>
  </si>
  <si>
    <t xml:space="preserve">Total Transferencias de Capital </t>
  </si>
  <si>
    <t>Grupo VI:  Activos No Financieros</t>
  </si>
  <si>
    <t>Equipos de computación</t>
  </si>
  <si>
    <t>Equipos médico-sanitarios</t>
  </si>
  <si>
    <t xml:space="preserve">Equipos y muebles de oficina </t>
  </si>
  <si>
    <t>Equipos varios</t>
  </si>
  <si>
    <t>Edificaciones</t>
  </si>
  <si>
    <t>Otras construcciones y mejoras</t>
  </si>
  <si>
    <t>Programas de computación</t>
  </si>
  <si>
    <t>Total Activos No Financieros</t>
  </si>
  <si>
    <t>TOTAL GENERAL DE GASTOS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</si>
</sst>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43" fontId="5" fillId="2" borderId="10" xfId="1" applyFont="1" applyFill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wrapText="1" readingOrder="1"/>
    </xf>
    <xf numFmtId="0" fontId="6" fillId="0" borderId="12" xfId="0" applyFont="1" applyBorder="1" applyAlignment="1">
      <alignment horizontal="left" wrapText="1" readingOrder="1"/>
    </xf>
    <xf numFmtId="43" fontId="7" fillId="0" borderId="10" xfId="1" applyFont="1" applyBorder="1"/>
    <xf numFmtId="0" fontId="8" fillId="2" borderId="13" xfId="0" applyFont="1" applyFill="1" applyBorder="1" applyAlignment="1">
      <alignment horizontal="left" wrapText="1" readingOrder="1"/>
    </xf>
    <xf numFmtId="0" fontId="8" fillId="2" borderId="14" xfId="0" applyFont="1" applyFill="1" applyBorder="1" applyAlignment="1">
      <alignment horizontal="left" wrapText="1" readingOrder="1"/>
    </xf>
    <xf numFmtId="43" fontId="8" fillId="2" borderId="15" xfId="1" applyFont="1" applyFill="1" applyBorder="1" applyAlignment="1">
      <alignment horizontal="right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3" fontId="8" fillId="0" borderId="0" xfId="0" applyNumberFormat="1" applyFont="1" applyAlignment="1">
      <alignment horizontal="right" readingOrder="1"/>
    </xf>
    <xf numFmtId="3" fontId="2" fillId="0" borderId="0" xfId="0" applyNumberFormat="1" applyFont="1"/>
    <xf numFmtId="0" fontId="4" fillId="2" borderId="16" xfId="0" applyFont="1" applyFill="1" applyBorder="1" applyAlignment="1">
      <alignment horizontal="center" vertical="center" wrapText="1" readingOrder="1"/>
    </xf>
    <xf numFmtId="0" fontId="4" fillId="2" borderId="17" xfId="0" applyFont="1" applyFill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 wrapText="1" readingOrder="1"/>
    </xf>
    <xf numFmtId="3" fontId="8" fillId="2" borderId="19" xfId="0" applyNumberFormat="1" applyFont="1" applyFill="1" applyBorder="1" applyAlignment="1">
      <alignment horizontal="left" wrapText="1" readingOrder="1"/>
    </xf>
    <xf numFmtId="0" fontId="8" fillId="2" borderId="20" xfId="0" applyFont="1" applyFill="1" applyBorder="1" applyAlignment="1">
      <alignment horizontal="left" wrapText="1" readingOrder="1"/>
    </xf>
    <xf numFmtId="0" fontId="7" fillId="0" borderId="10" xfId="0" applyFont="1" applyBorder="1" applyAlignment="1">
      <alignment horizontal="center" wrapText="1" readingOrder="1"/>
    </xf>
    <xf numFmtId="0" fontId="7" fillId="0" borderId="10" xfId="0" applyFont="1" applyBorder="1" applyAlignment="1">
      <alignment horizontal="left" wrapText="1" readingOrder="1"/>
    </xf>
    <xf numFmtId="0" fontId="8" fillId="2" borderId="15" xfId="0" applyFont="1" applyFill="1" applyBorder="1" applyAlignment="1">
      <alignment horizontal="left" wrapText="1" readingOrder="1"/>
    </xf>
    <xf numFmtId="43" fontId="7" fillId="0" borderId="10" xfId="1" applyFont="1" applyBorder="1" applyAlignment="1">
      <alignment horizontal="right" wrapText="1" readingOrder="1"/>
    </xf>
    <xf numFmtId="43" fontId="7" fillId="0" borderId="10" xfId="1" applyFont="1" applyBorder="1" applyAlignment="1">
      <alignment wrapText="1" readingOrder="1"/>
    </xf>
    <xf numFmtId="43" fontId="7" fillId="0" borderId="10" xfId="1" applyFont="1" applyBorder="1" applyAlignment="1"/>
    <xf numFmtId="0" fontId="8" fillId="2" borderId="21" xfId="0" applyFont="1" applyFill="1" applyBorder="1" applyAlignment="1">
      <alignment horizontal="left" wrapText="1" readingOrder="1"/>
    </xf>
    <xf numFmtId="43" fontId="8" fillId="2" borderId="21" xfId="1" applyFont="1" applyFill="1" applyBorder="1" applyAlignment="1">
      <alignment wrapText="1" readingOrder="1"/>
    </xf>
    <xf numFmtId="0" fontId="9" fillId="3" borderId="10" xfId="0" applyFont="1" applyFill="1" applyBorder="1" applyAlignment="1">
      <alignment horizontal="left"/>
    </xf>
    <xf numFmtId="3" fontId="4" fillId="3" borderId="10" xfId="0" applyNumberFormat="1" applyFont="1" applyFill="1" applyBorder="1" applyAlignment="1">
      <alignment horizontal="right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2</xdr:col>
      <xdr:colOff>0</xdr:colOff>
      <xdr:row>2</xdr:row>
      <xdr:rowOff>180975</xdr:rowOff>
    </xdr:to>
    <xdr:pic>
      <xdr:nvPicPr>
        <xdr:cNvPr id="2" name="Picture 68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" y="247650"/>
          <a:ext cx="495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19"/>
  <sheetViews>
    <sheetView tabSelected="1" topLeftCell="A10" workbookViewId="0">
      <selection activeCell="F18" sqref="F18"/>
    </sheetView>
  </sheetViews>
  <sheetFormatPr baseColWidth="10" defaultRowHeight="15"/>
  <cols>
    <col min="1" max="1" width="5.85546875" style="1" customWidth="1"/>
    <col min="2" max="2" width="8.42578125" style="1" bestFit="1" customWidth="1"/>
    <col min="3" max="3" width="53.42578125" style="1" customWidth="1"/>
    <col min="4" max="4" width="16.85546875" style="2" bestFit="1" customWidth="1"/>
    <col min="5" max="5" width="5.140625" style="1" customWidth="1"/>
    <col min="6" max="16384" width="11.42578125" style="1"/>
  </cols>
  <sheetData>
    <row r="1" spans="2:4" ht="15.75" thickBot="1"/>
    <row r="2" spans="2:4" ht="17.25">
      <c r="B2" s="3" t="s">
        <v>0</v>
      </c>
      <c r="C2" s="4"/>
      <c r="D2" s="5"/>
    </row>
    <row r="3" spans="2:4" ht="17.25">
      <c r="B3" s="6" t="s">
        <v>1</v>
      </c>
      <c r="C3" s="7"/>
      <c r="D3" s="8"/>
    </row>
    <row r="4" spans="2:4" ht="18" thickBot="1">
      <c r="B4" s="9" t="s">
        <v>2</v>
      </c>
      <c r="C4" s="10"/>
      <c r="D4" s="11"/>
    </row>
    <row r="5" spans="2:4" ht="17.25">
      <c r="B5" s="12"/>
      <c r="C5" s="12"/>
      <c r="D5" s="13"/>
    </row>
    <row r="6" spans="2:4" ht="15.75">
      <c r="B6" s="14" t="s">
        <v>3</v>
      </c>
      <c r="C6" s="14"/>
      <c r="D6" s="14"/>
    </row>
    <row r="7" spans="2:4">
      <c r="B7" s="15" t="s">
        <v>4</v>
      </c>
      <c r="C7" s="15" t="s">
        <v>5</v>
      </c>
      <c r="D7" s="16" t="s">
        <v>6</v>
      </c>
    </row>
    <row r="8" spans="2:4">
      <c r="B8" s="17">
        <v>111</v>
      </c>
      <c r="C8" s="18" t="s">
        <v>7</v>
      </c>
      <c r="D8" s="19">
        <v>106896012</v>
      </c>
    </row>
    <row r="9" spans="2:4">
      <c r="B9" s="17">
        <v>121</v>
      </c>
      <c r="C9" s="18" t="s">
        <v>8</v>
      </c>
      <c r="D9" s="19">
        <v>11596800</v>
      </c>
    </row>
    <row r="10" spans="2:4">
      <c r="B10" s="17">
        <v>132</v>
      </c>
      <c r="C10" s="18" t="s">
        <v>9</v>
      </c>
      <c r="D10" s="19">
        <v>275070</v>
      </c>
    </row>
    <row r="11" spans="2:4">
      <c r="B11" s="17">
        <v>133</v>
      </c>
      <c r="C11" s="18" t="s">
        <v>10</v>
      </c>
      <c r="D11" s="19">
        <v>8616000</v>
      </c>
    </row>
    <row r="12" spans="2:4">
      <c r="B12" s="17">
        <v>134</v>
      </c>
      <c r="C12" s="18" t="s">
        <v>11</v>
      </c>
      <c r="D12" s="19">
        <v>9804500</v>
      </c>
    </row>
    <row r="13" spans="2:4">
      <c r="B13" s="17">
        <v>137</v>
      </c>
      <c r="C13" s="18" t="s">
        <v>12</v>
      </c>
      <c r="D13" s="19">
        <v>4512100</v>
      </c>
    </row>
    <row r="14" spans="2:4">
      <c r="B14" s="17">
        <v>151</v>
      </c>
      <c r="C14" s="18" t="s">
        <v>13</v>
      </c>
      <c r="D14" s="19">
        <v>487200</v>
      </c>
    </row>
    <row r="15" spans="2:4">
      <c r="B15" s="17">
        <v>161</v>
      </c>
      <c r="C15" s="18" t="s">
        <v>14</v>
      </c>
      <c r="D15" s="19">
        <v>1080000</v>
      </c>
    </row>
    <row r="16" spans="2:4">
      <c r="B16" s="17">
        <v>162</v>
      </c>
      <c r="C16" s="18" t="s">
        <v>15</v>
      </c>
      <c r="D16" s="19">
        <v>360000</v>
      </c>
    </row>
    <row r="17" spans="2:4">
      <c r="B17" s="17">
        <v>181</v>
      </c>
      <c r="C17" s="18" t="s">
        <v>16</v>
      </c>
      <c r="D17" s="19">
        <v>9546009</v>
      </c>
    </row>
    <row r="18" spans="2:4">
      <c r="B18" s="17">
        <v>182</v>
      </c>
      <c r="C18" s="18" t="s">
        <v>17</v>
      </c>
      <c r="D18" s="19">
        <v>9253334</v>
      </c>
    </row>
    <row r="19" spans="2:4">
      <c r="B19" s="17">
        <v>184</v>
      </c>
      <c r="C19" s="18" t="s">
        <v>18</v>
      </c>
      <c r="D19" s="19">
        <v>3766209</v>
      </c>
    </row>
    <row r="20" spans="2:4">
      <c r="B20" s="17">
        <v>191</v>
      </c>
      <c r="C20" s="18" t="s">
        <v>19</v>
      </c>
      <c r="D20" s="19">
        <v>7047123</v>
      </c>
    </row>
    <row r="21" spans="2:4">
      <c r="B21" s="17">
        <v>192</v>
      </c>
      <c r="C21" s="18" t="s">
        <v>20</v>
      </c>
      <c r="D21" s="19">
        <v>7836905</v>
      </c>
    </row>
    <row r="22" spans="2:4">
      <c r="B22" s="17">
        <v>193</v>
      </c>
      <c r="C22" s="18" t="s">
        <v>21</v>
      </c>
      <c r="D22" s="19">
        <v>1283308</v>
      </c>
    </row>
    <row r="23" spans="2:4" ht="16.5" thickBot="1">
      <c r="B23" s="20" t="s">
        <v>22</v>
      </c>
      <c r="C23" s="21"/>
      <c r="D23" s="22">
        <f>SUM(D8:D22)</f>
        <v>182360570</v>
      </c>
    </row>
    <row r="24" spans="2:4" ht="15.75" thickTop="1"/>
    <row r="27" spans="2:4" ht="15.75">
      <c r="B27" s="23" t="s">
        <v>23</v>
      </c>
      <c r="C27" s="23"/>
      <c r="D27" s="23"/>
    </row>
    <row r="28" spans="2:4">
      <c r="B28" s="15" t="s">
        <v>4</v>
      </c>
      <c r="C28" s="15" t="s">
        <v>5</v>
      </c>
      <c r="D28" s="16" t="s">
        <v>6</v>
      </c>
    </row>
    <row r="29" spans="2:4">
      <c r="B29" s="17">
        <v>213</v>
      </c>
      <c r="C29" s="18" t="s">
        <v>24</v>
      </c>
      <c r="D29" s="19">
        <v>2187000</v>
      </c>
    </row>
    <row r="30" spans="2:4">
      <c r="B30" s="17">
        <v>214</v>
      </c>
      <c r="C30" s="18" t="s">
        <v>25</v>
      </c>
      <c r="D30" s="19">
        <v>52000</v>
      </c>
    </row>
    <row r="31" spans="2:4">
      <c r="B31" s="17">
        <v>215</v>
      </c>
      <c r="C31" s="18" t="s">
        <v>26</v>
      </c>
      <c r="D31" s="19">
        <v>600000</v>
      </c>
    </row>
    <row r="32" spans="2:4">
      <c r="B32" s="17">
        <v>221</v>
      </c>
      <c r="C32" s="18" t="s">
        <v>27</v>
      </c>
      <c r="D32" s="19">
        <v>5880000</v>
      </c>
    </row>
    <row r="33" spans="2:4">
      <c r="B33" s="17">
        <v>222</v>
      </c>
      <c r="C33" s="18" t="s">
        <v>28</v>
      </c>
      <c r="D33" s="19">
        <v>110880</v>
      </c>
    </row>
    <row r="34" spans="2:4">
      <c r="B34" s="17">
        <v>223</v>
      </c>
      <c r="C34" s="18" t="s">
        <v>29</v>
      </c>
      <c r="D34" s="19">
        <v>10000</v>
      </c>
    </row>
    <row r="35" spans="2:4">
      <c r="B35" s="17">
        <v>224</v>
      </c>
      <c r="C35" s="18" t="s">
        <v>30</v>
      </c>
      <c r="D35" s="19">
        <v>130392</v>
      </c>
    </row>
    <row r="36" spans="2:4">
      <c r="B36" s="17">
        <v>231</v>
      </c>
      <c r="C36" s="18" t="s">
        <v>31</v>
      </c>
      <c r="D36" s="19">
        <v>1982272</v>
      </c>
    </row>
    <row r="37" spans="2:4">
      <c r="B37" s="17">
        <v>232</v>
      </c>
      <c r="C37" s="18" t="s">
        <v>32</v>
      </c>
      <c r="D37" s="19">
        <v>840400</v>
      </c>
    </row>
    <row r="38" spans="2:4">
      <c r="B38" s="17">
        <v>241</v>
      </c>
      <c r="C38" s="18" t="s">
        <v>33</v>
      </c>
      <c r="D38" s="19">
        <v>112240</v>
      </c>
    </row>
    <row r="39" spans="2:4">
      <c r="B39" s="17">
        <v>242</v>
      </c>
      <c r="C39" s="18" t="s">
        <v>34</v>
      </c>
      <c r="D39" s="19">
        <v>1050000</v>
      </c>
    </row>
    <row r="40" spans="2:4">
      <c r="B40" s="17">
        <v>251</v>
      </c>
      <c r="C40" s="18" t="s">
        <v>35</v>
      </c>
      <c r="D40" s="19">
        <v>250000</v>
      </c>
    </row>
    <row r="41" spans="2:4">
      <c r="B41" s="17">
        <v>254</v>
      </c>
      <c r="C41" s="18" t="s">
        <v>36</v>
      </c>
      <c r="D41" s="19">
        <v>13140</v>
      </c>
    </row>
    <row r="42" spans="2:4">
      <c r="B42" s="17">
        <v>261</v>
      </c>
      <c r="C42" s="18" t="s">
        <v>37</v>
      </c>
      <c r="D42" s="19">
        <v>900000</v>
      </c>
    </row>
    <row r="43" spans="2:4">
      <c r="B43" s="17">
        <v>262</v>
      </c>
      <c r="C43" s="18" t="s">
        <v>38</v>
      </c>
      <c r="D43" s="19">
        <v>10000</v>
      </c>
    </row>
    <row r="44" spans="2:4">
      <c r="B44" s="17">
        <v>264</v>
      </c>
      <c r="C44" s="18" t="s">
        <v>39</v>
      </c>
      <c r="D44" s="19">
        <v>100000</v>
      </c>
    </row>
    <row r="45" spans="2:4">
      <c r="B45" s="17">
        <v>269</v>
      </c>
      <c r="C45" s="18" t="s">
        <v>40</v>
      </c>
      <c r="D45" s="19">
        <v>525000</v>
      </c>
    </row>
    <row r="46" spans="2:4">
      <c r="B46" s="17">
        <v>271</v>
      </c>
      <c r="C46" s="18" t="s">
        <v>41</v>
      </c>
      <c r="D46" s="19">
        <v>245402</v>
      </c>
    </row>
    <row r="47" spans="2:4">
      <c r="B47" s="17">
        <v>272</v>
      </c>
      <c r="C47" s="18" t="s">
        <v>42</v>
      </c>
      <c r="D47" s="19">
        <v>581879</v>
      </c>
    </row>
    <row r="48" spans="2:4">
      <c r="B48" s="17">
        <v>281</v>
      </c>
      <c r="C48" s="18" t="s">
        <v>43</v>
      </c>
      <c r="D48" s="19">
        <v>282384</v>
      </c>
    </row>
    <row r="49" spans="2:6">
      <c r="B49" s="17">
        <v>282</v>
      </c>
      <c r="C49" s="18" t="s">
        <v>44</v>
      </c>
      <c r="D49" s="19">
        <v>870000</v>
      </c>
    </row>
    <row r="50" spans="2:6">
      <c r="B50" s="17">
        <v>291</v>
      </c>
      <c r="C50" s="18" t="s">
        <v>45</v>
      </c>
      <c r="D50" s="19">
        <v>18000000</v>
      </c>
    </row>
    <row r="51" spans="2:6">
      <c r="B51" s="17">
        <v>292</v>
      </c>
      <c r="C51" s="18" t="s">
        <v>46</v>
      </c>
      <c r="D51" s="19">
        <v>8040</v>
      </c>
    </row>
    <row r="52" spans="2:6">
      <c r="B52" s="17">
        <v>293</v>
      </c>
      <c r="C52" s="18" t="s">
        <v>47</v>
      </c>
      <c r="D52" s="19">
        <v>1500000</v>
      </c>
    </row>
    <row r="53" spans="2:6">
      <c r="B53" s="17">
        <v>294</v>
      </c>
      <c r="C53" s="18" t="s">
        <v>48</v>
      </c>
      <c r="D53" s="19">
        <v>20000</v>
      </c>
    </row>
    <row r="54" spans="2:6">
      <c r="B54" s="17">
        <v>295</v>
      </c>
      <c r="C54" s="18" t="s">
        <v>49</v>
      </c>
      <c r="D54" s="19">
        <v>180000</v>
      </c>
    </row>
    <row r="55" spans="2:6">
      <c r="B55" s="17">
        <v>296</v>
      </c>
      <c r="C55" s="18" t="s">
        <v>50</v>
      </c>
      <c r="D55" s="19">
        <v>1495000</v>
      </c>
    </row>
    <row r="56" spans="2:6">
      <c r="B56" s="17">
        <v>297</v>
      </c>
      <c r="C56" s="18" t="s">
        <v>51</v>
      </c>
      <c r="D56" s="19">
        <v>18000</v>
      </c>
    </row>
    <row r="57" spans="2:6">
      <c r="B57" s="17">
        <v>299</v>
      </c>
      <c r="C57" s="18" t="s">
        <v>52</v>
      </c>
      <c r="D57" s="19">
        <v>3403000</v>
      </c>
    </row>
    <row r="58" spans="2:6" ht="16.5" thickBot="1">
      <c r="B58" s="20" t="s">
        <v>53</v>
      </c>
      <c r="C58" s="21"/>
      <c r="D58" s="22">
        <f>SUM(D31:D57)</f>
        <v>39118029</v>
      </c>
      <c r="F58" s="24"/>
    </row>
    <row r="59" spans="2:6" ht="15.75" thickTop="1"/>
    <row r="60" spans="2:6">
      <c r="F60" s="25"/>
    </row>
    <row r="61" spans="2:6" ht="15.75">
      <c r="B61" s="26" t="s">
        <v>54</v>
      </c>
      <c r="C61" s="27"/>
      <c r="D61" s="28"/>
    </row>
    <row r="62" spans="2:6">
      <c r="B62" s="15" t="s">
        <v>4</v>
      </c>
      <c r="C62" s="15" t="s">
        <v>5</v>
      </c>
      <c r="D62" s="16" t="s">
        <v>6</v>
      </c>
    </row>
    <row r="63" spans="2:6">
      <c r="B63" s="17">
        <v>311</v>
      </c>
      <c r="C63" s="18" t="s">
        <v>55</v>
      </c>
      <c r="D63" s="19">
        <v>4821000</v>
      </c>
    </row>
    <row r="64" spans="2:6">
      <c r="B64" s="17">
        <v>322</v>
      </c>
      <c r="C64" s="18" t="s">
        <v>56</v>
      </c>
      <c r="D64" s="19">
        <v>60000</v>
      </c>
    </row>
    <row r="65" spans="2:4">
      <c r="B65" s="17">
        <v>323</v>
      </c>
      <c r="C65" s="18" t="s">
        <v>57</v>
      </c>
      <c r="D65" s="19">
        <v>236000</v>
      </c>
    </row>
    <row r="66" spans="2:4">
      <c r="B66" s="17">
        <v>331</v>
      </c>
      <c r="C66" s="18" t="s">
        <v>58</v>
      </c>
      <c r="D66" s="19">
        <v>207500</v>
      </c>
    </row>
    <row r="67" spans="2:4">
      <c r="B67" s="17">
        <v>332</v>
      </c>
      <c r="C67" s="18" t="s">
        <v>59</v>
      </c>
      <c r="D67" s="19">
        <v>192000</v>
      </c>
    </row>
    <row r="68" spans="2:4">
      <c r="B68" s="17">
        <v>333</v>
      </c>
      <c r="C68" s="18" t="s">
        <v>60</v>
      </c>
      <c r="D68" s="19">
        <v>50000</v>
      </c>
    </row>
    <row r="69" spans="2:4">
      <c r="B69" s="17">
        <v>334</v>
      </c>
      <c r="C69" s="18" t="s">
        <v>61</v>
      </c>
      <c r="D69" s="19">
        <v>444650</v>
      </c>
    </row>
    <row r="70" spans="2:4">
      <c r="B70" s="17">
        <v>335</v>
      </c>
      <c r="C70" s="18" t="s">
        <v>62</v>
      </c>
      <c r="D70" s="19">
        <v>29000</v>
      </c>
    </row>
    <row r="71" spans="2:4">
      <c r="B71" s="17">
        <v>341</v>
      </c>
      <c r="C71" s="18" t="s">
        <v>63</v>
      </c>
      <c r="D71" s="19">
        <v>4772770</v>
      </c>
    </row>
    <row r="72" spans="2:4">
      <c r="B72" s="17">
        <v>342</v>
      </c>
      <c r="C72" s="18" t="s">
        <v>64</v>
      </c>
      <c r="D72" s="19">
        <v>24000</v>
      </c>
    </row>
    <row r="73" spans="2:4">
      <c r="B73" s="17">
        <v>353</v>
      </c>
      <c r="C73" s="18" t="s">
        <v>65</v>
      </c>
      <c r="D73" s="19">
        <v>225000</v>
      </c>
    </row>
    <row r="74" spans="2:4">
      <c r="B74" s="17">
        <v>362</v>
      </c>
      <c r="C74" s="18" t="s">
        <v>66</v>
      </c>
      <c r="D74" s="19">
        <v>20000</v>
      </c>
    </row>
    <row r="75" spans="2:4">
      <c r="B75" s="17">
        <v>391</v>
      </c>
      <c r="C75" s="18" t="s">
        <v>67</v>
      </c>
      <c r="D75" s="19">
        <v>780000</v>
      </c>
    </row>
    <row r="76" spans="2:4">
      <c r="B76" s="17">
        <v>392</v>
      </c>
      <c r="C76" s="18" t="s">
        <v>68</v>
      </c>
      <c r="D76" s="19">
        <v>2380500</v>
      </c>
    </row>
    <row r="77" spans="2:4">
      <c r="B77" s="17">
        <v>393</v>
      </c>
      <c r="C77" s="18" t="s">
        <v>69</v>
      </c>
      <c r="D77" s="19">
        <v>20000</v>
      </c>
    </row>
    <row r="78" spans="2:4">
      <c r="B78" s="17">
        <v>395</v>
      </c>
      <c r="C78" s="18" t="s">
        <v>70</v>
      </c>
      <c r="D78" s="19">
        <v>100000</v>
      </c>
    </row>
    <row r="79" spans="2:4">
      <c r="B79" s="17">
        <v>396</v>
      </c>
      <c r="C79" s="18" t="s">
        <v>71</v>
      </c>
      <c r="D79" s="19">
        <v>120000</v>
      </c>
    </row>
    <row r="80" spans="2:4">
      <c r="B80" s="17">
        <v>397</v>
      </c>
      <c r="C80" s="18" t="s">
        <v>72</v>
      </c>
      <c r="D80" s="19">
        <v>843000</v>
      </c>
    </row>
    <row r="81" spans="2:4">
      <c r="B81" s="17">
        <v>399</v>
      </c>
      <c r="C81" s="18" t="s">
        <v>73</v>
      </c>
      <c r="D81" s="19">
        <v>205450</v>
      </c>
    </row>
    <row r="82" spans="2:4" ht="16.5" thickBot="1">
      <c r="B82" s="29">
        <f>SUM(B63:B81)</f>
        <v>6782</v>
      </c>
      <c r="C82" s="30"/>
      <c r="D82" s="22">
        <f>SUM(D63:D81)</f>
        <v>15530870</v>
      </c>
    </row>
    <row r="83" spans="2:4" ht="15.75" thickTop="1"/>
    <row r="85" spans="2:4" ht="15.75">
      <c r="B85" s="26" t="s">
        <v>74</v>
      </c>
      <c r="C85" s="27"/>
      <c r="D85" s="28"/>
    </row>
    <row r="86" spans="2:4">
      <c r="B86" s="15" t="s">
        <v>4</v>
      </c>
      <c r="C86" s="15" t="s">
        <v>5</v>
      </c>
      <c r="D86" s="16" t="s">
        <v>6</v>
      </c>
    </row>
    <row r="87" spans="2:4">
      <c r="B87" s="31">
        <v>421</v>
      </c>
      <c r="C87" s="32" t="s">
        <v>75</v>
      </c>
      <c r="D87" s="19">
        <v>2891400</v>
      </c>
    </row>
    <row r="88" spans="2:4">
      <c r="B88" s="31">
        <v>424</v>
      </c>
      <c r="C88" s="32" t="s">
        <v>76</v>
      </c>
      <c r="D88" s="19">
        <v>6170500</v>
      </c>
    </row>
    <row r="89" spans="2:4">
      <c r="B89" s="31">
        <v>426</v>
      </c>
      <c r="C89" s="32" t="s">
        <v>77</v>
      </c>
      <c r="D89" s="19">
        <v>53954000</v>
      </c>
    </row>
    <row r="90" spans="2:4" ht="16.5" thickBot="1">
      <c r="B90" s="33" t="s">
        <v>78</v>
      </c>
      <c r="C90" s="33"/>
      <c r="D90" s="22">
        <f>SUM(D87:D89)</f>
        <v>63015900</v>
      </c>
    </row>
    <row r="91" spans="2:4" ht="15.75" thickTop="1"/>
    <row r="95" spans="2:4" ht="15.75">
      <c r="B95" s="26" t="s">
        <v>79</v>
      </c>
      <c r="C95" s="27"/>
      <c r="D95" s="28"/>
    </row>
    <row r="96" spans="2:4">
      <c r="B96" s="15" t="s">
        <v>4</v>
      </c>
      <c r="C96" s="15" t="s">
        <v>5</v>
      </c>
      <c r="D96" s="16" t="s">
        <v>6</v>
      </c>
    </row>
    <row r="97" spans="2:4">
      <c r="B97" s="31">
        <v>521</v>
      </c>
      <c r="C97" s="32" t="s">
        <v>80</v>
      </c>
      <c r="D97" s="34">
        <v>59137890</v>
      </c>
    </row>
    <row r="98" spans="2:4">
      <c r="B98" s="31">
        <v>526</v>
      </c>
      <c r="C98" s="32" t="s">
        <v>81</v>
      </c>
      <c r="D98" s="34">
        <f>+D97</f>
        <v>59137890</v>
      </c>
    </row>
    <row r="99" spans="2:4" ht="16.5" thickBot="1">
      <c r="B99" s="33" t="s">
        <v>82</v>
      </c>
      <c r="C99" s="33"/>
      <c r="D99" s="22">
        <f>+D97+D98</f>
        <v>118275780</v>
      </c>
    </row>
    <row r="100" spans="2:4" ht="15.75" thickTop="1"/>
    <row r="104" spans="2:4" ht="15.75">
      <c r="B104" s="26" t="s">
        <v>83</v>
      </c>
      <c r="C104" s="27"/>
      <c r="D104" s="28"/>
    </row>
    <row r="105" spans="2:4">
      <c r="B105" s="15" t="s">
        <v>4</v>
      </c>
      <c r="C105" s="15" t="s">
        <v>5</v>
      </c>
      <c r="D105" s="15" t="s">
        <v>6</v>
      </c>
    </row>
    <row r="106" spans="2:4">
      <c r="B106" s="31">
        <v>614</v>
      </c>
      <c r="C106" s="32" t="s">
        <v>84</v>
      </c>
      <c r="D106" s="35">
        <v>5561180</v>
      </c>
    </row>
    <row r="107" spans="2:4">
      <c r="B107" s="31">
        <v>615</v>
      </c>
      <c r="C107" s="32" t="s">
        <v>85</v>
      </c>
      <c r="D107" s="35">
        <v>270000</v>
      </c>
    </row>
    <row r="108" spans="2:4">
      <c r="B108" s="31">
        <v>617</v>
      </c>
      <c r="C108" s="32" t="s">
        <v>86</v>
      </c>
      <c r="D108" s="35">
        <v>6070100</v>
      </c>
    </row>
    <row r="109" spans="2:4">
      <c r="B109" s="31">
        <v>619</v>
      </c>
      <c r="C109" s="32" t="s">
        <v>87</v>
      </c>
      <c r="D109" s="35">
        <v>155000</v>
      </c>
    </row>
    <row r="110" spans="2:4">
      <c r="B110" s="31">
        <v>635</v>
      </c>
      <c r="C110" s="32" t="s">
        <v>88</v>
      </c>
      <c r="D110" s="36">
        <v>161792571</v>
      </c>
    </row>
    <row r="111" spans="2:4">
      <c r="B111" s="31">
        <v>639</v>
      </c>
      <c r="C111" s="32" t="s">
        <v>89</v>
      </c>
      <c r="D111" s="35">
        <v>6300000</v>
      </c>
    </row>
    <row r="112" spans="2:4">
      <c r="B112" s="31">
        <v>694</v>
      </c>
      <c r="C112" s="32" t="s">
        <v>90</v>
      </c>
      <c r="D112" s="35">
        <v>1550000</v>
      </c>
    </row>
    <row r="113" spans="2:4" ht="16.5" thickBot="1">
      <c r="B113" s="37" t="s">
        <v>91</v>
      </c>
      <c r="C113" s="37"/>
      <c r="D113" s="38">
        <f>SUM(D106:D112)</f>
        <v>181698851</v>
      </c>
    </row>
    <row r="114" spans="2:4" ht="15.75" thickTop="1"/>
    <row r="115" spans="2:4" ht="15.75">
      <c r="B115" s="39" t="s">
        <v>92</v>
      </c>
      <c r="C115" s="39"/>
      <c r="D115" s="40">
        <f>+D113+D99+D90+D82+D58+D23</f>
        <v>600000000</v>
      </c>
    </row>
    <row r="119" spans="2:4">
      <c r="D119" s="2">
        <f>+D116-D118</f>
        <v>0</v>
      </c>
    </row>
  </sheetData>
  <mergeCells count="16">
    <mergeCell ref="B99:C99"/>
    <mergeCell ref="B104:D104"/>
    <mergeCell ref="B113:C113"/>
    <mergeCell ref="B115:C115"/>
    <mergeCell ref="B58:C58"/>
    <mergeCell ref="B61:D61"/>
    <mergeCell ref="B82:C82"/>
    <mergeCell ref="B85:D85"/>
    <mergeCell ref="B90:C90"/>
    <mergeCell ref="B95:D95"/>
    <mergeCell ref="B2:D2"/>
    <mergeCell ref="B3:D3"/>
    <mergeCell ref="B4:D4"/>
    <mergeCell ref="B6:D6"/>
    <mergeCell ref="B23:C23"/>
    <mergeCell ref="B27:D2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2013-08-07T16:05:49Z</cp:lastPrinted>
  <dcterms:created xsi:type="dcterms:W3CDTF">2013-08-07T16:04:35Z</dcterms:created>
  <dcterms:modified xsi:type="dcterms:W3CDTF">2013-08-07T16:05:53Z</dcterms:modified>
</cp:coreProperties>
</file>